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nicolapennill/Dropbox/Nicola's Documents/Documents/1aaa Sheffield PhD/Frontiers article march 22/"/>
    </mc:Choice>
  </mc:AlternateContent>
  <xr:revisionPtr revIDLastSave="0" documentId="13_ncr:1_{C8D7B836-B485-5B45-AE22-A800226F0208}" xr6:coauthVersionLast="47" xr6:coauthVersionMax="47" xr10:uidLastSave="{00000000-0000-0000-0000-000000000000}"/>
  <bookViews>
    <workbookView xWindow="30700" yWindow="-2080" windowWidth="25600" windowHeight="14160" tabRatio="826" activeTab="3" xr2:uid="{00000000-000D-0000-FFFF-FFFF00000000}"/>
  </bookViews>
  <sheets>
    <sheet name="Week 1" sheetId="1" r:id="rId1"/>
    <sheet name="Week_3" sheetId="7" r:id="rId2"/>
    <sheet name="Week 5" sheetId="15" r:id="rId3"/>
    <sheet name="Week 7" sheetId="5" r:id="rId4"/>
    <sheet name="BA Codes" sheetId="9" r:id="rId5"/>
  </sheets>
  <definedNames>
    <definedName name="_xlnm._FilterDatabase" localSheetId="0" hidden="1">'Week 1'!$A$1:$K$1</definedName>
    <definedName name="_xlnm._FilterDatabase" localSheetId="2" hidden="1">'Week 5'!$A$1:$J$1</definedName>
    <definedName name="_xlnm._FilterDatabase" localSheetId="3" hidden="1">'Week 7'!$A$1:$M$1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158" i="5" l="1"/>
  <c r="H158" i="5"/>
  <c r="G158" i="5"/>
  <c r="L149" i="5"/>
  <c r="H149" i="5"/>
  <c r="I149" i="5" s="1"/>
  <c r="G149" i="5"/>
  <c r="L111" i="5"/>
  <c r="H111" i="5"/>
  <c r="G111" i="5"/>
  <c r="L108" i="5"/>
  <c r="H108" i="5"/>
  <c r="G108" i="5"/>
  <c r="L85" i="5"/>
  <c r="H85" i="5"/>
  <c r="G85" i="5"/>
  <c r="L26" i="5"/>
  <c r="H26" i="5"/>
  <c r="I26" i="5" s="1"/>
  <c r="G26" i="5"/>
  <c r="L19" i="5"/>
  <c r="H19" i="5"/>
  <c r="G19" i="5"/>
  <c r="L18" i="5"/>
  <c r="H18" i="5"/>
  <c r="G18" i="5"/>
  <c r="L11" i="5"/>
  <c r="H11" i="5"/>
  <c r="G11" i="5"/>
  <c r="L28" i="5"/>
  <c r="H28" i="5"/>
  <c r="I28" i="5" s="1"/>
  <c r="G28" i="5"/>
  <c r="L25" i="5"/>
  <c r="H25" i="5"/>
  <c r="G25" i="5"/>
  <c r="L141" i="5"/>
  <c r="H141" i="5"/>
  <c r="G141" i="5"/>
  <c r="L74" i="5"/>
  <c r="H74" i="5"/>
  <c r="G74" i="5"/>
  <c r="L47" i="5"/>
  <c r="H47" i="5"/>
  <c r="I47" i="5" s="1"/>
  <c r="G47" i="5"/>
  <c r="L188" i="5"/>
  <c r="H188" i="5"/>
  <c r="G188" i="5"/>
  <c r="L153" i="5"/>
  <c r="H153" i="5"/>
  <c r="G153" i="5"/>
  <c r="L109" i="5"/>
  <c r="H109" i="5"/>
  <c r="G109" i="5"/>
  <c r="L96" i="5"/>
  <c r="H96" i="5"/>
  <c r="I96" i="5" s="1"/>
  <c r="G96" i="5"/>
  <c r="L93" i="5"/>
  <c r="H93" i="5"/>
  <c r="G93" i="5"/>
  <c r="L72" i="5"/>
  <c r="H72" i="5"/>
  <c r="G72" i="5"/>
  <c r="L27" i="5"/>
  <c r="H27" i="5"/>
  <c r="G27" i="5"/>
  <c r="L24" i="5"/>
  <c r="H24" i="5"/>
  <c r="I24" i="5" s="1"/>
  <c r="G24" i="5"/>
  <c r="L22" i="5"/>
  <c r="H22" i="5"/>
  <c r="G22" i="5"/>
  <c r="L21" i="5"/>
  <c r="H21" i="5"/>
  <c r="G21" i="5"/>
  <c r="L16" i="5"/>
  <c r="H16" i="5"/>
  <c r="G16" i="5"/>
  <c r="L15" i="5"/>
  <c r="H15" i="5"/>
  <c r="I15" i="5" s="1"/>
  <c r="G15" i="5"/>
  <c r="L14" i="5"/>
  <c r="H14" i="5"/>
  <c r="G14" i="5"/>
  <c r="L9" i="5"/>
  <c r="H9" i="5"/>
  <c r="G9" i="5"/>
  <c r="L90" i="5"/>
  <c r="H90" i="5"/>
  <c r="G90" i="5"/>
  <c r="L10" i="5"/>
  <c r="H10" i="5"/>
  <c r="I10" i="5" s="1"/>
  <c r="G10" i="5"/>
  <c r="L29" i="5"/>
  <c r="H29" i="5"/>
  <c r="G29" i="5"/>
  <c r="L23" i="5"/>
  <c r="H23" i="5"/>
  <c r="G23" i="5"/>
  <c r="L8" i="5"/>
  <c r="H8" i="5"/>
  <c r="G8" i="5"/>
  <c r="L189" i="5"/>
  <c r="H189" i="5"/>
  <c r="I189" i="5" s="1"/>
  <c r="G189" i="5"/>
  <c r="L162" i="5"/>
  <c r="H162" i="5"/>
  <c r="G162" i="5"/>
  <c r="L117" i="5"/>
  <c r="H117" i="5"/>
  <c r="G117" i="5"/>
  <c r="L13" i="5"/>
  <c r="H13" i="5"/>
  <c r="G13" i="5"/>
  <c r="L12" i="5"/>
  <c r="H12" i="5"/>
  <c r="I12" i="5" s="1"/>
  <c r="G12" i="5"/>
  <c r="L169" i="5"/>
  <c r="H169" i="5"/>
  <c r="G169" i="5"/>
  <c r="L148" i="5"/>
  <c r="H148" i="5"/>
  <c r="G148" i="5"/>
  <c r="L146" i="5"/>
  <c r="H146" i="5"/>
  <c r="G146" i="5"/>
  <c r="L143" i="5"/>
  <c r="H143" i="5"/>
  <c r="I143" i="5" s="1"/>
  <c r="G143" i="5"/>
  <c r="L134" i="5"/>
  <c r="H134" i="5"/>
  <c r="G134" i="5"/>
  <c r="L126" i="5"/>
  <c r="H126" i="5"/>
  <c r="G126" i="5"/>
  <c r="L123" i="5"/>
  <c r="H123" i="5"/>
  <c r="G123" i="5"/>
  <c r="L119" i="5"/>
  <c r="H119" i="5"/>
  <c r="G119" i="5"/>
  <c r="L113" i="5"/>
  <c r="H113" i="5"/>
  <c r="G113" i="5"/>
  <c r="L100" i="5"/>
  <c r="H100" i="5"/>
  <c r="G100" i="5"/>
  <c r="L91" i="5"/>
  <c r="H91" i="5"/>
  <c r="G91" i="5"/>
  <c r="L87" i="5"/>
  <c r="H87" i="5"/>
  <c r="I87" i="5" s="1"/>
  <c r="G87" i="5"/>
  <c r="L73" i="5"/>
  <c r="H73" i="5"/>
  <c r="G73" i="5"/>
  <c r="L17" i="5"/>
  <c r="H17" i="5"/>
  <c r="G17" i="5"/>
  <c r="L197" i="5"/>
  <c r="H197" i="5"/>
  <c r="G197" i="5"/>
  <c r="L159" i="5"/>
  <c r="H159" i="5"/>
  <c r="I159" i="5" s="1"/>
  <c r="G159" i="5"/>
  <c r="L71" i="5"/>
  <c r="H71" i="5"/>
  <c r="G71" i="5"/>
  <c r="L58" i="5"/>
  <c r="H58" i="5"/>
  <c r="G58" i="5"/>
  <c r="L139" i="5"/>
  <c r="H139" i="5"/>
  <c r="G139" i="5"/>
  <c r="L136" i="5"/>
  <c r="H136" i="5"/>
  <c r="I136" i="5" s="1"/>
  <c r="G136" i="5"/>
  <c r="L115" i="5"/>
  <c r="H115" i="5"/>
  <c r="G115" i="5"/>
  <c r="L94" i="5"/>
  <c r="H94" i="5"/>
  <c r="G94" i="5"/>
  <c r="I94" i="5" s="1"/>
  <c r="L196" i="5"/>
  <c r="H196" i="5"/>
  <c r="G196" i="5"/>
  <c r="L195" i="5"/>
  <c r="H195" i="5"/>
  <c r="G195" i="5"/>
  <c r="I195" i="5" s="1"/>
  <c r="L132" i="5"/>
  <c r="H132" i="5"/>
  <c r="G132" i="5"/>
  <c r="I132" i="5" s="1"/>
  <c r="L131" i="5"/>
  <c r="H131" i="5"/>
  <c r="G131" i="5"/>
  <c r="L99" i="5"/>
  <c r="H99" i="5"/>
  <c r="G99" i="5"/>
  <c r="L86" i="5"/>
  <c r="H86" i="5"/>
  <c r="G86" i="5"/>
  <c r="I86" i="5" s="1"/>
  <c r="L137" i="5"/>
  <c r="H137" i="5"/>
  <c r="G137" i="5"/>
  <c r="I137" i="5" s="1"/>
  <c r="L103" i="5"/>
  <c r="H103" i="5"/>
  <c r="G103" i="5"/>
  <c r="I103" i="5" s="1"/>
  <c r="L69" i="5"/>
  <c r="H69" i="5"/>
  <c r="G69" i="5"/>
  <c r="L68" i="5"/>
  <c r="H68" i="5"/>
  <c r="G68" i="5"/>
  <c r="I68" i="5" s="1"/>
  <c r="L133" i="5"/>
  <c r="H133" i="5"/>
  <c r="G133" i="5"/>
  <c r="I133" i="5" s="1"/>
  <c r="L102" i="5"/>
  <c r="H102" i="5"/>
  <c r="G102" i="5"/>
  <c r="I102" i="5" s="1"/>
  <c r="L67" i="5"/>
  <c r="H67" i="5"/>
  <c r="G67" i="5"/>
  <c r="L104" i="5"/>
  <c r="H104" i="5"/>
  <c r="G104" i="5"/>
  <c r="I104" i="5" s="1"/>
  <c r="L70" i="5"/>
  <c r="H70" i="5"/>
  <c r="G70" i="5"/>
  <c r="I70" i="5" s="1"/>
  <c r="L6" i="5"/>
  <c r="H6" i="5"/>
  <c r="G6" i="5"/>
  <c r="I6" i="5" s="1"/>
  <c r="L5" i="5"/>
  <c r="H5" i="5"/>
  <c r="G5" i="5"/>
  <c r="L175" i="5"/>
  <c r="H175" i="5"/>
  <c r="G175" i="5"/>
  <c r="I175" i="5" s="1"/>
  <c r="L155" i="5"/>
  <c r="H155" i="5"/>
  <c r="G155" i="5"/>
  <c r="I155" i="5" s="1"/>
  <c r="L154" i="5"/>
  <c r="H154" i="5"/>
  <c r="G154" i="5"/>
  <c r="L147" i="5"/>
  <c r="H147" i="5"/>
  <c r="G147" i="5"/>
  <c r="L75" i="5"/>
  <c r="H75" i="5"/>
  <c r="G75" i="5"/>
  <c r="I75" i="5" s="1"/>
  <c r="L7" i="5"/>
  <c r="H7" i="5"/>
  <c r="G7" i="5"/>
  <c r="I7" i="5" s="1"/>
  <c r="L2" i="5"/>
  <c r="H2" i="5"/>
  <c r="G2" i="5"/>
  <c r="I2" i="5" s="1"/>
  <c r="L4" i="5"/>
  <c r="H4" i="5"/>
  <c r="G4" i="5"/>
  <c r="L3" i="5"/>
  <c r="H3" i="5"/>
  <c r="I3" i="5" s="1"/>
  <c r="G3" i="5"/>
  <c r="L176" i="5"/>
  <c r="H176" i="5"/>
  <c r="I176" i="5" s="1"/>
  <c r="G176" i="5"/>
  <c r="L142" i="5"/>
  <c r="H142" i="5"/>
  <c r="I142" i="5" s="1"/>
  <c r="G142" i="5"/>
  <c r="L164" i="5"/>
  <c r="H164" i="5"/>
  <c r="I164" i="5" s="1"/>
  <c r="G164" i="5"/>
  <c r="L101" i="5"/>
  <c r="H101" i="5"/>
  <c r="I101" i="5" s="1"/>
  <c r="G101" i="5"/>
  <c r="L57" i="5"/>
  <c r="H57" i="5"/>
  <c r="I57" i="5" s="1"/>
  <c r="G57" i="5"/>
  <c r="L182" i="5"/>
  <c r="H182" i="5"/>
  <c r="I182" i="5" s="1"/>
  <c r="G182" i="5"/>
  <c r="L181" i="5"/>
  <c r="H181" i="5"/>
  <c r="I181" i="5" s="1"/>
  <c r="G181" i="5"/>
  <c r="L180" i="5"/>
  <c r="H180" i="5"/>
  <c r="I180" i="5" s="1"/>
  <c r="G180" i="5"/>
  <c r="L168" i="5"/>
  <c r="H168" i="5"/>
  <c r="I168" i="5" s="1"/>
  <c r="G168" i="5"/>
  <c r="L167" i="5"/>
  <c r="H167" i="5"/>
  <c r="I167" i="5" s="1"/>
  <c r="G167" i="5"/>
  <c r="L166" i="5"/>
  <c r="H166" i="5"/>
  <c r="I166" i="5" s="1"/>
  <c r="G166" i="5"/>
  <c r="L165" i="5"/>
  <c r="H165" i="5"/>
  <c r="I165" i="5" s="1"/>
  <c r="G165" i="5"/>
  <c r="L144" i="5"/>
  <c r="H144" i="5"/>
  <c r="I144" i="5" s="1"/>
  <c r="G144" i="5"/>
  <c r="L83" i="5"/>
  <c r="H83" i="5"/>
  <c r="I83" i="5" s="1"/>
  <c r="G83" i="5"/>
  <c r="L82" i="5"/>
  <c r="H82" i="5"/>
  <c r="I82" i="5" s="1"/>
  <c r="G82" i="5"/>
  <c r="L81" i="5"/>
  <c r="H81" i="5"/>
  <c r="I81" i="5" s="1"/>
  <c r="G81" i="5"/>
  <c r="L65" i="5"/>
  <c r="H65" i="5"/>
  <c r="I65" i="5" s="1"/>
  <c r="G65" i="5"/>
  <c r="L64" i="5"/>
  <c r="H64" i="5"/>
  <c r="I64" i="5" s="1"/>
  <c r="G64" i="5"/>
  <c r="L63" i="5"/>
  <c r="H63" i="5"/>
  <c r="I63" i="5" s="1"/>
  <c r="G63" i="5"/>
  <c r="L62" i="5"/>
  <c r="H62" i="5"/>
  <c r="I62" i="5" s="1"/>
  <c r="G62" i="5"/>
  <c r="L51" i="5"/>
  <c r="H51" i="5"/>
  <c r="I51" i="5" s="1"/>
  <c r="G51" i="5"/>
  <c r="L49" i="5"/>
  <c r="H49" i="5"/>
  <c r="I49" i="5" s="1"/>
  <c r="G49" i="5"/>
  <c r="L48" i="5"/>
  <c r="H48" i="5"/>
  <c r="I48" i="5" s="1"/>
  <c r="G48" i="5"/>
  <c r="L163" i="5"/>
  <c r="H163" i="5"/>
  <c r="I163" i="5" s="1"/>
  <c r="G163" i="5"/>
  <c r="L61" i="5"/>
  <c r="H61" i="5"/>
  <c r="I61" i="5" s="1"/>
  <c r="G61" i="5"/>
  <c r="L145" i="5"/>
  <c r="H145" i="5"/>
  <c r="I145" i="5" s="1"/>
  <c r="G145" i="5"/>
  <c r="L53" i="5"/>
  <c r="H53" i="5"/>
  <c r="I53" i="5" s="1"/>
  <c r="G53" i="5"/>
  <c r="L52" i="5"/>
  <c r="H52" i="5"/>
  <c r="I52" i="5" s="1"/>
  <c r="G52" i="5"/>
  <c r="L50" i="5"/>
  <c r="H50" i="5"/>
  <c r="I50" i="5" s="1"/>
  <c r="G50" i="5"/>
  <c r="L128" i="5"/>
  <c r="H128" i="5"/>
  <c r="I128" i="5" s="1"/>
  <c r="G128" i="5"/>
  <c r="L127" i="5"/>
  <c r="H127" i="5"/>
  <c r="I127" i="5" s="1"/>
  <c r="G127" i="5"/>
  <c r="L130" i="5"/>
  <c r="H130" i="5"/>
  <c r="I130" i="5" s="1"/>
  <c r="G130" i="5"/>
  <c r="L129" i="5"/>
  <c r="H129" i="5"/>
  <c r="I129" i="5" s="1"/>
  <c r="G129" i="5"/>
  <c r="L187" i="5"/>
  <c r="H187" i="5"/>
  <c r="I187" i="5" s="1"/>
  <c r="G187" i="5"/>
  <c r="L185" i="5"/>
  <c r="H185" i="5"/>
  <c r="I185" i="5" s="1"/>
  <c r="G185" i="5"/>
  <c r="L183" i="5"/>
  <c r="H183" i="5"/>
  <c r="I183" i="5" s="1"/>
  <c r="G183" i="5"/>
  <c r="L125" i="5"/>
  <c r="H125" i="5"/>
  <c r="I125" i="5" s="1"/>
  <c r="G125" i="5"/>
  <c r="L184" i="5"/>
  <c r="H184" i="5"/>
  <c r="I184" i="5" s="1"/>
  <c r="G184" i="5"/>
  <c r="L186" i="5"/>
  <c r="H186" i="5"/>
  <c r="I186" i="5" s="1"/>
  <c r="G186" i="5"/>
  <c r="L37" i="5"/>
  <c r="H37" i="5"/>
  <c r="I37" i="5" s="1"/>
  <c r="G37" i="5"/>
  <c r="L124" i="5"/>
  <c r="H124" i="5"/>
  <c r="I124" i="5" s="1"/>
  <c r="G124" i="5"/>
  <c r="L120" i="5"/>
  <c r="H120" i="5"/>
  <c r="I120" i="5" s="1"/>
  <c r="G120" i="5"/>
  <c r="L79" i="5"/>
  <c r="H79" i="5"/>
  <c r="I79" i="5" s="1"/>
  <c r="G79" i="5"/>
  <c r="L66" i="5"/>
  <c r="H66" i="5"/>
  <c r="I66" i="5" s="1"/>
  <c r="G66" i="5"/>
  <c r="L56" i="5"/>
  <c r="H56" i="5"/>
  <c r="I56" i="5" s="1"/>
  <c r="G56" i="5"/>
  <c r="L45" i="5"/>
  <c r="H45" i="5"/>
  <c r="I45" i="5" s="1"/>
  <c r="G45" i="5"/>
  <c r="L140" i="5"/>
  <c r="H140" i="5"/>
  <c r="I140" i="5" s="1"/>
  <c r="G140" i="5"/>
  <c r="L122" i="5"/>
  <c r="H122" i="5"/>
  <c r="I122" i="5" s="1"/>
  <c r="G122" i="5"/>
  <c r="L88" i="5"/>
  <c r="H88" i="5"/>
  <c r="I88" i="5" s="1"/>
  <c r="G88" i="5"/>
  <c r="L78" i="5"/>
  <c r="H78" i="5"/>
  <c r="I78" i="5" s="1"/>
  <c r="G78" i="5"/>
  <c r="L77" i="5"/>
  <c r="H77" i="5"/>
  <c r="I77" i="5" s="1"/>
  <c r="G77" i="5"/>
  <c r="L76" i="5"/>
  <c r="H76" i="5"/>
  <c r="I76" i="5" s="1"/>
  <c r="G76" i="5"/>
  <c r="L54" i="5"/>
  <c r="H54" i="5"/>
  <c r="I54" i="5" s="1"/>
  <c r="G54" i="5"/>
  <c r="L44" i="5"/>
  <c r="H44" i="5"/>
  <c r="I44" i="5" s="1"/>
  <c r="G44" i="5"/>
  <c r="L41" i="5"/>
  <c r="H41" i="5"/>
  <c r="I41" i="5" s="1"/>
  <c r="G41" i="5"/>
  <c r="L38" i="5"/>
  <c r="H38" i="5"/>
  <c r="I38" i="5" s="1"/>
  <c r="G38" i="5"/>
  <c r="L36" i="5"/>
  <c r="H36" i="5"/>
  <c r="I36" i="5" s="1"/>
  <c r="G36" i="5"/>
  <c r="L34" i="5"/>
  <c r="H34" i="5"/>
  <c r="I34" i="5" s="1"/>
  <c r="G34" i="5"/>
  <c r="L33" i="5"/>
  <c r="H33" i="5"/>
  <c r="I33" i="5" s="1"/>
  <c r="G33" i="5"/>
  <c r="L84" i="5"/>
  <c r="H84" i="5"/>
  <c r="I84" i="5" s="1"/>
  <c r="G84" i="5"/>
  <c r="L43" i="5"/>
  <c r="H43" i="5"/>
  <c r="I43" i="5" s="1"/>
  <c r="G43" i="5"/>
  <c r="L42" i="5"/>
  <c r="H42" i="5"/>
  <c r="I42" i="5" s="1"/>
  <c r="G42" i="5"/>
  <c r="L80" i="5"/>
  <c r="H80" i="5"/>
  <c r="I80" i="5" s="1"/>
  <c r="G80" i="5"/>
  <c r="L55" i="5"/>
  <c r="H55" i="5"/>
  <c r="I55" i="5" s="1"/>
  <c r="G55" i="5"/>
  <c r="L40" i="5"/>
  <c r="H40" i="5"/>
  <c r="I40" i="5" s="1"/>
  <c r="G40" i="5"/>
  <c r="L39" i="5"/>
  <c r="H39" i="5"/>
  <c r="I39" i="5" s="1"/>
  <c r="G39" i="5"/>
  <c r="L35" i="5"/>
  <c r="H35" i="5"/>
  <c r="I35" i="5" s="1"/>
  <c r="G35" i="5"/>
  <c r="L174" i="5"/>
  <c r="H174" i="5"/>
  <c r="I174" i="5" s="1"/>
  <c r="G174" i="5"/>
  <c r="L106" i="5"/>
  <c r="H106" i="5"/>
  <c r="I106" i="5" s="1"/>
  <c r="G106" i="5"/>
  <c r="L112" i="5"/>
  <c r="H112" i="5"/>
  <c r="G112" i="5"/>
  <c r="L194" i="5"/>
  <c r="H194" i="5"/>
  <c r="G194" i="5"/>
  <c r="L172" i="5"/>
  <c r="H172" i="5"/>
  <c r="I172" i="5" s="1"/>
  <c r="G172" i="5"/>
  <c r="L161" i="5"/>
  <c r="H161" i="5"/>
  <c r="I161" i="5" s="1"/>
  <c r="G161" i="5"/>
  <c r="L110" i="5"/>
  <c r="H110" i="5"/>
  <c r="G110" i="5"/>
  <c r="L105" i="5"/>
  <c r="H105" i="5"/>
  <c r="G105" i="5"/>
  <c r="L98" i="5"/>
  <c r="H98" i="5"/>
  <c r="I98" i="5" s="1"/>
  <c r="G98" i="5"/>
  <c r="L160" i="5"/>
  <c r="H160" i="5"/>
  <c r="I160" i="5" s="1"/>
  <c r="G160" i="5"/>
  <c r="L156" i="5"/>
  <c r="H156" i="5"/>
  <c r="G156" i="5"/>
  <c r="L118" i="5"/>
  <c r="H118" i="5"/>
  <c r="G118" i="5"/>
  <c r="L116" i="5"/>
  <c r="H116" i="5"/>
  <c r="I116" i="5" s="1"/>
  <c r="G116" i="5"/>
  <c r="L107" i="5"/>
  <c r="H107" i="5"/>
  <c r="I107" i="5" s="1"/>
  <c r="G107" i="5"/>
  <c r="L173" i="5"/>
  <c r="H173" i="5"/>
  <c r="G173" i="5"/>
  <c r="L171" i="5"/>
  <c r="H171" i="5"/>
  <c r="G171" i="5"/>
  <c r="L170" i="5"/>
  <c r="I170" i="5"/>
  <c r="H170" i="5"/>
  <c r="G170" i="5"/>
  <c r="L60" i="5"/>
  <c r="I60" i="5"/>
  <c r="H60" i="5"/>
  <c r="G60" i="5"/>
  <c r="L59" i="5"/>
  <c r="I59" i="5"/>
  <c r="H59" i="5"/>
  <c r="G59" i="5"/>
  <c r="L157" i="5"/>
  <c r="I157" i="5"/>
  <c r="H157" i="5"/>
  <c r="G157" i="5"/>
  <c r="L135" i="5"/>
  <c r="I135" i="5"/>
  <c r="H135" i="5"/>
  <c r="G135" i="5"/>
  <c r="L114" i="5"/>
  <c r="I114" i="5"/>
  <c r="H114" i="5"/>
  <c r="G114" i="5"/>
  <c r="L89" i="5"/>
  <c r="I89" i="5"/>
  <c r="H89" i="5"/>
  <c r="G89" i="5"/>
  <c r="L46" i="5"/>
  <c r="I46" i="5"/>
  <c r="H46" i="5"/>
  <c r="G46" i="5"/>
  <c r="L20" i="5"/>
  <c r="I20" i="5"/>
  <c r="H20" i="5"/>
  <c r="G20" i="5"/>
  <c r="L138" i="5"/>
  <c r="I138" i="5"/>
  <c r="H138" i="5"/>
  <c r="G138" i="5"/>
  <c r="L92" i="5"/>
  <c r="I92" i="5"/>
  <c r="H92" i="5"/>
  <c r="G92" i="5"/>
  <c r="L151" i="5"/>
  <c r="I151" i="5"/>
  <c r="H151" i="5"/>
  <c r="G151" i="5"/>
  <c r="L97" i="5"/>
  <c r="I97" i="5"/>
  <c r="H97" i="5"/>
  <c r="G97" i="5"/>
  <c r="L95" i="5"/>
  <c r="I95" i="5"/>
  <c r="H95" i="5"/>
  <c r="G95" i="5"/>
  <c r="L179" i="5"/>
  <c r="I179" i="5"/>
  <c r="H179" i="5"/>
  <c r="G179" i="5"/>
  <c r="L177" i="5"/>
  <c r="I177" i="5"/>
  <c r="H177" i="5"/>
  <c r="G177" i="5"/>
  <c r="L150" i="5"/>
  <c r="I150" i="5"/>
  <c r="H150" i="5"/>
  <c r="G150" i="5"/>
  <c r="L178" i="5"/>
  <c r="I178" i="5"/>
  <c r="H178" i="5"/>
  <c r="G178" i="5"/>
  <c r="L152" i="5"/>
  <c r="I152" i="5"/>
  <c r="H152" i="5"/>
  <c r="G152" i="5"/>
  <c r="L192" i="5"/>
  <c r="I192" i="5"/>
  <c r="H192" i="5"/>
  <c r="G192" i="5"/>
  <c r="L191" i="5"/>
  <c r="I191" i="5"/>
  <c r="H191" i="5"/>
  <c r="G191" i="5"/>
  <c r="L190" i="5"/>
  <c r="I190" i="5"/>
  <c r="H190" i="5"/>
  <c r="G190" i="5"/>
  <c r="L121" i="5"/>
  <c r="I121" i="5"/>
  <c r="H121" i="5"/>
  <c r="G121" i="5"/>
  <c r="L193" i="5"/>
  <c r="I193" i="5"/>
  <c r="H193" i="5"/>
  <c r="G193" i="5"/>
  <c r="L31" i="5"/>
  <c r="I31" i="5"/>
  <c r="H31" i="5"/>
  <c r="G31" i="5"/>
  <c r="L32" i="5"/>
  <c r="I32" i="5"/>
  <c r="H32" i="5"/>
  <c r="G32" i="5"/>
  <c r="L30" i="5"/>
  <c r="I30" i="5"/>
  <c r="H30" i="5"/>
  <c r="G30" i="5"/>
  <c r="L261" i="7"/>
  <c r="H261" i="7"/>
  <c r="I261" i="7" s="1"/>
  <c r="G261" i="7"/>
  <c r="L260" i="7"/>
  <c r="H260" i="7"/>
  <c r="I260" i="7" s="1"/>
  <c r="G260" i="7"/>
  <c r="L259" i="7"/>
  <c r="H259" i="7"/>
  <c r="G259" i="7"/>
  <c r="L258" i="7"/>
  <c r="H258" i="7"/>
  <c r="G258" i="7"/>
  <c r="L257" i="7"/>
  <c r="H257" i="7"/>
  <c r="I257" i="7" s="1"/>
  <c r="G257" i="7"/>
  <c r="L256" i="7"/>
  <c r="H256" i="7"/>
  <c r="I256" i="7" s="1"/>
  <c r="G256" i="7"/>
  <c r="L255" i="7"/>
  <c r="H255" i="7"/>
  <c r="G255" i="7"/>
  <c r="L254" i="7"/>
  <c r="H254" i="7"/>
  <c r="G254" i="7"/>
  <c r="L253" i="7"/>
  <c r="H253" i="7"/>
  <c r="I253" i="7" s="1"/>
  <c r="G253" i="7"/>
  <c r="L252" i="7"/>
  <c r="H252" i="7"/>
  <c r="I252" i="7" s="1"/>
  <c r="G252" i="7"/>
  <c r="L251" i="7"/>
  <c r="H251" i="7"/>
  <c r="G251" i="7"/>
  <c r="L250" i="7"/>
  <c r="H250" i="7"/>
  <c r="G250" i="7"/>
  <c r="L249" i="7"/>
  <c r="H249" i="7"/>
  <c r="I249" i="7" s="1"/>
  <c r="G249" i="7"/>
  <c r="L248" i="7"/>
  <c r="H248" i="7"/>
  <c r="I248" i="7" s="1"/>
  <c r="G248" i="7"/>
  <c r="L247" i="7"/>
  <c r="H247" i="7"/>
  <c r="G247" i="7"/>
  <c r="L246" i="7"/>
  <c r="H246" i="7"/>
  <c r="G246" i="7"/>
  <c r="L245" i="7"/>
  <c r="H245" i="7"/>
  <c r="I245" i="7" s="1"/>
  <c r="G245" i="7"/>
  <c r="L244" i="7"/>
  <c r="H244" i="7"/>
  <c r="I244" i="7" s="1"/>
  <c r="G244" i="7"/>
  <c r="L243" i="7"/>
  <c r="H243" i="7"/>
  <c r="G243" i="7"/>
  <c r="L242" i="7"/>
  <c r="H242" i="7"/>
  <c r="G242" i="7"/>
  <c r="L241" i="7"/>
  <c r="H241" i="7"/>
  <c r="I241" i="7" s="1"/>
  <c r="G241" i="7"/>
  <c r="L240" i="7"/>
  <c r="H240" i="7"/>
  <c r="I240" i="7" s="1"/>
  <c r="G240" i="7"/>
  <c r="L239" i="7"/>
  <c r="H239" i="7"/>
  <c r="G239" i="7"/>
  <c r="L238" i="7"/>
  <c r="H238" i="7"/>
  <c r="G238" i="7"/>
  <c r="L237" i="7"/>
  <c r="H237" i="7"/>
  <c r="I237" i="7" s="1"/>
  <c r="G237" i="7"/>
  <c r="L236" i="7"/>
  <c r="H236" i="7"/>
  <c r="I236" i="7" s="1"/>
  <c r="G236" i="7"/>
  <c r="L235" i="7"/>
  <c r="H235" i="7"/>
  <c r="G235" i="7"/>
  <c r="L234" i="7"/>
  <c r="H234" i="7"/>
  <c r="G234" i="7"/>
  <c r="L233" i="7"/>
  <c r="H233" i="7"/>
  <c r="I233" i="7" s="1"/>
  <c r="G233" i="7"/>
  <c r="L232" i="7"/>
  <c r="H232" i="7"/>
  <c r="I232" i="7" s="1"/>
  <c r="G232" i="7"/>
  <c r="L231" i="7"/>
  <c r="H231" i="7"/>
  <c r="G231" i="7"/>
  <c r="L230" i="7"/>
  <c r="H230" i="7"/>
  <c r="I230" i="7" s="1"/>
  <c r="G230" i="7"/>
  <c r="L229" i="7"/>
  <c r="H229" i="7"/>
  <c r="I229" i="7" s="1"/>
  <c r="G229" i="7"/>
  <c r="L228" i="7"/>
  <c r="H228" i="7"/>
  <c r="I228" i="7" s="1"/>
  <c r="G228" i="7"/>
  <c r="L227" i="7"/>
  <c r="H227" i="7"/>
  <c r="G227" i="7"/>
  <c r="L226" i="7"/>
  <c r="H226" i="7"/>
  <c r="I226" i="7" s="1"/>
  <c r="G226" i="7"/>
  <c r="L225" i="7"/>
  <c r="H225" i="7"/>
  <c r="I225" i="7" s="1"/>
  <c r="G225" i="7"/>
  <c r="L224" i="7"/>
  <c r="H224" i="7"/>
  <c r="I224" i="7" s="1"/>
  <c r="G224" i="7"/>
  <c r="L223" i="7"/>
  <c r="H223" i="7"/>
  <c r="G223" i="7"/>
  <c r="L222" i="7"/>
  <c r="H222" i="7"/>
  <c r="I222" i="7" s="1"/>
  <c r="G222" i="7"/>
  <c r="L221" i="7"/>
  <c r="H221" i="7"/>
  <c r="I221" i="7" s="1"/>
  <c r="G221" i="7"/>
  <c r="L220" i="7"/>
  <c r="H220" i="7"/>
  <c r="I220" i="7" s="1"/>
  <c r="G220" i="7"/>
  <c r="L219" i="7"/>
  <c r="H219" i="7"/>
  <c r="G219" i="7"/>
  <c r="L218" i="7"/>
  <c r="H218" i="7"/>
  <c r="I218" i="7" s="1"/>
  <c r="G218" i="7"/>
  <c r="L217" i="7"/>
  <c r="H217" i="7"/>
  <c r="I217" i="7" s="1"/>
  <c r="G217" i="7"/>
  <c r="L216" i="7"/>
  <c r="H216" i="7"/>
  <c r="I216" i="7" s="1"/>
  <c r="G216" i="7"/>
  <c r="L215" i="7"/>
  <c r="H215" i="7"/>
  <c r="G215" i="7"/>
  <c r="L214" i="7"/>
  <c r="H214" i="7"/>
  <c r="I214" i="7" s="1"/>
  <c r="G214" i="7"/>
  <c r="L213" i="7"/>
  <c r="H213" i="7"/>
  <c r="I213" i="7" s="1"/>
  <c r="G213" i="7"/>
  <c r="L212" i="7"/>
  <c r="H212" i="7"/>
  <c r="I212" i="7" s="1"/>
  <c r="G212" i="7"/>
  <c r="L211" i="7"/>
  <c r="H211" i="7"/>
  <c r="G211" i="7"/>
  <c r="L210" i="7"/>
  <c r="H210" i="7"/>
  <c r="I210" i="7" s="1"/>
  <c r="G210" i="7"/>
  <c r="L209" i="7"/>
  <c r="H209" i="7"/>
  <c r="I209" i="7" s="1"/>
  <c r="G209" i="7"/>
  <c r="L208" i="7"/>
  <c r="H208" i="7"/>
  <c r="I208" i="7" s="1"/>
  <c r="G208" i="7"/>
  <c r="L207" i="7"/>
  <c r="H207" i="7"/>
  <c r="G207" i="7"/>
  <c r="L206" i="7"/>
  <c r="H206" i="7"/>
  <c r="I206" i="7" s="1"/>
  <c r="G206" i="7"/>
  <c r="L205" i="7"/>
  <c r="H205" i="7"/>
  <c r="I205" i="7" s="1"/>
  <c r="G205" i="7"/>
  <c r="L204" i="7"/>
  <c r="H204" i="7"/>
  <c r="I204" i="7" s="1"/>
  <c r="G204" i="7"/>
  <c r="L203" i="7"/>
  <c r="H203" i="7"/>
  <c r="G203" i="7"/>
  <c r="L202" i="7"/>
  <c r="H202" i="7"/>
  <c r="I202" i="7" s="1"/>
  <c r="G202" i="7"/>
  <c r="L201" i="7"/>
  <c r="H201" i="7"/>
  <c r="I201" i="7" s="1"/>
  <c r="G201" i="7"/>
  <c r="L200" i="7"/>
  <c r="H200" i="7"/>
  <c r="I200" i="7" s="1"/>
  <c r="G200" i="7"/>
  <c r="L199" i="7"/>
  <c r="H199" i="7"/>
  <c r="G199" i="7"/>
  <c r="L198" i="7"/>
  <c r="H198" i="7"/>
  <c r="I198" i="7" s="1"/>
  <c r="G198" i="7"/>
  <c r="L197" i="7"/>
  <c r="H197" i="7"/>
  <c r="I197" i="7" s="1"/>
  <c r="G197" i="7"/>
  <c r="L196" i="7"/>
  <c r="H196" i="7"/>
  <c r="I196" i="7" s="1"/>
  <c r="G196" i="7"/>
  <c r="L195" i="7"/>
  <c r="H195" i="7"/>
  <c r="G195" i="7"/>
  <c r="L194" i="7"/>
  <c r="H194" i="7"/>
  <c r="I194" i="7" s="1"/>
  <c r="G194" i="7"/>
  <c r="L193" i="7"/>
  <c r="H193" i="7"/>
  <c r="I193" i="7" s="1"/>
  <c r="G193" i="7"/>
  <c r="L192" i="7"/>
  <c r="H192" i="7"/>
  <c r="I192" i="7" s="1"/>
  <c r="G192" i="7"/>
  <c r="L191" i="7"/>
  <c r="H191" i="7"/>
  <c r="G191" i="7"/>
  <c r="L190" i="7"/>
  <c r="H190" i="7"/>
  <c r="I190" i="7" s="1"/>
  <c r="G190" i="7"/>
  <c r="L189" i="7"/>
  <c r="H189" i="7"/>
  <c r="I189" i="7" s="1"/>
  <c r="G189" i="7"/>
  <c r="L188" i="7"/>
  <c r="H188" i="7"/>
  <c r="I188" i="7" s="1"/>
  <c r="G188" i="7"/>
  <c r="L187" i="7"/>
  <c r="H187" i="7"/>
  <c r="G187" i="7"/>
  <c r="L186" i="7"/>
  <c r="H186" i="7"/>
  <c r="I186" i="7" s="1"/>
  <c r="G186" i="7"/>
  <c r="L185" i="7"/>
  <c r="H185" i="7"/>
  <c r="I185" i="7" s="1"/>
  <c r="G185" i="7"/>
  <c r="L184" i="7"/>
  <c r="H184" i="7"/>
  <c r="I184" i="7" s="1"/>
  <c r="G184" i="7"/>
  <c r="L183" i="7"/>
  <c r="H183" i="7"/>
  <c r="G183" i="7"/>
  <c r="L182" i="7"/>
  <c r="H182" i="7"/>
  <c r="I182" i="7" s="1"/>
  <c r="G182" i="7"/>
  <c r="L181" i="7"/>
  <c r="H181" i="7"/>
  <c r="I181" i="7" s="1"/>
  <c r="G181" i="7"/>
  <c r="L180" i="7"/>
  <c r="H180" i="7"/>
  <c r="I180" i="7" s="1"/>
  <c r="G180" i="7"/>
  <c r="L179" i="7"/>
  <c r="H179" i="7"/>
  <c r="G179" i="7"/>
  <c r="L178" i="7"/>
  <c r="H178" i="7"/>
  <c r="I178" i="7" s="1"/>
  <c r="G178" i="7"/>
  <c r="L177" i="7"/>
  <c r="H177" i="7"/>
  <c r="I177" i="7" s="1"/>
  <c r="G177" i="7"/>
  <c r="L176" i="7"/>
  <c r="H176" i="7"/>
  <c r="I176" i="7" s="1"/>
  <c r="G176" i="7"/>
  <c r="L175" i="7"/>
  <c r="H175" i="7"/>
  <c r="G175" i="7"/>
  <c r="L174" i="7"/>
  <c r="H174" i="7"/>
  <c r="I174" i="7" s="1"/>
  <c r="G174" i="7"/>
  <c r="L173" i="7"/>
  <c r="H173" i="7"/>
  <c r="I173" i="7" s="1"/>
  <c r="G173" i="7"/>
  <c r="L172" i="7"/>
  <c r="H172" i="7"/>
  <c r="I172" i="7" s="1"/>
  <c r="G172" i="7"/>
  <c r="L171" i="7"/>
  <c r="H171" i="7"/>
  <c r="G171" i="7"/>
  <c r="L170" i="7"/>
  <c r="H170" i="7"/>
  <c r="I170" i="7" s="1"/>
  <c r="G170" i="7"/>
  <c r="L169" i="7"/>
  <c r="H169" i="7"/>
  <c r="I169" i="7" s="1"/>
  <c r="G169" i="7"/>
  <c r="L168" i="7"/>
  <c r="H168" i="7"/>
  <c r="I168" i="7" s="1"/>
  <c r="G168" i="7"/>
  <c r="L167" i="7"/>
  <c r="H167" i="7"/>
  <c r="G167" i="7"/>
  <c r="L166" i="7"/>
  <c r="H166" i="7"/>
  <c r="I166" i="7" s="1"/>
  <c r="G166" i="7"/>
  <c r="L165" i="7"/>
  <c r="H165" i="7"/>
  <c r="I165" i="7" s="1"/>
  <c r="G165" i="7"/>
  <c r="L164" i="7"/>
  <c r="H164" i="7"/>
  <c r="I164" i="7" s="1"/>
  <c r="G164" i="7"/>
  <c r="L163" i="7"/>
  <c r="H163" i="7"/>
  <c r="G163" i="7"/>
  <c r="L162" i="7"/>
  <c r="H162" i="7"/>
  <c r="I162" i="7" s="1"/>
  <c r="G162" i="7"/>
  <c r="L161" i="7"/>
  <c r="H161" i="7"/>
  <c r="I161" i="7" s="1"/>
  <c r="G161" i="7"/>
  <c r="L160" i="7"/>
  <c r="H160" i="7"/>
  <c r="I160" i="7" s="1"/>
  <c r="G160" i="7"/>
  <c r="L159" i="7"/>
  <c r="H159" i="7"/>
  <c r="G159" i="7"/>
  <c r="L158" i="7"/>
  <c r="H158" i="7"/>
  <c r="I158" i="7" s="1"/>
  <c r="G158" i="7"/>
  <c r="L157" i="7"/>
  <c r="H157" i="7"/>
  <c r="I157" i="7" s="1"/>
  <c r="G157" i="7"/>
  <c r="L156" i="7"/>
  <c r="H156" i="7"/>
  <c r="I156" i="7" s="1"/>
  <c r="G156" i="7"/>
  <c r="L155" i="7"/>
  <c r="H155" i="7"/>
  <c r="G155" i="7"/>
  <c r="L154" i="7"/>
  <c r="H154" i="7"/>
  <c r="I154" i="7" s="1"/>
  <c r="G154" i="7"/>
  <c r="L153" i="7"/>
  <c r="H153" i="7"/>
  <c r="G153" i="7"/>
  <c r="L152" i="7"/>
  <c r="I152" i="7"/>
  <c r="H152" i="7"/>
  <c r="G152" i="7"/>
  <c r="L151" i="7"/>
  <c r="I151" i="7"/>
  <c r="H151" i="7"/>
  <c r="G151" i="7"/>
  <c r="L150" i="7"/>
  <c r="I150" i="7"/>
  <c r="H150" i="7"/>
  <c r="G150" i="7"/>
  <c r="L149" i="7"/>
  <c r="I149" i="7"/>
  <c r="H149" i="7"/>
  <c r="G149" i="7"/>
  <c r="L148" i="7"/>
  <c r="I148" i="7"/>
  <c r="H148" i="7"/>
  <c r="G148" i="7"/>
  <c r="L147" i="7"/>
  <c r="I147" i="7"/>
  <c r="H147" i="7"/>
  <c r="G147" i="7"/>
  <c r="L146" i="7"/>
  <c r="I146" i="7"/>
  <c r="H146" i="7"/>
  <c r="G146" i="7"/>
  <c r="L145" i="7"/>
  <c r="I145" i="7"/>
  <c r="H145" i="7"/>
  <c r="G145" i="7"/>
  <c r="L144" i="7"/>
  <c r="I144" i="7"/>
  <c r="H144" i="7"/>
  <c r="G144" i="7"/>
  <c r="L143" i="7"/>
  <c r="I143" i="7"/>
  <c r="H143" i="7"/>
  <c r="G143" i="7"/>
  <c r="L142" i="7"/>
  <c r="I142" i="7"/>
  <c r="H142" i="7"/>
  <c r="G142" i="7"/>
  <c r="L141" i="7"/>
  <c r="I141" i="7"/>
  <c r="H141" i="7"/>
  <c r="G141" i="7"/>
  <c r="L140" i="7"/>
  <c r="I140" i="7"/>
  <c r="H140" i="7"/>
  <c r="G140" i="7"/>
  <c r="L139" i="7"/>
  <c r="I139" i="7"/>
  <c r="H139" i="7"/>
  <c r="G139" i="7"/>
  <c r="L138" i="7"/>
  <c r="I138" i="7"/>
  <c r="H138" i="7"/>
  <c r="G138" i="7"/>
  <c r="L137" i="7"/>
  <c r="I137" i="7"/>
  <c r="H137" i="7"/>
  <c r="G137" i="7"/>
  <c r="L136" i="7"/>
  <c r="I136" i="7"/>
  <c r="H136" i="7"/>
  <c r="G136" i="7"/>
  <c r="L135" i="7"/>
  <c r="I135" i="7"/>
  <c r="H135" i="7"/>
  <c r="G135" i="7"/>
  <c r="L134" i="7"/>
  <c r="I134" i="7"/>
  <c r="H134" i="7"/>
  <c r="G134" i="7"/>
  <c r="L133" i="7"/>
  <c r="I133" i="7"/>
  <c r="H133" i="7"/>
  <c r="G133" i="7"/>
  <c r="L132" i="7"/>
  <c r="I132" i="7"/>
  <c r="H132" i="7"/>
  <c r="G132" i="7"/>
  <c r="L131" i="7"/>
  <c r="I131" i="7"/>
  <c r="H131" i="7"/>
  <c r="G131" i="7"/>
  <c r="L130" i="7"/>
  <c r="I130" i="7"/>
  <c r="H130" i="7"/>
  <c r="G130" i="7"/>
  <c r="L129" i="7"/>
  <c r="I129" i="7"/>
  <c r="H129" i="7"/>
  <c r="G129" i="7"/>
  <c r="L128" i="7"/>
  <c r="I128" i="7"/>
  <c r="H128" i="7"/>
  <c r="G128" i="7"/>
  <c r="L127" i="7"/>
  <c r="I127" i="7"/>
  <c r="H127" i="7"/>
  <c r="G127" i="7"/>
  <c r="L126" i="7"/>
  <c r="I126" i="7"/>
  <c r="H126" i="7"/>
  <c r="G126" i="7"/>
  <c r="L125" i="7"/>
  <c r="I125" i="7"/>
  <c r="H125" i="7"/>
  <c r="G125" i="7"/>
  <c r="L124" i="7"/>
  <c r="I124" i="7"/>
  <c r="H124" i="7"/>
  <c r="G124" i="7"/>
  <c r="L123" i="7"/>
  <c r="I123" i="7"/>
  <c r="H123" i="7"/>
  <c r="G123" i="7"/>
  <c r="L122" i="7"/>
  <c r="I122" i="7"/>
  <c r="H122" i="7"/>
  <c r="G122" i="7"/>
  <c r="L121" i="7"/>
  <c r="I121" i="7"/>
  <c r="H121" i="7"/>
  <c r="G121" i="7"/>
  <c r="L120" i="7"/>
  <c r="I120" i="7"/>
  <c r="H120" i="7"/>
  <c r="G120" i="7"/>
  <c r="L119" i="7"/>
  <c r="I119" i="7"/>
  <c r="H119" i="7"/>
  <c r="G119" i="7"/>
  <c r="L118" i="7"/>
  <c r="I118" i="7"/>
  <c r="H118" i="7"/>
  <c r="G118" i="7"/>
  <c r="L117" i="7"/>
  <c r="I117" i="7"/>
  <c r="H117" i="7"/>
  <c r="G117" i="7"/>
  <c r="L116" i="7"/>
  <c r="I116" i="7"/>
  <c r="H116" i="7"/>
  <c r="G116" i="7"/>
  <c r="L115" i="7"/>
  <c r="I115" i="7"/>
  <c r="H115" i="7"/>
  <c r="G115" i="7"/>
  <c r="L114" i="7"/>
  <c r="I114" i="7"/>
  <c r="H114" i="7"/>
  <c r="G114" i="7"/>
  <c r="L113" i="7"/>
  <c r="I113" i="7"/>
  <c r="H113" i="7"/>
  <c r="G113" i="7"/>
  <c r="L112" i="7"/>
  <c r="I112" i="7"/>
  <c r="H112" i="7"/>
  <c r="G112" i="7"/>
  <c r="L111" i="7"/>
  <c r="I111" i="7"/>
  <c r="H111" i="7"/>
  <c r="G111" i="7"/>
  <c r="L110" i="7"/>
  <c r="I110" i="7"/>
  <c r="H110" i="7"/>
  <c r="G110" i="7"/>
  <c r="L109" i="7"/>
  <c r="I109" i="7"/>
  <c r="H109" i="7"/>
  <c r="G109" i="7"/>
  <c r="L108" i="7"/>
  <c r="I108" i="7"/>
  <c r="H108" i="7"/>
  <c r="G108" i="7"/>
  <c r="L107" i="7"/>
  <c r="I107" i="7"/>
  <c r="H107" i="7"/>
  <c r="G107" i="7"/>
  <c r="L106" i="7"/>
  <c r="I106" i="7"/>
  <c r="H106" i="7"/>
  <c r="G106" i="7"/>
  <c r="L105" i="7"/>
  <c r="I105" i="7"/>
  <c r="H105" i="7"/>
  <c r="G105" i="7"/>
  <c r="L104" i="7"/>
  <c r="I104" i="7"/>
  <c r="H104" i="7"/>
  <c r="G104" i="7"/>
  <c r="L103" i="7"/>
  <c r="I103" i="7"/>
  <c r="H103" i="7"/>
  <c r="G103" i="7"/>
  <c r="L102" i="7"/>
  <c r="I102" i="7"/>
  <c r="H102" i="7"/>
  <c r="G102" i="7"/>
  <c r="L101" i="7"/>
  <c r="I101" i="7"/>
  <c r="H101" i="7"/>
  <c r="G101" i="7"/>
  <c r="L100" i="7"/>
  <c r="I100" i="7"/>
  <c r="H100" i="7"/>
  <c r="G100" i="7"/>
  <c r="L99" i="7"/>
  <c r="I99" i="7"/>
  <c r="H99" i="7"/>
  <c r="G99" i="7"/>
  <c r="L98" i="7"/>
  <c r="I98" i="7"/>
  <c r="H98" i="7"/>
  <c r="G98" i="7"/>
  <c r="L97" i="7"/>
  <c r="I97" i="7"/>
  <c r="H97" i="7"/>
  <c r="G97" i="7"/>
  <c r="L96" i="7"/>
  <c r="I96" i="7"/>
  <c r="H96" i="7"/>
  <c r="G96" i="7"/>
  <c r="L95" i="7"/>
  <c r="I95" i="7"/>
  <c r="H95" i="7"/>
  <c r="G95" i="7"/>
  <c r="L94" i="7"/>
  <c r="I94" i="7"/>
  <c r="H94" i="7"/>
  <c r="G94" i="7"/>
  <c r="L93" i="7"/>
  <c r="I93" i="7"/>
  <c r="H93" i="7"/>
  <c r="G93" i="7"/>
  <c r="L92" i="7"/>
  <c r="I92" i="7"/>
  <c r="H92" i="7"/>
  <c r="G92" i="7"/>
  <c r="L91" i="7"/>
  <c r="I91" i="7"/>
  <c r="H91" i="7"/>
  <c r="G91" i="7"/>
  <c r="L90" i="7"/>
  <c r="I90" i="7"/>
  <c r="H90" i="7"/>
  <c r="G90" i="7"/>
  <c r="L89" i="7"/>
  <c r="I89" i="7"/>
  <c r="H89" i="7"/>
  <c r="G89" i="7"/>
  <c r="L88" i="7"/>
  <c r="I88" i="7"/>
  <c r="H88" i="7"/>
  <c r="G88" i="7"/>
  <c r="L87" i="7"/>
  <c r="I87" i="7"/>
  <c r="H87" i="7"/>
  <c r="G87" i="7"/>
  <c r="L86" i="7"/>
  <c r="I86" i="7"/>
  <c r="H86" i="7"/>
  <c r="G86" i="7"/>
  <c r="L85" i="7"/>
  <c r="I85" i="7"/>
  <c r="H85" i="7"/>
  <c r="G85" i="7"/>
  <c r="L84" i="7"/>
  <c r="I84" i="7"/>
  <c r="H84" i="7"/>
  <c r="G84" i="7"/>
  <c r="L83" i="7"/>
  <c r="I83" i="7"/>
  <c r="H83" i="7"/>
  <c r="G83" i="7"/>
  <c r="L82" i="7"/>
  <c r="I82" i="7"/>
  <c r="H82" i="7"/>
  <c r="G82" i="7"/>
  <c r="L81" i="7"/>
  <c r="I81" i="7"/>
  <c r="H81" i="7"/>
  <c r="G81" i="7"/>
  <c r="L80" i="7"/>
  <c r="I80" i="7"/>
  <c r="H80" i="7"/>
  <c r="G80" i="7"/>
  <c r="L79" i="7"/>
  <c r="I79" i="7"/>
  <c r="H79" i="7"/>
  <c r="G79" i="7"/>
  <c r="L78" i="7"/>
  <c r="I78" i="7"/>
  <c r="H78" i="7"/>
  <c r="G78" i="7"/>
  <c r="L77" i="7"/>
  <c r="I77" i="7"/>
  <c r="H77" i="7"/>
  <c r="G77" i="7"/>
  <c r="L76" i="7"/>
  <c r="I76" i="7"/>
  <c r="H76" i="7"/>
  <c r="G76" i="7"/>
  <c r="L75" i="7"/>
  <c r="I75" i="7"/>
  <c r="H75" i="7"/>
  <c r="G75" i="7"/>
  <c r="L74" i="7"/>
  <c r="I74" i="7"/>
  <c r="H74" i="7"/>
  <c r="G74" i="7"/>
  <c r="L73" i="7"/>
  <c r="I73" i="7"/>
  <c r="H73" i="7"/>
  <c r="G73" i="7"/>
  <c r="L72" i="7"/>
  <c r="I72" i="7"/>
  <c r="H72" i="7"/>
  <c r="G72" i="7"/>
  <c r="L71" i="7"/>
  <c r="I71" i="7"/>
  <c r="H71" i="7"/>
  <c r="G71" i="7"/>
  <c r="L70" i="7"/>
  <c r="I70" i="7"/>
  <c r="H70" i="7"/>
  <c r="G70" i="7"/>
  <c r="L69" i="7"/>
  <c r="I69" i="7"/>
  <c r="H69" i="7"/>
  <c r="G69" i="7"/>
  <c r="L68" i="7"/>
  <c r="I68" i="7"/>
  <c r="H68" i="7"/>
  <c r="G68" i="7"/>
  <c r="L67" i="7"/>
  <c r="I67" i="7"/>
  <c r="H67" i="7"/>
  <c r="G67" i="7"/>
  <c r="L66" i="7"/>
  <c r="I66" i="7"/>
  <c r="H66" i="7"/>
  <c r="G66" i="7"/>
  <c r="L65" i="7"/>
  <c r="I65" i="7"/>
  <c r="H65" i="7"/>
  <c r="G65" i="7"/>
  <c r="L64" i="7"/>
  <c r="I64" i="7"/>
  <c r="H64" i="7"/>
  <c r="G64" i="7"/>
  <c r="L63" i="7"/>
  <c r="I63" i="7"/>
  <c r="H63" i="7"/>
  <c r="G63" i="7"/>
  <c r="L62" i="7"/>
  <c r="I62" i="7"/>
  <c r="H62" i="7"/>
  <c r="G62" i="7"/>
  <c r="L61" i="7"/>
  <c r="I61" i="7"/>
  <c r="H61" i="7"/>
  <c r="G61" i="7"/>
  <c r="L60" i="7"/>
  <c r="I60" i="7"/>
  <c r="H60" i="7"/>
  <c r="G60" i="7"/>
  <c r="L59" i="7"/>
  <c r="I59" i="7"/>
  <c r="H59" i="7"/>
  <c r="G59" i="7"/>
  <c r="L58" i="7"/>
  <c r="I58" i="7"/>
  <c r="H58" i="7"/>
  <c r="G58" i="7"/>
  <c r="L57" i="7"/>
  <c r="I57" i="7"/>
  <c r="H57" i="7"/>
  <c r="G57" i="7"/>
  <c r="L56" i="7"/>
  <c r="I56" i="7"/>
  <c r="H56" i="7"/>
  <c r="G56" i="7"/>
  <c r="L55" i="7"/>
  <c r="I55" i="7"/>
  <c r="H55" i="7"/>
  <c r="G55" i="7"/>
  <c r="L54" i="7"/>
  <c r="I54" i="7"/>
  <c r="H54" i="7"/>
  <c r="G54" i="7"/>
  <c r="L53" i="7"/>
  <c r="I53" i="7"/>
  <c r="H53" i="7"/>
  <c r="G53" i="7"/>
  <c r="L52" i="7"/>
  <c r="I52" i="7"/>
  <c r="H52" i="7"/>
  <c r="G52" i="7"/>
  <c r="L51" i="7"/>
  <c r="I51" i="7"/>
  <c r="H51" i="7"/>
  <c r="G51" i="7"/>
  <c r="L50" i="7"/>
  <c r="I50" i="7"/>
  <c r="H50" i="7"/>
  <c r="G50" i="7"/>
  <c r="L49" i="7"/>
  <c r="I49" i="7"/>
  <c r="H49" i="7"/>
  <c r="G49" i="7"/>
  <c r="L48" i="7"/>
  <c r="I48" i="7"/>
  <c r="H48" i="7"/>
  <c r="G48" i="7"/>
  <c r="L47" i="7"/>
  <c r="I47" i="7"/>
  <c r="H47" i="7"/>
  <c r="G47" i="7"/>
  <c r="L46" i="7"/>
  <c r="I46" i="7"/>
  <c r="H46" i="7"/>
  <c r="G46" i="7"/>
  <c r="L45" i="7"/>
  <c r="I45" i="7"/>
  <c r="H45" i="7"/>
  <c r="G45" i="7"/>
  <c r="L44" i="7"/>
  <c r="I44" i="7"/>
  <c r="H44" i="7"/>
  <c r="G44" i="7"/>
  <c r="L43" i="7"/>
  <c r="I43" i="7"/>
  <c r="H43" i="7"/>
  <c r="G43" i="7"/>
  <c r="L42" i="7"/>
  <c r="I42" i="7"/>
  <c r="H42" i="7"/>
  <c r="G42" i="7"/>
  <c r="L41" i="7"/>
  <c r="I41" i="7"/>
  <c r="H41" i="7"/>
  <c r="G41" i="7"/>
  <c r="L40" i="7"/>
  <c r="I40" i="7"/>
  <c r="H40" i="7"/>
  <c r="G40" i="7"/>
  <c r="L39" i="7"/>
  <c r="I39" i="7"/>
  <c r="H39" i="7"/>
  <c r="G39" i="7"/>
  <c r="L38" i="7"/>
  <c r="I38" i="7"/>
  <c r="H38" i="7"/>
  <c r="G38" i="7"/>
  <c r="L37" i="7"/>
  <c r="I37" i="7"/>
  <c r="H37" i="7"/>
  <c r="G37" i="7"/>
  <c r="L36" i="7"/>
  <c r="I36" i="7"/>
  <c r="H36" i="7"/>
  <c r="G36" i="7"/>
  <c r="L35" i="7"/>
  <c r="I35" i="7"/>
  <c r="H35" i="7"/>
  <c r="G35" i="7"/>
  <c r="L34" i="7"/>
  <c r="I34" i="7"/>
  <c r="H34" i="7"/>
  <c r="G34" i="7"/>
  <c r="L33" i="7"/>
  <c r="I33" i="7"/>
  <c r="H33" i="7"/>
  <c r="G33" i="7"/>
  <c r="L32" i="7"/>
  <c r="I32" i="7"/>
  <c r="H32" i="7"/>
  <c r="G32" i="7"/>
  <c r="L31" i="7"/>
  <c r="I31" i="7"/>
  <c r="H31" i="7"/>
  <c r="G31" i="7"/>
  <c r="L30" i="7"/>
  <c r="I30" i="7"/>
  <c r="H30" i="7"/>
  <c r="G30" i="7"/>
  <c r="L29" i="7"/>
  <c r="I29" i="7"/>
  <c r="H29" i="7"/>
  <c r="G29" i="7"/>
  <c r="L28" i="7"/>
  <c r="I28" i="7"/>
  <c r="H28" i="7"/>
  <c r="G28" i="7"/>
  <c r="L27" i="7"/>
  <c r="I27" i="7"/>
  <c r="H27" i="7"/>
  <c r="G27" i="7"/>
  <c r="L26" i="7"/>
  <c r="I26" i="7"/>
  <c r="H26" i="7"/>
  <c r="G26" i="7"/>
  <c r="L25" i="7"/>
  <c r="I25" i="7"/>
  <c r="H25" i="7"/>
  <c r="G25" i="7"/>
  <c r="L24" i="7"/>
  <c r="I24" i="7"/>
  <c r="H24" i="7"/>
  <c r="G24" i="7"/>
  <c r="L23" i="7"/>
  <c r="I23" i="7"/>
  <c r="H23" i="7"/>
  <c r="G23" i="7"/>
  <c r="L22" i="7"/>
  <c r="I22" i="7"/>
  <c r="H22" i="7"/>
  <c r="G22" i="7"/>
  <c r="L21" i="7"/>
  <c r="I21" i="7"/>
  <c r="H21" i="7"/>
  <c r="G21" i="7"/>
  <c r="L20" i="7"/>
  <c r="I20" i="7"/>
  <c r="H20" i="7"/>
  <c r="G20" i="7"/>
  <c r="L19" i="7"/>
  <c r="I19" i="7"/>
  <c r="H19" i="7"/>
  <c r="G19" i="7"/>
  <c r="L18" i="7"/>
  <c r="I18" i="7"/>
  <c r="H18" i="7"/>
  <c r="G18" i="7"/>
  <c r="L17" i="7"/>
  <c r="I17" i="7"/>
  <c r="H17" i="7"/>
  <c r="G17" i="7"/>
  <c r="L16" i="7"/>
  <c r="I16" i="7"/>
  <c r="H16" i="7"/>
  <c r="G16" i="7"/>
  <c r="L15" i="7"/>
  <c r="I15" i="7"/>
  <c r="H15" i="7"/>
  <c r="G15" i="7"/>
  <c r="L14" i="7"/>
  <c r="I14" i="7"/>
  <c r="H14" i="7"/>
  <c r="G14" i="7"/>
  <c r="L13" i="7"/>
  <c r="I13" i="7"/>
  <c r="H13" i="7"/>
  <c r="G13" i="7"/>
  <c r="L12" i="7"/>
  <c r="I12" i="7"/>
  <c r="H12" i="7"/>
  <c r="G12" i="7"/>
  <c r="L11" i="7"/>
  <c r="I11" i="7"/>
  <c r="H11" i="7"/>
  <c r="G11" i="7"/>
  <c r="L10" i="7"/>
  <c r="I10" i="7"/>
  <c r="H10" i="7"/>
  <c r="G10" i="7"/>
  <c r="L9" i="7"/>
  <c r="I9" i="7"/>
  <c r="H9" i="7"/>
  <c r="G9" i="7"/>
  <c r="L8" i="7"/>
  <c r="I8" i="7"/>
  <c r="H8" i="7"/>
  <c r="G8" i="7"/>
  <c r="L7" i="7"/>
  <c r="I7" i="7"/>
  <c r="H7" i="7"/>
  <c r="G7" i="7"/>
  <c r="L6" i="7"/>
  <c r="I6" i="7"/>
  <c r="H6" i="7"/>
  <c r="G6" i="7"/>
  <c r="L5" i="7"/>
  <c r="I5" i="7"/>
  <c r="H5" i="7"/>
  <c r="G5" i="7"/>
  <c r="L4" i="7"/>
  <c r="I4" i="7"/>
  <c r="H4" i="7"/>
  <c r="G4" i="7"/>
  <c r="L3" i="7"/>
  <c r="I3" i="7"/>
  <c r="H3" i="7"/>
  <c r="G3" i="7"/>
  <c r="L2" i="7"/>
  <c r="I2" i="7"/>
  <c r="H2" i="7"/>
  <c r="G2" i="7"/>
  <c r="N357" i="1"/>
  <c r="I357" i="1"/>
  <c r="H357" i="1"/>
  <c r="N356" i="1"/>
  <c r="I356" i="1"/>
  <c r="H356" i="1"/>
  <c r="N355" i="1"/>
  <c r="I355" i="1"/>
  <c r="H355" i="1"/>
  <c r="N354" i="1"/>
  <c r="I354" i="1"/>
  <c r="H354" i="1"/>
  <c r="N353" i="1"/>
  <c r="I353" i="1"/>
  <c r="H353" i="1"/>
  <c r="N352" i="1"/>
  <c r="I352" i="1"/>
  <c r="H352" i="1"/>
  <c r="N351" i="1"/>
  <c r="I351" i="1"/>
  <c r="H351" i="1"/>
  <c r="N350" i="1"/>
  <c r="I350" i="1"/>
  <c r="H350" i="1"/>
  <c r="N349" i="1"/>
  <c r="I349" i="1"/>
  <c r="J349" i="1" s="1"/>
  <c r="H349" i="1"/>
  <c r="N348" i="1"/>
  <c r="I348" i="1"/>
  <c r="H348" i="1"/>
  <c r="N347" i="1"/>
  <c r="I347" i="1"/>
  <c r="H347" i="1"/>
  <c r="N346" i="1"/>
  <c r="I346" i="1"/>
  <c r="H346" i="1"/>
  <c r="N345" i="1"/>
  <c r="I345" i="1"/>
  <c r="H345" i="1"/>
  <c r="N344" i="1"/>
  <c r="I344" i="1"/>
  <c r="H344" i="1"/>
  <c r="N343" i="1"/>
  <c r="I343" i="1"/>
  <c r="H343" i="1"/>
  <c r="N342" i="1"/>
  <c r="I342" i="1"/>
  <c r="H342" i="1"/>
  <c r="N341" i="1"/>
  <c r="I341" i="1"/>
  <c r="J341" i="1" s="1"/>
  <c r="H341" i="1"/>
  <c r="N340" i="1"/>
  <c r="I340" i="1"/>
  <c r="H340" i="1"/>
  <c r="N339" i="1"/>
  <c r="I339" i="1"/>
  <c r="H339" i="1"/>
  <c r="N338" i="1"/>
  <c r="I338" i="1"/>
  <c r="H338" i="1"/>
  <c r="N337" i="1"/>
  <c r="I337" i="1"/>
  <c r="H337" i="1"/>
  <c r="J337" i="1" s="1"/>
  <c r="N336" i="1"/>
  <c r="I336" i="1"/>
  <c r="H336" i="1"/>
  <c r="N335" i="1"/>
  <c r="I335" i="1"/>
  <c r="H335" i="1"/>
  <c r="J335" i="1" s="1"/>
  <c r="N334" i="1"/>
  <c r="I334" i="1"/>
  <c r="H334" i="1"/>
  <c r="N333" i="1"/>
  <c r="I333" i="1"/>
  <c r="H333" i="1"/>
  <c r="N332" i="1"/>
  <c r="I332" i="1"/>
  <c r="H332" i="1"/>
  <c r="N331" i="1"/>
  <c r="I331" i="1"/>
  <c r="H331" i="1"/>
  <c r="N330" i="1"/>
  <c r="I330" i="1"/>
  <c r="H330" i="1"/>
  <c r="N329" i="1"/>
  <c r="I329" i="1"/>
  <c r="H329" i="1"/>
  <c r="J329" i="1" s="1"/>
  <c r="N328" i="1"/>
  <c r="I328" i="1"/>
  <c r="H328" i="1"/>
  <c r="N327" i="1"/>
  <c r="I327" i="1"/>
  <c r="H327" i="1"/>
  <c r="J327" i="1" s="1"/>
  <c r="N326" i="1"/>
  <c r="I326" i="1"/>
  <c r="H326" i="1"/>
  <c r="N325" i="1"/>
  <c r="I325" i="1"/>
  <c r="H325" i="1"/>
  <c r="N324" i="1"/>
  <c r="I324" i="1"/>
  <c r="H324" i="1"/>
  <c r="N323" i="1"/>
  <c r="I323" i="1"/>
  <c r="H323" i="1"/>
  <c r="N322" i="1"/>
  <c r="I322" i="1"/>
  <c r="H322" i="1"/>
  <c r="N321" i="1"/>
  <c r="I321" i="1"/>
  <c r="H321" i="1"/>
  <c r="N320" i="1"/>
  <c r="I320" i="1"/>
  <c r="H320" i="1"/>
  <c r="N319" i="1"/>
  <c r="I319" i="1"/>
  <c r="H319" i="1"/>
  <c r="N318" i="1"/>
  <c r="I318" i="1"/>
  <c r="H318" i="1"/>
  <c r="N317" i="1"/>
  <c r="I317" i="1"/>
  <c r="H317" i="1"/>
  <c r="N316" i="1"/>
  <c r="I316" i="1"/>
  <c r="H316" i="1"/>
  <c r="N315" i="1"/>
  <c r="I315" i="1"/>
  <c r="H315" i="1"/>
  <c r="N314" i="1"/>
  <c r="I314" i="1"/>
  <c r="J314" i="1" s="1"/>
  <c r="H314" i="1"/>
  <c r="N313" i="1"/>
  <c r="I313" i="1"/>
  <c r="H313" i="1"/>
  <c r="N312" i="1"/>
  <c r="I312" i="1"/>
  <c r="H312" i="1"/>
  <c r="N311" i="1"/>
  <c r="I311" i="1"/>
  <c r="H311" i="1"/>
  <c r="N310" i="1"/>
  <c r="I310" i="1"/>
  <c r="H310" i="1"/>
  <c r="N309" i="1"/>
  <c r="I309" i="1"/>
  <c r="H309" i="1"/>
  <c r="N308" i="1"/>
  <c r="I308" i="1"/>
  <c r="H308" i="1"/>
  <c r="N307" i="1"/>
  <c r="I307" i="1"/>
  <c r="H307" i="1"/>
  <c r="N306" i="1"/>
  <c r="I306" i="1"/>
  <c r="J306" i="1" s="1"/>
  <c r="H306" i="1"/>
  <c r="N305" i="1"/>
  <c r="I305" i="1"/>
  <c r="H305" i="1"/>
  <c r="J305" i="1" s="1"/>
  <c r="N304" i="1"/>
  <c r="I304" i="1"/>
  <c r="H304" i="1"/>
  <c r="N303" i="1"/>
  <c r="I303" i="1"/>
  <c r="H303" i="1"/>
  <c r="J303" i="1" s="1"/>
  <c r="N302" i="1"/>
  <c r="I302" i="1"/>
  <c r="H302" i="1"/>
  <c r="N301" i="1"/>
  <c r="I301" i="1"/>
  <c r="H301" i="1"/>
  <c r="N300" i="1"/>
  <c r="I300" i="1"/>
  <c r="H300" i="1"/>
  <c r="N299" i="1"/>
  <c r="I299" i="1"/>
  <c r="H299" i="1"/>
  <c r="N298" i="1"/>
  <c r="I298" i="1"/>
  <c r="H298" i="1"/>
  <c r="N297" i="1"/>
  <c r="I297" i="1"/>
  <c r="H297" i="1"/>
  <c r="J297" i="1" s="1"/>
  <c r="N296" i="1"/>
  <c r="I296" i="1"/>
  <c r="H296" i="1"/>
  <c r="N295" i="1"/>
  <c r="I295" i="1"/>
  <c r="H295" i="1"/>
  <c r="J295" i="1" s="1"/>
  <c r="N294" i="1"/>
  <c r="I294" i="1"/>
  <c r="H294" i="1"/>
  <c r="N293" i="1"/>
  <c r="I293" i="1"/>
  <c r="H293" i="1"/>
  <c r="N292" i="1"/>
  <c r="I292" i="1"/>
  <c r="H292" i="1"/>
  <c r="N291" i="1"/>
  <c r="I291" i="1"/>
  <c r="H291" i="1"/>
  <c r="N290" i="1"/>
  <c r="I290" i="1"/>
  <c r="H290" i="1"/>
  <c r="N289" i="1"/>
  <c r="I289" i="1"/>
  <c r="H289" i="1"/>
  <c r="N288" i="1"/>
  <c r="I288" i="1"/>
  <c r="H288" i="1"/>
  <c r="N287" i="1"/>
  <c r="I287" i="1"/>
  <c r="H287" i="1"/>
  <c r="N286" i="1"/>
  <c r="I286" i="1"/>
  <c r="H286" i="1"/>
  <c r="N285" i="1"/>
  <c r="I285" i="1"/>
  <c r="H285" i="1"/>
  <c r="N284" i="1"/>
  <c r="I284" i="1"/>
  <c r="H284" i="1"/>
  <c r="N283" i="1"/>
  <c r="I283" i="1"/>
  <c r="H283" i="1"/>
  <c r="N282" i="1"/>
  <c r="I282" i="1"/>
  <c r="J282" i="1" s="1"/>
  <c r="H282" i="1"/>
  <c r="N281" i="1"/>
  <c r="I281" i="1"/>
  <c r="H281" i="1"/>
  <c r="N280" i="1"/>
  <c r="I280" i="1"/>
  <c r="H280" i="1"/>
  <c r="N279" i="1"/>
  <c r="I279" i="1"/>
  <c r="H279" i="1"/>
  <c r="N278" i="1"/>
  <c r="I278" i="1"/>
  <c r="H278" i="1"/>
  <c r="N277" i="1"/>
  <c r="I277" i="1"/>
  <c r="H277" i="1"/>
  <c r="N276" i="1"/>
  <c r="I276" i="1"/>
  <c r="H276" i="1"/>
  <c r="N275" i="1"/>
  <c r="I275" i="1"/>
  <c r="H275" i="1"/>
  <c r="N274" i="1"/>
  <c r="I274" i="1"/>
  <c r="J274" i="1" s="1"/>
  <c r="H274" i="1"/>
  <c r="N273" i="1"/>
  <c r="I273" i="1"/>
  <c r="J273" i="1" s="1"/>
  <c r="H273" i="1"/>
  <c r="N272" i="1"/>
  <c r="I272" i="1"/>
  <c r="H272" i="1"/>
  <c r="J272" i="1" s="1"/>
  <c r="N271" i="1"/>
  <c r="I271" i="1"/>
  <c r="H271" i="1"/>
  <c r="N270" i="1"/>
  <c r="I270" i="1"/>
  <c r="H270" i="1"/>
  <c r="N269" i="1"/>
  <c r="I269" i="1"/>
  <c r="H269" i="1"/>
  <c r="N268" i="1"/>
  <c r="I268" i="1"/>
  <c r="H268" i="1"/>
  <c r="N267" i="1"/>
  <c r="I267" i="1"/>
  <c r="H267" i="1"/>
  <c r="N266" i="1"/>
  <c r="I266" i="1"/>
  <c r="H266" i="1"/>
  <c r="N265" i="1"/>
  <c r="I265" i="1"/>
  <c r="H265" i="1"/>
  <c r="N264" i="1"/>
  <c r="I264" i="1"/>
  <c r="H264" i="1"/>
  <c r="J264" i="1" s="1"/>
  <c r="N263" i="1"/>
  <c r="I263" i="1"/>
  <c r="H263" i="1"/>
  <c r="N262" i="1"/>
  <c r="I262" i="1"/>
  <c r="H262" i="1"/>
  <c r="N261" i="1"/>
  <c r="I261" i="1"/>
  <c r="H261" i="1"/>
  <c r="N260" i="1"/>
  <c r="I260" i="1"/>
  <c r="H260" i="1"/>
  <c r="N259" i="1"/>
  <c r="I259" i="1"/>
  <c r="H259" i="1"/>
  <c r="N258" i="1"/>
  <c r="I258" i="1"/>
  <c r="H258" i="1"/>
  <c r="N257" i="1"/>
  <c r="I257" i="1"/>
  <c r="J257" i="1" s="1"/>
  <c r="H257" i="1"/>
  <c r="N256" i="1"/>
  <c r="I256" i="1"/>
  <c r="H256" i="1"/>
  <c r="N255" i="1"/>
  <c r="I255" i="1"/>
  <c r="H255" i="1"/>
  <c r="N254" i="1"/>
  <c r="I254" i="1"/>
  <c r="H254" i="1"/>
  <c r="N253" i="1"/>
  <c r="I253" i="1"/>
  <c r="J253" i="1" s="1"/>
  <c r="H253" i="1"/>
  <c r="N252" i="1"/>
  <c r="I252" i="1"/>
  <c r="H252" i="1"/>
  <c r="N251" i="1"/>
  <c r="I251" i="1"/>
  <c r="H251" i="1"/>
  <c r="N250" i="1"/>
  <c r="I250" i="1"/>
  <c r="H250" i="1"/>
  <c r="N249" i="1"/>
  <c r="I249" i="1"/>
  <c r="H249" i="1"/>
  <c r="N248" i="1"/>
  <c r="I248" i="1"/>
  <c r="H248" i="1"/>
  <c r="N247" i="1"/>
  <c r="I247" i="1"/>
  <c r="H247" i="1"/>
  <c r="N246" i="1"/>
  <c r="I246" i="1"/>
  <c r="H246" i="1"/>
  <c r="N245" i="1"/>
  <c r="I245" i="1"/>
  <c r="H245" i="1"/>
  <c r="N244" i="1"/>
  <c r="I244" i="1"/>
  <c r="H244" i="1"/>
  <c r="N243" i="1"/>
  <c r="I243" i="1"/>
  <c r="H243" i="1"/>
  <c r="N242" i="1"/>
  <c r="I242" i="1"/>
  <c r="H242" i="1"/>
  <c r="N241" i="1"/>
  <c r="I241" i="1"/>
  <c r="H241" i="1"/>
  <c r="N240" i="1"/>
  <c r="I240" i="1"/>
  <c r="H240" i="1"/>
  <c r="J240" i="1" s="1"/>
  <c r="N239" i="1"/>
  <c r="I239" i="1"/>
  <c r="H239" i="1"/>
  <c r="N238" i="1"/>
  <c r="I238" i="1"/>
  <c r="H238" i="1"/>
  <c r="N237" i="1"/>
  <c r="I237" i="1"/>
  <c r="H237" i="1"/>
  <c r="N236" i="1"/>
  <c r="I236" i="1"/>
  <c r="H236" i="1"/>
  <c r="N235" i="1"/>
  <c r="I235" i="1"/>
  <c r="H235" i="1"/>
  <c r="N234" i="1"/>
  <c r="I234" i="1"/>
  <c r="H234" i="1"/>
  <c r="N233" i="1"/>
  <c r="I233" i="1"/>
  <c r="H233" i="1"/>
  <c r="N232" i="1"/>
  <c r="I232" i="1"/>
  <c r="H232" i="1"/>
  <c r="J232" i="1" s="1"/>
  <c r="N231" i="1"/>
  <c r="I231" i="1"/>
  <c r="H231" i="1"/>
  <c r="N230" i="1"/>
  <c r="I230" i="1"/>
  <c r="H230" i="1"/>
  <c r="N229" i="1"/>
  <c r="I229" i="1"/>
  <c r="H229" i="1"/>
  <c r="N228" i="1"/>
  <c r="I228" i="1"/>
  <c r="H228" i="1"/>
  <c r="N227" i="1"/>
  <c r="I227" i="1"/>
  <c r="H227" i="1"/>
  <c r="N226" i="1"/>
  <c r="I226" i="1"/>
  <c r="H226" i="1"/>
  <c r="N225" i="1"/>
  <c r="I225" i="1"/>
  <c r="J225" i="1" s="1"/>
  <c r="H225" i="1"/>
  <c r="N224" i="1"/>
  <c r="I224" i="1"/>
  <c r="H224" i="1"/>
  <c r="N223" i="1"/>
  <c r="I223" i="1"/>
  <c r="H223" i="1"/>
  <c r="N222" i="1"/>
  <c r="I222" i="1"/>
  <c r="H222" i="1"/>
  <c r="N221" i="1"/>
  <c r="I221" i="1"/>
  <c r="J221" i="1" s="1"/>
  <c r="H221" i="1"/>
  <c r="N220" i="1"/>
  <c r="I220" i="1"/>
  <c r="H220" i="1"/>
  <c r="N219" i="1"/>
  <c r="I219" i="1"/>
  <c r="H219" i="1"/>
  <c r="N218" i="1"/>
  <c r="I218" i="1"/>
  <c r="H218" i="1"/>
  <c r="N217" i="1"/>
  <c r="I217" i="1"/>
  <c r="H217" i="1"/>
  <c r="N216" i="1"/>
  <c r="I216" i="1"/>
  <c r="H216" i="1"/>
  <c r="N215" i="1"/>
  <c r="I215" i="1"/>
  <c r="H215" i="1"/>
  <c r="N214" i="1"/>
  <c r="I214" i="1"/>
  <c r="H214" i="1"/>
  <c r="N213" i="1"/>
  <c r="I213" i="1"/>
  <c r="J213" i="1" s="1"/>
  <c r="H213" i="1"/>
  <c r="N212" i="1"/>
  <c r="I212" i="1"/>
  <c r="H212" i="1"/>
  <c r="N211" i="1"/>
  <c r="I211" i="1"/>
  <c r="H211" i="1"/>
  <c r="N210" i="1"/>
  <c r="I210" i="1"/>
  <c r="H210" i="1"/>
  <c r="N209" i="1"/>
  <c r="J209" i="1"/>
  <c r="I209" i="1"/>
  <c r="H209" i="1"/>
  <c r="N208" i="1"/>
  <c r="I208" i="1"/>
  <c r="H208" i="1"/>
  <c r="N207" i="1"/>
  <c r="I207" i="1"/>
  <c r="H207" i="1"/>
  <c r="J207" i="1" s="1"/>
  <c r="N206" i="1"/>
  <c r="I206" i="1"/>
  <c r="H206" i="1"/>
  <c r="N205" i="1"/>
  <c r="I205" i="1"/>
  <c r="H205" i="1"/>
  <c r="N204" i="1"/>
  <c r="I204" i="1"/>
  <c r="H204" i="1"/>
  <c r="N203" i="1"/>
  <c r="I203" i="1"/>
  <c r="H203" i="1"/>
  <c r="N202" i="1"/>
  <c r="I202" i="1"/>
  <c r="H202" i="1"/>
  <c r="N201" i="1"/>
  <c r="I201" i="1"/>
  <c r="H201" i="1"/>
  <c r="J201" i="1" s="1"/>
  <c r="N200" i="1"/>
  <c r="I200" i="1"/>
  <c r="H200" i="1"/>
  <c r="N199" i="1"/>
  <c r="I199" i="1"/>
  <c r="H199" i="1"/>
  <c r="J199" i="1" s="1"/>
  <c r="N198" i="1"/>
  <c r="I198" i="1"/>
  <c r="H198" i="1"/>
  <c r="N197" i="1"/>
  <c r="I197" i="1"/>
  <c r="H197" i="1"/>
  <c r="N196" i="1"/>
  <c r="I196" i="1"/>
  <c r="H196" i="1"/>
  <c r="N195" i="1"/>
  <c r="I195" i="1"/>
  <c r="H195" i="1"/>
  <c r="N194" i="1"/>
  <c r="I194" i="1"/>
  <c r="H194" i="1"/>
  <c r="N193" i="1"/>
  <c r="I193" i="1"/>
  <c r="H193" i="1"/>
  <c r="N192" i="1"/>
  <c r="I192" i="1"/>
  <c r="H192" i="1"/>
  <c r="N191" i="1"/>
  <c r="I191" i="1"/>
  <c r="H191" i="1"/>
  <c r="J191" i="1" s="1"/>
  <c r="N190" i="1"/>
  <c r="I190" i="1"/>
  <c r="H190" i="1"/>
  <c r="N189" i="1"/>
  <c r="I189" i="1"/>
  <c r="H189" i="1"/>
  <c r="N188" i="1"/>
  <c r="I188" i="1"/>
  <c r="H188" i="1"/>
  <c r="N187" i="1"/>
  <c r="I187" i="1"/>
  <c r="H187" i="1"/>
  <c r="N186" i="1"/>
  <c r="I186" i="1"/>
  <c r="H186" i="1"/>
  <c r="N185" i="1"/>
  <c r="I185" i="1"/>
  <c r="H185" i="1"/>
  <c r="J185" i="1" s="1"/>
  <c r="N184" i="1"/>
  <c r="I184" i="1"/>
  <c r="H184" i="1"/>
  <c r="N183" i="1"/>
  <c r="I183" i="1"/>
  <c r="H183" i="1"/>
  <c r="J183" i="1" s="1"/>
  <c r="N182" i="1"/>
  <c r="I182" i="1"/>
  <c r="H182" i="1"/>
  <c r="N181" i="1"/>
  <c r="I181" i="1"/>
  <c r="H181" i="1"/>
  <c r="N180" i="1"/>
  <c r="I180" i="1"/>
  <c r="H180" i="1"/>
  <c r="N179" i="1"/>
  <c r="I179" i="1"/>
  <c r="H179" i="1"/>
  <c r="N178" i="1"/>
  <c r="I178" i="1"/>
  <c r="H178" i="1"/>
  <c r="N177" i="1"/>
  <c r="I177" i="1"/>
  <c r="H177" i="1"/>
  <c r="N176" i="1"/>
  <c r="I176" i="1"/>
  <c r="H176" i="1"/>
  <c r="N175" i="1"/>
  <c r="I175" i="1"/>
  <c r="H175" i="1"/>
  <c r="J175" i="1" s="1"/>
  <c r="N174" i="1"/>
  <c r="I174" i="1"/>
  <c r="H174" i="1"/>
  <c r="N173" i="1"/>
  <c r="I173" i="1"/>
  <c r="H173" i="1"/>
  <c r="N172" i="1"/>
  <c r="I172" i="1"/>
  <c r="H172" i="1"/>
  <c r="N171" i="1"/>
  <c r="I171" i="1"/>
  <c r="H171" i="1"/>
  <c r="J171" i="1" s="1"/>
  <c r="N170" i="1"/>
  <c r="I170" i="1"/>
  <c r="H170" i="1"/>
  <c r="N169" i="1"/>
  <c r="I169" i="1"/>
  <c r="H169" i="1"/>
  <c r="N168" i="1"/>
  <c r="I168" i="1"/>
  <c r="H168" i="1"/>
  <c r="N167" i="1"/>
  <c r="I167" i="1"/>
  <c r="H167" i="1"/>
  <c r="J167" i="1" s="1"/>
  <c r="N166" i="1"/>
  <c r="I166" i="1"/>
  <c r="H166" i="1"/>
  <c r="N165" i="1"/>
  <c r="I165" i="1"/>
  <c r="H165" i="1"/>
  <c r="N164" i="1"/>
  <c r="I164" i="1"/>
  <c r="H164" i="1"/>
  <c r="N163" i="1"/>
  <c r="I163" i="1"/>
  <c r="H163" i="1"/>
  <c r="N162" i="1"/>
  <c r="I162" i="1"/>
  <c r="H162" i="1"/>
  <c r="N161" i="1"/>
  <c r="I161" i="1"/>
  <c r="H161" i="1"/>
  <c r="N160" i="1"/>
  <c r="I160" i="1"/>
  <c r="H160" i="1"/>
  <c r="N159" i="1"/>
  <c r="I159" i="1"/>
  <c r="H159" i="1"/>
  <c r="N158" i="1"/>
  <c r="I158" i="1"/>
  <c r="H158" i="1"/>
  <c r="N157" i="1"/>
  <c r="I157" i="1"/>
  <c r="H157" i="1"/>
  <c r="N156" i="1"/>
  <c r="I156" i="1"/>
  <c r="H156" i="1"/>
  <c r="N155" i="1"/>
  <c r="I155" i="1"/>
  <c r="H155" i="1"/>
  <c r="N154" i="1"/>
  <c r="I154" i="1"/>
  <c r="H154" i="1"/>
  <c r="N153" i="1"/>
  <c r="I153" i="1"/>
  <c r="H153" i="1"/>
  <c r="N152" i="1"/>
  <c r="I152" i="1"/>
  <c r="H152" i="1"/>
  <c r="N151" i="1"/>
  <c r="I151" i="1"/>
  <c r="H151" i="1"/>
  <c r="N150" i="1"/>
  <c r="I150" i="1"/>
  <c r="H150" i="1"/>
  <c r="N149" i="1"/>
  <c r="I149" i="1"/>
  <c r="H149" i="1"/>
  <c r="N148" i="1"/>
  <c r="I148" i="1"/>
  <c r="H148" i="1"/>
  <c r="N147" i="1"/>
  <c r="I147" i="1"/>
  <c r="H147" i="1"/>
  <c r="N146" i="1"/>
  <c r="I146" i="1"/>
  <c r="H146" i="1"/>
  <c r="N145" i="1"/>
  <c r="I145" i="1"/>
  <c r="J145" i="1" s="1"/>
  <c r="H145" i="1"/>
  <c r="N144" i="1"/>
  <c r="I144" i="1"/>
  <c r="H144" i="1"/>
  <c r="N143" i="1"/>
  <c r="I143" i="1"/>
  <c r="H143" i="1"/>
  <c r="N142" i="1"/>
  <c r="I142" i="1"/>
  <c r="H142" i="1"/>
  <c r="J142" i="1" s="1"/>
  <c r="N141" i="1"/>
  <c r="I141" i="1"/>
  <c r="H141" i="1"/>
  <c r="N140" i="1"/>
  <c r="I140" i="1"/>
  <c r="H140" i="1"/>
  <c r="J140" i="1" s="1"/>
  <c r="N139" i="1"/>
  <c r="I139" i="1"/>
  <c r="H139" i="1"/>
  <c r="N138" i="1"/>
  <c r="I138" i="1"/>
  <c r="H138" i="1"/>
  <c r="J138" i="1" s="1"/>
  <c r="N137" i="1"/>
  <c r="I137" i="1"/>
  <c r="H137" i="1"/>
  <c r="N136" i="1"/>
  <c r="I136" i="1"/>
  <c r="H136" i="1"/>
  <c r="J136" i="1" s="1"/>
  <c r="N135" i="1"/>
  <c r="I135" i="1"/>
  <c r="H135" i="1"/>
  <c r="N134" i="1"/>
  <c r="I134" i="1"/>
  <c r="H134" i="1"/>
  <c r="J134" i="1" s="1"/>
  <c r="N133" i="1"/>
  <c r="I133" i="1"/>
  <c r="H133" i="1"/>
  <c r="N132" i="1"/>
  <c r="I132" i="1"/>
  <c r="H132" i="1"/>
  <c r="N131" i="1"/>
  <c r="I131" i="1"/>
  <c r="H131" i="1"/>
  <c r="N130" i="1"/>
  <c r="I130" i="1"/>
  <c r="H130" i="1"/>
  <c r="N129" i="1"/>
  <c r="I129" i="1"/>
  <c r="J129" i="1" s="1"/>
  <c r="H129" i="1"/>
  <c r="N128" i="1"/>
  <c r="J128" i="1"/>
  <c r="N127" i="1"/>
  <c r="I127" i="1"/>
  <c r="H127" i="1"/>
  <c r="N126" i="1"/>
  <c r="I126" i="1"/>
  <c r="H126" i="1"/>
  <c r="N125" i="1"/>
  <c r="I125" i="1"/>
  <c r="H125" i="1"/>
  <c r="N124" i="1"/>
  <c r="I124" i="1"/>
  <c r="H124" i="1"/>
  <c r="N123" i="1"/>
  <c r="I123" i="1"/>
  <c r="H123" i="1"/>
  <c r="N122" i="1"/>
  <c r="I122" i="1"/>
  <c r="H122" i="1"/>
  <c r="N121" i="1"/>
  <c r="I121" i="1"/>
  <c r="H121" i="1"/>
  <c r="N120" i="1"/>
  <c r="I120" i="1"/>
  <c r="H120" i="1"/>
  <c r="N119" i="1"/>
  <c r="I119" i="1"/>
  <c r="J119" i="1" s="1"/>
  <c r="N118" i="1"/>
  <c r="I118" i="1"/>
  <c r="J118" i="1" s="1"/>
  <c r="H118" i="1"/>
  <c r="N117" i="1"/>
  <c r="I117" i="1"/>
  <c r="H117" i="1"/>
  <c r="N116" i="1"/>
  <c r="I116" i="1"/>
  <c r="H116" i="1"/>
  <c r="N115" i="1"/>
  <c r="I115" i="1"/>
  <c r="H115" i="1"/>
  <c r="N114" i="1"/>
  <c r="I114" i="1"/>
  <c r="J114" i="1" s="1"/>
  <c r="H114" i="1"/>
  <c r="N113" i="1"/>
  <c r="I113" i="1"/>
  <c r="H113" i="1"/>
  <c r="N112" i="1"/>
  <c r="I112" i="1"/>
  <c r="H112" i="1"/>
  <c r="N111" i="1"/>
  <c r="I111" i="1"/>
  <c r="J111" i="1" s="1"/>
  <c r="H111" i="1"/>
  <c r="N110" i="1"/>
  <c r="I110" i="1"/>
  <c r="H110" i="1"/>
  <c r="J110" i="1" s="1"/>
  <c r="N109" i="1"/>
  <c r="I109" i="1"/>
  <c r="H109" i="1"/>
  <c r="N108" i="1"/>
  <c r="I108" i="1"/>
  <c r="H108" i="1"/>
  <c r="N107" i="1"/>
  <c r="I107" i="1"/>
  <c r="H107" i="1"/>
  <c r="N106" i="1"/>
  <c r="I106" i="1"/>
  <c r="J106" i="1" s="1"/>
  <c r="H106" i="1"/>
  <c r="N105" i="1"/>
  <c r="I105" i="1"/>
  <c r="H105" i="1"/>
  <c r="N104" i="1"/>
  <c r="I104" i="1"/>
  <c r="H104" i="1"/>
  <c r="J104" i="1" s="1"/>
  <c r="N103" i="1"/>
  <c r="I103" i="1"/>
  <c r="H103" i="1"/>
  <c r="N102" i="1"/>
  <c r="I102" i="1"/>
  <c r="H102" i="1"/>
  <c r="N101" i="1"/>
  <c r="I101" i="1"/>
  <c r="H101" i="1"/>
  <c r="N100" i="1"/>
  <c r="I100" i="1"/>
  <c r="H100" i="1"/>
  <c r="J100" i="1" s="1"/>
  <c r="N99" i="1"/>
  <c r="I99" i="1"/>
  <c r="H99" i="1"/>
  <c r="N98" i="1"/>
  <c r="I98" i="1"/>
  <c r="H98" i="1"/>
  <c r="N97" i="1"/>
  <c r="I97" i="1"/>
  <c r="H97" i="1"/>
  <c r="N96" i="1"/>
  <c r="I96" i="1"/>
  <c r="H96" i="1"/>
  <c r="N95" i="1"/>
  <c r="I95" i="1"/>
  <c r="H95" i="1"/>
  <c r="N94" i="1"/>
  <c r="I94" i="1"/>
  <c r="J94" i="1" s="1"/>
  <c r="H94" i="1"/>
  <c r="N93" i="1"/>
  <c r="I93" i="1"/>
  <c r="H93" i="1"/>
  <c r="N92" i="1"/>
  <c r="I92" i="1"/>
  <c r="H92" i="1"/>
  <c r="N91" i="1"/>
  <c r="I91" i="1"/>
  <c r="J91" i="1" s="1"/>
  <c r="H91" i="1"/>
  <c r="N90" i="1"/>
  <c r="J90" i="1"/>
  <c r="I90" i="1"/>
  <c r="H90" i="1"/>
  <c r="N89" i="1"/>
  <c r="I89" i="1"/>
  <c r="H89" i="1"/>
  <c r="N88" i="1"/>
  <c r="I88" i="1"/>
  <c r="H88" i="1"/>
  <c r="N87" i="1"/>
  <c r="I87" i="1"/>
  <c r="H87" i="1"/>
  <c r="N86" i="1"/>
  <c r="I86" i="1"/>
  <c r="J86" i="1" s="1"/>
  <c r="H86" i="1"/>
  <c r="N85" i="1"/>
  <c r="I85" i="1"/>
  <c r="H85" i="1"/>
  <c r="N84" i="1"/>
  <c r="I84" i="1"/>
  <c r="H84" i="1"/>
  <c r="N83" i="1"/>
  <c r="I83" i="1"/>
  <c r="H83" i="1"/>
  <c r="N82" i="1"/>
  <c r="I82" i="1"/>
  <c r="J82" i="1" s="1"/>
  <c r="H82" i="1"/>
  <c r="N81" i="1"/>
  <c r="I81" i="1"/>
  <c r="H81" i="1"/>
  <c r="N80" i="1"/>
  <c r="I80" i="1"/>
  <c r="H80" i="1"/>
  <c r="N79" i="1"/>
  <c r="I79" i="1"/>
  <c r="H79" i="1"/>
  <c r="N78" i="1"/>
  <c r="I78" i="1"/>
  <c r="H78" i="1"/>
  <c r="N77" i="1"/>
  <c r="I77" i="1"/>
  <c r="H77" i="1"/>
  <c r="N76" i="1"/>
  <c r="I76" i="1"/>
  <c r="H76" i="1"/>
  <c r="N75" i="1"/>
  <c r="I75" i="1"/>
  <c r="H75" i="1"/>
  <c r="N74" i="1"/>
  <c r="I74" i="1"/>
  <c r="J74" i="1" s="1"/>
  <c r="H74" i="1"/>
  <c r="N73" i="1"/>
  <c r="I73" i="1"/>
  <c r="H73" i="1"/>
  <c r="N72" i="1"/>
  <c r="I72" i="1"/>
  <c r="H72" i="1"/>
  <c r="N71" i="1"/>
  <c r="I71" i="1"/>
  <c r="H71" i="1"/>
  <c r="N70" i="1"/>
  <c r="I70" i="1"/>
  <c r="H70" i="1"/>
  <c r="N69" i="1"/>
  <c r="I69" i="1"/>
  <c r="H69" i="1"/>
  <c r="J69" i="1" s="1"/>
  <c r="N68" i="1"/>
  <c r="I68" i="1"/>
  <c r="H68" i="1"/>
  <c r="N67" i="1"/>
  <c r="I67" i="1"/>
  <c r="H67" i="1"/>
  <c r="N66" i="1"/>
  <c r="I66" i="1"/>
  <c r="H66" i="1"/>
  <c r="N65" i="1"/>
  <c r="I65" i="1"/>
  <c r="H65" i="1"/>
  <c r="N64" i="1"/>
  <c r="I64" i="1"/>
  <c r="H64" i="1"/>
  <c r="N63" i="1"/>
  <c r="I63" i="1"/>
  <c r="H63" i="1"/>
  <c r="N62" i="1"/>
  <c r="I62" i="1"/>
  <c r="J62" i="1" s="1"/>
  <c r="H62" i="1"/>
  <c r="N61" i="1"/>
  <c r="I61" i="1"/>
  <c r="H61" i="1"/>
  <c r="N60" i="1"/>
  <c r="I60" i="1"/>
  <c r="H60" i="1"/>
  <c r="N59" i="1"/>
  <c r="I59" i="1"/>
  <c r="H59" i="1"/>
  <c r="N58" i="1"/>
  <c r="I58" i="1"/>
  <c r="H58" i="1"/>
  <c r="J58" i="1" s="1"/>
  <c r="N57" i="1"/>
  <c r="I57" i="1"/>
  <c r="H57" i="1"/>
  <c r="N56" i="1"/>
  <c r="I56" i="1"/>
  <c r="H56" i="1"/>
  <c r="N55" i="1"/>
  <c r="I55" i="1"/>
  <c r="H55" i="1"/>
  <c r="N54" i="1"/>
  <c r="I54" i="1"/>
  <c r="H54" i="1"/>
  <c r="N53" i="1"/>
  <c r="I53" i="1"/>
  <c r="H53" i="1"/>
  <c r="N52" i="1"/>
  <c r="I52" i="1"/>
  <c r="H52" i="1"/>
  <c r="N51" i="1"/>
  <c r="I51" i="1"/>
  <c r="H51" i="1"/>
  <c r="N50" i="1"/>
  <c r="I50" i="1"/>
  <c r="H50" i="1"/>
  <c r="N49" i="1"/>
  <c r="I49" i="1"/>
  <c r="H49" i="1"/>
  <c r="N48" i="1"/>
  <c r="I48" i="1"/>
  <c r="H48" i="1"/>
  <c r="N47" i="1"/>
  <c r="I47" i="1"/>
  <c r="J47" i="1" s="1"/>
  <c r="H47" i="1"/>
  <c r="N46" i="1"/>
  <c r="I46" i="1"/>
  <c r="H46" i="1"/>
  <c r="J46" i="1" s="1"/>
  <c r="N45" i="1"/>
  <c r="I45" i="1"/>
  <c r="H45" i="1"/>
  <c r="N44" i="1"/>
  <c r="I44" i="1"/>
  <c r="H44" i="1"/>
  <c r="N43" i="1"/>
  <c r="I43" i="1"/>
  <c r="H43" i="1"/>
  <c r="N42" i="1"/>
  <c r="I42" i="1"/>
  <c r="H42" i="1"/>
  <c r="N41" i="1"/>
  <c r="I41" i="1"/>
  <c r="H41" i="1"/>
  <c r="N40" i="1"/>
  <c r="I40" i="1"/>
  <c r="H40" i="1"/>
  <c r="J40" i="1" s="1"/>
  <c r="N39" i="1"/>
  <c r="I39" i="1"/>
  <c r="H39" i="1"/>
  <c r="N38" i="1"/>
  <c r="I38" i="1"/>
  <c r="H38" i="1"/>
  <c r="N37" i="1"/>
  <c r="I37" i="1"/>
  <c r="H37" i="1"/>
  <c r="N36" i="1"/>
  <c r="I36" i="1"/>
  <c r="H36" i="1"/>
  <c r="J36" i="1" s="1"/>
  <c r="N35" i="1"/>
  <c r="I35" i="1"/>
  <c r="H35" i="1"/>
  <c r="N34" i="1"/>
  <c r="I34" i="1"/>
  <c r="H34" i="1"/>
  <c r="N33" i="1"/>
  <c r="I33" i="1"/>
  <c r="H33" i="1"/>
  <c r="N32" i="1"/>
  <c r="I32" i="1"/>
  <c r="H32" i="1"/>
  <c r="N31" i="1"/>
  <c r="I31" i="1"/>
  <c r="H31" i="1"/>
  <c r="N30" i="1"/>
  <c r="I30" i="1"/>
  <c r="H30" i="1"/>
  <c r="N29" i="1"/>
  <c r="I29" i="1"/>
  <c r="H29" i="1"/>
  <c r="N28" i="1"/>
  <c r="I28" i="1"/>
  <c r="H28" i="1"/>
  <c r="N27" i="1"/>
  <c r="I27" i="1"/>
  <c r="J27" i="1" s="1"/>
  <c r="H27" i="1"/>
  <c r="N26" i="1"/>
  <c r="I26" i="1"/>
  <c r="J26" i="1" s="1"/>
  <c r="H26" i="1"/>
  <c r="N25" i="1"/>
  <c r="I25" i="1"/>
  <c r="H25" i="1"/>
  <c r="N24" i="1"/>
  <c r="I24" i="1"/>
  <c r="H24" i="1"/>
  <c r="N23" i="1"/>
  <c r="I23" i="1"/>
  <c r="H23" i="1"/>
  <c r="N22" i="1"/>
  <c r="I22" i="1"/>
  <c r="J22" i="1" s="1"/>
  <c r="H22" i="1"/>
  <c r="N21" i="1"/>
  <c r="I21" i="1"/>
  <c r="H21" i="1"/>
  <c r="N20" i="1"/>
  <c r="I20" i="1"/>
  <c r="H20" i="1"/>
  <c r="N19" i="1"/>
  <c r="I19" i="1"/>
  <c r="H19" i="1"/>
  <c r="N18" i="1"/>
  <c r="I18" i="1"/>
  <c r="J18" i="1" s="1"/>
  <c r="H18" i="1"/>
  <c r="N17" i="1"/>
  <c r="I17" i="1"/>
  <c r="H17" i="1"/>
  <c r="N16" i="1"/>
  <c r="I16" i="1"/>
  <c r="H16" i="1"/>
  <c r="N15" i="1"/>
  <c r="I15" i="1"/>
  <c r="H15" i="1"/>
  <c r="N14" i="1"/>
  <c r="I14" i="1"/>
  <c r="J14" i="1" s="1"/>
  <c r="H14" i="1"/>
  <c r="N13" i="1"/>
  <c r="I13" i="1"/>
  <c r="H13" i="1"/>
  <c r="J13" i="1" s="1"/>
  <c r="N12" i="1"/>
  <c r="I12" i="1"/>
  <c r="H12" i="1"/>
  <c r="N11" i="1"/>
  <c r="I11" i="1"/>
  <c r="H11" i="1"/>
  <c r="N10" i="1"/>
  <c r="I10" i="1"/>
  <c r="H10" i="1"/>
  <c r="N9" i="1"/>
  <c r="I9" i="1"/>
  <c r="H9" i="1"/>
  <c r="N8" i="1"/>
  <c r="I8" i="1"/>
  <c r="H8" i="1"/>
  <c r="N7" i="1"/>
  <c r="I7" i="1"/>
  <c r="H7" i="1"/>
  <c r="N6" i="1"/>
  <c r="J6" i="1"/>
  <c r="I6" i="1"/>
  <c r="H6" i="1"/>
  <c r="N5" i="1"/>
  <c r="I5" i="1"/>
  <c r="H5" i="1"/>
  <c r="N4" i="1"/>
  <c r="I4" i="1"/>
  <c r="H4" i="1"/>
  <c r="J4" i="1" s="1"/>
  <c r="N3" i="1"/>
  <c r="I3" i="1"/>
  <c r="H3" i="1"/>
  <c r="N2" i="1"/>
  <c r="I2" i="1"/>
  <c r="H2" i="1"/>
  <c r="M251" i="15"/>
  <c r="H251" i="15"/>
  <c r="G251" i="15"/>
  <c r="M250" i="15"/>
  <c r="I250" i="15"/>
  <c r="H250" i="15"/>
  <c r="G250" i="15"/>
  <c r="M249" i="15"/>
  <c r="I249" i="15"/>
  <c r="H249" i="15"/>
  <c r="G249" i="15"/>
  <c r="M248" i="15"/>
  <c r="I248" i="15"/>
  <c r="H248" i="15"/>
  <c r="G248" i="15"/>
  <c r="M247" i="15"/>
  <c r="I247" i="15"/>
  <c r="H247" i="15"/>
  <c r="G247" i="15"/>
  <c r="M246" i="15"/>
  <c r="I246" i="15"/>
  <c r="G246" i="15"/>
  <c r="M245" i="15"/>
  <c r="H245" i="15"/>
  <c r="I245" i="15" s="1"/>
  <c r="G245" i="15"/>
  <c r="M244" i="15"/>
  <c r="H244" i="15"/>
  <c r="I244" i="15" s="1"/>
  <c r="M243" i="15"/>
  <c r="I243" i="15"/>
  <c r="M242" i="15"/>
  <c r="G242" i="15"/>
  <c r="I242" i="15" s="1"/>
  <c r="M241" i="15"/>
  <c r="H241" i="15"/>
  <c r="G241" i="15"/>
  <c r="M240" i="15"/>
  <c r="H240" i="15"/>
  <c r="G240" i="15"/>
  <c r="M239" i="15"/>
  <c r="H239" i="15"/>
  <c r="G239" i="15"/>
  <c r="I239" i="15" s="1"/>
  <c r="M238" i="15"/>
  <c r="H238" i="15"/>
  <c r="G238" i="15"/>
  <c r="I238" i="15" s="1"/>
  <c r="M237" i="15"/>
  <c r="H237" i="15"/>
  <c r="G237" i="15"/>
  <c r="M236" i="15"/>
  <c r="H236" i="15"/>
  <c r="G236" i="15"/>
  <c r="M235" i="15"/>
  <c r="H235" i="15"/>
  <c r="G235" i="15"/>
  <c r="I235" i="15" s="1"/>
  <c r="M234" i="15"/>
  <c r="H234" i="15"/>
  <c r="G234" i="15"/>
  <c r="I234" i="15" s="1"/>
  <c r="M233" i="15"/>
  <c r="H233" i="15"/>
  <c r="G233" i="15"/>
  <c r="M232" i="15"/>
  <c r="H232" i="15"/>
  <c r="G232" i="15"/>
  <c r="M231" i="15"/>
  <c r="H231" i="15"/>
  <c r="G231" i="15"/>
  <c r="I231" i="15" s="1"/>
  <c r="M230" i="15"/>
  <c r="H230" i="15"/>
  <c r="G230" i="15"/>
  <c r="I230" i="15" s="1"/>
  <c r="M229" i="15"/>
  <c r="H229" i="15"/>
  <c r="G229" i="15"/>
  <c r="M228" i="15"/>
  <c r="H228" i="15"/>
  <c r="G228" i="15"/>
  <c r="M227" i="15"/>
  <c r="H227" i="15"/>
  <c r="G227" i="15"/>
  <c r="I227" i="15" s="1"/>
  <c r="M226" i="15"/>
  <c r="H226" i="15"/>
  <c r="G226" i="15"/>
  <c r="I226" i="15" s="1"/>
  <c r="M225" i="15"/>
  <c r="H225" i="15"/>
  <c r="G225" i="15"/>
  <c r="M224" i="15"/>
  <c r="H224" i="15"/>
  <c r="G224" i="15"/>
  <c r="M223" i="15"/>
  <c r="H223" i="15"/>
  <c r="G223" i="15"/>
  <c r="I223" i="15" s="1"/>
  <c r="M222" i="15"/>
  <c r="H222" i="15"/>
  <c r="G222" i="15"/>
  <c r="I222" i="15" s="1"/>
  <c r="M221" i="15"/>
  <c r="H221" i="15"/>
  <c r="G221" i="15"/>
  <c r="M220" i="15"/>
  <c r="H220" i="15"/>
  <c r="G220" i="15"/>
  <c r="M219" i="15"/>
  <c r="H219" i="15"/>
  <c r="G219" i="15"/>
  <c r="I219" i="15" s="1"/>
  <c r="M218" i="15"/>
  <c r="H218" i="15"/>
  <c r="G218" i="15"/>
  <c r="I218" i="15" s="1"/>
  <c r="M217" i="15"/>
  <c r="H217" i="15"/>
  <c r="G217" i="15"/>
  <c r="I217" i="15" s="1"/>
  <c r="M216" i="15"/>
  <c r="H216" i="15"/>
  <c r="G216" i="15"/>
  <c r="M215" i="15"/>
  <c r="H215" i="15"/>
  <c r="G215" i="15"/>
  <c r="I215" i="15" s="1"/>
  <c r="M214" i="15"/>
  <c r="H214" i="15"/>
  <c r="G214" i="15"/>
  <c r="I214" i="15" s="1"/>
  <c r="M213" i="15"/>
  <c r="H213" i="15"/>
  <c r="G213" i="15"/>
  <c r="M212" i="15"/>
  <c r="H212" i="15"/>
  <c r="G212" i="15"/>
  <c r="M211" i="15"/>
  <c r="H211" i="15"/>
  <c r="G211" i="15"/>
  <c r="I211" i="15" s="1"/>
  <c r="M210" i="15"/>
  <c r="H210" i="15"/>
  <c r="G210" i="15"/>
  <c r="M209" i="15"/>
  <c r="H209" i="15"/>
  <c r="G209" i="15"/>
  <c r="I209" i="15" s="1"/>
  <c r="M208" i="15"/>
  <c r="H208" i="15"/>
  <c r="G208" i="15"/>
  <c r="M207" i="15"/>
  <c r="H207" i="15"/>
  <c r="G207" i="15"/>
  <c r="I207" i="15" s="1"/>
  <c r="M206" i="15"/>
  <c r="H206" i="15"/>
  <c r="G206" i="15"/>
  <c r="M205" i="15"/>
  <c r="H205" i="15"/>
  <c r="G205" i="15"/>
  <c r="I205" i="15" s="1"/>
  <c r="M204" i="15"/>
  <c r="H204" i="15"/>
  <c r="G204" i="15"/>
  <c r="M203" i="15"/>
  <c r="H203" i="15"/>
  <c r="G203" i="15"/>
  <c r="I203" i="15" s="1"/>
  <c r="M202" i="15"/>
  <c r="H202" i="15"/>
  <c r="G202" i="15"/>
  <c r="M201" i="15"/>
  <c r="H201" i="15"/>
  <c r="G201" i="15"/>
  <c r="I201" i="15" s="1"/>
  <c r="M200" i="15"/>
  <c r="H200" i="15"/>
  <c r="G200" i="15"/>
  <c r="M199" i="15"/>
  <c r="H199" i="15"/>
  <c r="G199" i="15"/>
  <c r="I199" i="15" s="1"/>
  <c r="M198" i="15"/>
  <c r="H198" i="15"/>
  <c r="G198" i="15"/>
  <c r="M197" i="15"/>
  <c r="H197" i="15"/>
  <c r="G197" i="15"/>
  <c r="I197" i="15" s="1"/>
  <c r="M196" i="15"/>
  <c r="H196" i="15"/>
  <c r="G196" i="15"/>
  <c r="M195" i="15"/>
  <c r="H195" i="15"/>
  <c r="G195" i="15"/>
  <c r="I195" i="15" s="1"/>
  <c r="M194" i="15"/>
  <c r="H194" i="15"/>
  <c r="G194" i="15"/>
  <c r="M193" i="15"/>
  <c r="H193" i="15"/>
  <c r="G193" i="15"/>
  <c r="I193" i="15" s="1"/>
  <c r="M192" i="15"/>
  <c r="H192" i="15"/>
  <c r="G192" i="15"/>
  <c r="M191" i="15"/>
  <c r="H191" i="15"/>
  <c r="G191" i="15"/>
  <c r="I191" i="15" s="1"/>
  <c r="M190" i="15"/>
  <c r="H190" i="15"/>
  <c r="G190" i="15"/>
  <c r="M189" i="15"/>
  <c r="H189" i="15"/>
  <c r="G189" i="15"/>
  <c r="I189" i="15" s="1"/>
  <c r="M188" i="15"/>
  <c r="H188" i="15"/>
  <c r="G188" i="15"/>
  <c r="M187" i="15"/>
  <c r="H187" i="15"/>
  <c r="G187" i="15"/>
  <c r="I187" i="15" s="1"/>
  <c r="M186" i="15"/>
  <c r="H186" i="15"/>
  <c r="G186" i="15"/>
  <c r="M185" i="15"/>
  <c r="H185" i="15"/>
  <c r="G185" i="15"/>
  <c r="I185" i="15" s="1"/>
  <c r="M184" i="15"/>
  <c r="H184" i="15"/>
  <c r="G184" i="15"/>
  <c r="M183" i="15"/>
  <c r="H183" i="15"/>
  <c r="G183" i="15"/>
  <c r="I183" i="15" s="1"/>
  <c r="M182" i="15"/>
  <c r="H182" i="15"/>
  <c r="G182" i="15"/>
  <c r="M181" i="15"/>
  <c r="H181" i="15"/>
  <c r="G181" i="15"/>
  <c r="I181" i="15" s="1"/>
  <c r="M180" i="15"/>
  <c r="H180" i="15"/>
  <c r="G180" i="15"/>
  <c r="M179" i="15"/>
  <c r="H179" i="15"/>
  <c r="G179" i="15"/>
  <c r="I179" i="15" s="1"/>
  <c r="M178" i="15"/>
  <c r="H178" i="15"/>
  <c r="G178" i="15"/>
  <c r="M177" i="15"/>
  <c r="H177" i="15"/>
  <c r="G177" i="15"/>
  <c r="I177" i="15" s="1"/>
  <c r="M176" i="15"/>
  <c r="H176" i="15"/>
  <c r="G176" i="15"/>
  <c r="M175" i="15"/>
  <c r="H175" i="15"/>
  <c r="G175" i="15"/>
  <c r="I175" i="15" s="1"/>
  <c r="M174" i="15"/>
  <c r="H174" i="15"/>
  <c r="G174" i="15"/>
  <c r="M173" i="15"/>
  <c r="H173" i="15"/>
  <c r="G173" i="15"/>
  <c r="I173" i="15" s="1"/>
  <c r="M172" i="15"/>
  <c r="H172" i="15"/>
  <c r="G172" i="15"/>
  <c r="M171" i="15"/>
  <c r="H171" i="15"/>
  <c r="G171" i="15"/>
  <c r="I171" i="15" s="1"/>
  <c r="M170" i="15"/>
  <c r="H170" i="15"/>
  <c r="G170" i="15"/>
  <c r="M169" i="15"/>
  <c r="H169" i="15"/>
  <c r="G169" i="15"/>
  <c r="I169" i="15" s="1"/>
  <c r="M168" i="15"/>
  <c r="H168" i="15"/>
  <c r="G168" i="15"/>
  <c r="M167" i="15"/>
  <c r="H167" i="15"/>
  <c r="G167" i="15"/>
  <c r="I167" i="15" s="1"/>
  <c r="M166" i="15"/>
  <c r="H166" i="15"/>
  <c r="G166" i="15"/>
  <c r="M165" i="15"/>
  <c r="H165" i="15"/>
  <c r="G165" i="15"/>
  <c r="I165" i="15" s="1"/>
  <c r="M164" i="15"/>
  <c r="H164" i="15"/>
  <c r="G164" i="15"/>
  <c r="M163" i="15"/>
  <c r="H163" i="15"/>
  <c r="G163" i="15"/>
  <c r="I163" i="15" s="1"/>
  <c r="M162" i="15"/>
  <c r="H162" i="15"/>
  <c r="G162" i="15"/>
  <c r="M161" i="15"/>
  <c r="H161" i="15"/>
  <c r="G161" i="15"/>
  <c r="I161" i="15" s="1"/>
  <c r="M160" i="15"/>
  <c r="H160" i="15"/>
  <c r="G160" i="15"/>
  <c r="M159" i="15"/>
  <c r="H159" i="15"/>
  <c r="G159" i="15"/>
  <c r="I159" i="15" s="1"/>
  <c r="M158" i="15"/>
  <c r="H158" i="15"/>
  <c r="G158" i="15"/>
  <c r="M157" i="15"/>
  <c r="H157" i="15"/>
  <c r="G157" i="15"/>
  <c r="I157" i="15" s="1"/>
  <c r="M156" i="15"/>
  <c r="H156" i="15"/>
  <c r="G156" i="15"/>
  <c r="M155" i="15"/>
  <c r="H155" i="15"/>
  <c r="G155" i="15"/>
  <c r="I155" i="15" s="1"/>
  <c r="M154" i="15"/>
  <c r="H154" i="15"/>
  <c r="G154" i="15"/>
  <c r="M153" i="15"/>
  <c r="H153" i="15"/>
  <c r="G153" i="15"/>
  <c r="I153" i="15" s="1"/>
  <c r="M152" i="15"/>
  <c r="H152" i="15"/>
  <c r="G152" i="15"/>
  <c r="M151" i="15"/>
  <c r="H151" i="15"/>
  <c r="G151" i="15"/>
  <c r="I151" i="15" s="1"/>
  <c r="M150" i="15"/>
  <c r="H150" i="15"/>
  <c r="G150" i="15"/>
  <c r="M149" i="15"/>
  <c r="H149" i="15"/>
  <c r="G149" i="15"/>
  <c r="I149" i="15" s="1"/>
  <c r="M148" i="15"/>
  <c r="H148" i="15"/>
  <c r="G148" i="15"/>
  <c r="M147" i="15"/>
  <c r="H147" i="15"/>
  <c r="G147" i="15"/>
  <c r="I147" i="15" s="1"/>
  <c r="M146" i="15"/>
  <c r="H146" i="15"/>
  <c r="G146" i="15"/>
  <c r="M145" i="15"/>
  <c r="H145" i="15"/>
  <c r="G145" i="15"/>
  <c r="I145" i="15" s="1"/>
  <c r="M144" i="15"/>
  <c r="H144" i="15"/>
  <c r="G144" i="15"/>
  <c r="M143" i="15"/>
  <c r="H143" i="15"/>
  <c r="G143" i="15"/>
  <c r="I143" i="15" s="1"/>
  <c r="M142" i="15"/>
  <c r="H142" i="15"/>
  <c r="G142" i="15"/>
  <c r="I142" i="15" s="1"/>
  <c r="M141" i="15"/>
  <c r="H141" i="15"/>
  <c r="G141" i="15"/>
  <c r="I141" i="15" s="1"/>
  <c r="M140" i="15"/>
  <c r="H140" i="15"/>
  <c r="G140" i="15"/>
  <c r="I140" i="15" s="1"/>
  <c r="M139" i="15"/>
  <c r="H139" i="15"/>
  <c r="G139" i="15"/>
  <c r="I139" i="15" s="1"/>
  <c r="M138" i="15"/>
  <c r="H138" i="15"/>
  <c r="G138" i="15"/>
  <c r="I138" i="15" s="1"/>
  <c r="M137" i="15"/>
  <c r="H137" i="15"/>
  <c r="G137" i="15"/>
  <c r="I137" i="15" s="1"/>
  <c r="M136" i="15"/>
  <c r="H136" i="15"/>
  <c r="G136" i="15"/>
  <c r="I136" i="15" s="1"/>
  <c r="M135" i="15"/>
  <c r="H135" i="15"/>
  <c r="G135" i="15"/>
  <c r="I135" i="15" s="1"/>
  <c r="M134" i="15"/>
  <c r="H134" i="15"/>
  <c r="G134" i="15"/>
  <c r="I134" i="15" s="1"/>
  <c r="M133" i="15"/>
  <c r="H133" i="15"/>
  <c r="G133" i="15"/>
  <c r="I133" i="15" s="1"/>
  <c r="M132" i="15"/>
  <c r="H132" i="15"/>
  <c r="G132" i="15"/>
  <c r="I132" i="15" s="1"/>
  <c r="M131" i="15"/>
  <c r="H131" i="15"/>
  <c r="G131" i="15"/>
  <c r="I131" i="15" s="1"/>
  <c r="M130" i="15"/>
  <c r="H130" i="15"/>
  <c r="G130" i="15"/>
  <c r="I130" i="15" s="1"/>
  <c r="M129" i="15"/>
  <c r="H129" i="15"/>
  <c r="G129" i="15"/>
  <c r="I129" i="15" s="1"/>
  <c r="M128" i="15"/>
  <c r="H128" i="15"/>
  <c r="G128" i="15"/>
  <c r="I128" i="15" s="1"/>
  <c r="M127" i="15"/>
  <c r="H127" i="15"/>
  <c r="G127" i="15"/>
  <c r="I127" i="15" s="1"/>
  <c r="M126" i="15"/>
  <c r="H126" i="15"/>
  <c r="G126" i="15"/>
  <c r="I126" i="15" s="1"/>
  <c r="M125" i="15"/>
  <c r="H125" i="15"/>
  <c r="G125" i="15"/>
  <c r="I125" i="15" s="1"/>
  <c r="M124" i="15"/>
  <c r="H124" i="15"/>
  <c r="G124" i="15"/>
  <c r="I124" i="15" s="1"/>
  <c r="M123" i="15"/>
  <c r="H123" i="15"/>
  <c r="G123" i="15"/>
  <c r="I123" i="15" s="1"/>
  <c r="M122" i="15"/>
  <c r="H122" i="15"/>
  <c r="G122" i="15"/>
  <c r="I122" i="15" s="1"/>
  <c r="M121" i="15"/>
  <c r="H121" i="15"/>
  <c r="G121" i="15"/>
  <c r="I121" i="15" s="1"/>
  <c r="M120" i="15"/>
  <c r="H120" i="15"/>
  <c r="G120" i="15"/>
  <c r="I120" i="15" s="1"/>
  <c r="M119" i="15"/>
  <c r="H119" i="15"/>
  <c r="G119" i="15"/>
  <c r="I119" i="15" s="1"/>
  <c r="M118" i="15"/>
  <c r="H118" i="15"/>
  <c r="G118" i="15"/>
  <c r="I118" i="15" s="1"/>
  <c r="M117" i="15"/>
  <c r="H117" i="15"/>
  <c r="G117" i="15"/>
  <c r="I117" i="15" s="1"/>
  <c r="M116" i="15"/>
  <c r="H116" i="15"/>
  <c r="G116" i="15"/>
  <c r="I116" i="15" s="1"/>
  <c r="M115" i="15"/>
  <c r="H115" i="15"/>
  <c r="G115" i="15"/>
  <c r="I115" i="15" s="1"/>
  <c r="M114" i="15"/>
  <c r="H114" i="15"/>
  <c r="G114" i="15"/>
  <c r="I114" i="15" s="1"/>
  <c r="M113" i="15"/>
  <c r="H113" i="15"/>
  <c r="G113" i="15"/>
  <c r="I113" i="15" s="1"/>
  <c r="M112" i="15"/>
  <c r="H112" i="15"/>
  <c r="G112" i="15"/>
  <c r="I112" i="15" s="1"/>
  <c r="M111" i="15"/>
  <c r="H111" i="15"/>
  <c r="G111" i="15"/>
  <c r="I111" i="15" s="1"/>
  <c r="M110" i="15"/>
  <c r="H110" i="15"/>
  <c r="G110" i="15"/>
  <c r="I110" i="15" s="1"/>
  <c r="M109" i="15"/>
  <c r="H109" i="15"/>
  <c r="G109" i="15"/>
  <c r="I109" i="15" s="1"/>
  <c r="M108" i="15"/>
  <c r="H108" i="15"/>
  <c r="G108" i="15"/>
  <c r="I108" i="15" s="1"/>
  <c r="M107" i="15"/>
  <c r="H107" i="15"/>
  <c r="G107" i="15"/>
  <c r="I107" i="15" s="1"/>
  <c r="M106" i="15"/>
  <c r="H106" i="15"/>
  <c r="G106" i="15"/>
  <c r="I106" i="15" s="1"/>
  <c r="M105" i="15"/>
  <c r="H105" i="15"/>
  <c r="G105" i="15"/>
  <c r="I105" i="15" s="1"/>
  <c r="M104" i="15"/>
  <c r="H104" i="15"/>
  <c r="G104" i="15"/>
  <c r="I104" i="15" s="1"/>
  <c r="M103" i="15"/>
  <c r="H103" i="15"/>
  <c r="G103" i="15"/>
  <c r="I103" i="15" s="1"/>
  <c r="M102" i="15"/>
  <c r="H102" i="15"/>
  <c r="G102" i="15"/>
  <c r="I102" i="15" s="1"/>
  <c r="M101" i="15"/>
  <c r="H101" i="15"/>
  <c r="G101" i="15"/>
  <c r="I101" i="15" s="1"/>
  <c r="M100" i="15"/>
  <c r="H100" i="15"/>
  <c r="G100" i="15"/>
  <c r="I100" i="15" s="1"/>
  <c r="M99" i="15"/>
  <c r="H99" i="15"/>
  <c r="G99" i="15"/>
  <c r="I99" i="15" s="1"/>
  <c r="M98" i="15"/>
  <c r="H98" i="15"/>
  <c r="G98" i="15"/>
  <c r="I98" i="15" s="1"/>
  <c r="M97" i="15"/>
  <c r="H97" i="15"/>
  <c r="G97" i="15"/>
  <c r="I97" i="15" s="1"/>
  <c r="M96" i="15"/>
  <c r="H96" i="15"/>
  <c r="G96" i="15"/>
  <c r="I96" i="15" s="1"/>
  <c r="M95" i="15"/>
  <c r="H95" i="15"/>
  <c r="G95" i="15"/>
  <c r="I95" i="15" s="1"/>
  <c r="M94" i="15"/>
  <c r="H94" i="15"/>
  <c r="G94" i="15"/>
  <c r="I94" i="15" s="1"/>
  <c r="M93" i="15"/>
  <c r="H93" i="15"/>
  <c r="G93" i="15"/>
  <c r="I93" i="15" s="1"/>
  <c r="M92" i="15"/>
  <c r="H92" i="15"/>
  <c r="G92" i="15"/>
  <c r="I92" i="15" s="1"/>
  <c r="M91" i="15"/>
  <c r="H91" i="15"/>
  <c r="G91" i="15"/>
  <c r="I91" i="15" s="1"/>
  <c r="M90" i="15"/>
  <c r="H90" i="15"/>
  <c r="G90" i="15"/>
  <c r="I90" i="15" s="1"/>
  <c r="M89" i="15"/>
  <c r="H89" i="15"/>
  <c r="G89" i="15"/>
  <c r="I89" i="15" s="1"/>
  <c r="M88" i="15"/>
  <c r="H88" i="15"/>
  <c r="G88" i="15"/>
  <c r="I88" i="15" s="1"/>
  <c r="M87" i="15"/>
  <c r="H87" i="15"/>
  <c r="G87" i="15"/>
  <c r="I87" i="15" s="1"/>
  <c r="M86" i="15"/>
  <c r="H86" i="15"/>
  <c r="G86" i="15"/>
  <c r="I86" i="15" s="1"/>
  <c r="M85" i="15"/>
  <c r="H85" i="15"/>
  <c r="G85" i="15"/>
  <c r="I85" i="15" s="1"/>
  <c r="M84" i="15"/>
  <c r="H84" i="15"/>
  <c r="G84" i="15"/>
  <c r="I84" i="15" s="1"/>
  <c r="M83" i="15"/>
  <c r="H83" i="15"/>
  <c r="G83" i="15"/>
  <c r="I83" i="15" s="1"/>
  <c r="M82" i="15"/>
  <c r="H82" i="15"/>
  <c r="G82" i="15"/>
  <c r="I82" i="15" s="1"/>
  <c r="M81" i="15"/>
  <c r="H81" i="15"/>
  <c r="G81" i="15"/>
  <c r="I81" i="15" s="1"/>
  <c r="M80" i="15"/>
  <c r="H80" i="15"/>
  <c r="G80" i="15"/>
  <c r="I80" i="15" s="1"/>
  <c r="M79" i="15"/>
  <c r="H79" i="15"/>
  <c r="G79" i="15"/>
  <c r="I79" i="15" s="1"/>
  <c r="M78" i="15"/>
  <c r="H78" i="15"/>
  <c r="G78" i="15"/>
  <c r="I78" i="15" s="1"/>
  <c r="M77" i="15"/>
  <c r="H77" i="15"/>
  <c r="G77" i="15"/>
  <c r="I77" i="15" s="1"/>
  <c r="M76" i="15"/>
  <c r="H76" i="15"/>
  <c r="G76" i="15"/>
  <c r="I76" i="15" s="1"/>
  <c r="M75" i="15"/>
  <c r="H75" i="15"/>
  <c r="G75" i="15"/>
  <c r="I75" i="15" s="1"/>
  <c r="M74" i="15"/>
  <c r="H74" i="15"/>
  <c r="G74" i="15"/>
  <c r="I74" i="15" s="1"/>
  <c r="M73" i="15"/>
  <c r="H73" i="15"/>
  <c r="G73" i="15"/>
  <c r="I73" i="15" s="1"/>
  <c r="M72" i="15"/>
  <c r="H72" i="15"/>
  <c r="G72" i="15"/>
  <c r="I72" i="15" s="1"/>
  <c r="M71" i="15"/>
  <c r="H71" i="15"/>
  <c r="G71" i="15"/>
  <c r="I71" i="15" s="1"/>
  <c r="M70" i="15"/>
  <c r="H70" i="15"/>
  <c r="G70" i="15"/>
  <c r="I70" i="15" s="1"/>
  <c r="M69" i="15"/>
  <c r="H69" i="15"/>
  <c r="G69" i="15"/>
  <c r="I69" i="15" s="1"/>
  <c r="M68" i="15"/>
  <c r="H68" i="15"/>
  <c r="G68" i="15"/>
  <c r="I68" i="15" s="1"/>
  <c r="M67" i="15"/>
  <c r="H67" i="15"/>
  <c r="G67" i="15"/>
  <c r="I67" i="15" s="1"/>
  <c r="M66" i="15"/>
  <c r="H66" i="15"/>
  <c r="G66" i="15"/>
  <c r="I66" i="15" s="1"/>
  <c r="M65" i="15"/>
  <c r="H65" i="15"/>
  <c r="G65" i="15"/>
  <c r="I65" i="15" s="1"/>
  <c r="M64" i="15"/>
  <c r="I64" i="15"/>
  <c r="H64" i="15"/>
  <c r="G64" i="15"/>
  <c r="M63" i="15"/>
  <c r="I63" i="15"/>
  <c r="H63" i="15"/>
  <c r="G63" i="15"/>
  <c r="M62" i="15"/>
  <c r="I62" i="15"/>
  <c r="H62" i="15"/>
  <c r="G62" i="15"/>
  <c r="M61" i="15"/>
  <c r="I61" i="15"/>
  <c r="H61" i="15"/>
  <c r="G61" i="15"/>
  <c r="M60" i="15"/>
  <c r="I60" i="15"/>
  <c r="H60" i="15"/>
  <c r="G60" i="15"/>
  <c r="M59" i="15"/>
  <c r="I59" i="15"/>
  <c r="H59" i="15"/>
  <c r="G59" i="15"/>
  <c r="M58" i="15"/>
  <c r="I58" i="15"/>
  <c r="H58" i="15"/>
  <c r="G58" i="15"/>
  <c r="M57" i="15"/>
  <c r="I57" i="15"/>
  <c r="H57" i="15"/>
  <c r="G57" i="15"/>
  <c r="M56" i="15"/>
  <c r="I56" i="15"/>
  <c r="H56" i="15"/>
  <c r="G56" i="15"/>
  <c r="M55" i="15"/>
  <c r="I55" i="15"/>
  <c r="H55" i="15"/>
  <c r="G55" i="15"/>
  <c r="M54" i="15"/>
  <c r="I54" i="15"/>
  <c r="H54" i="15"/>
  <c r="G54" i="15"/>
  <c r="M53" i="15"/>
  <c r="I53" i="15"/>
  <c r="H53" i="15"/>
  <c r="G53" i="15"/>
  <c r="M52" i="15"/>
  <c r="I52" i="15"/>
  <c r="H52" i="15"/>
  <c r="G52" i="15"/>
  <c r="M51" i="15"/>
  <c r="I51" i="15"/>
  <c r="H51" i="15"/>
  <c r="G51" i="15"/>
  <c r="M50" i="15"/>
  <c r="I50" i="15"/>
  <c r="H50" i="15"/>
  <c r="G50" i="15"/>
  <c r="M49" i="15"/>
  <c r="I49" i="15"/>
  <c r="H49" i="15"/>
  <c r="G49" i="15"/>
  <c r="M48" i="15"/>
  <c r="I48" i="15"/>
  <c r="H48" i="15"/>
  <c r="G48" i="15"/>
  <c r="M47" i="15"/>
  <c r="I47" i="15"/>
  <c r="H47" i="15"/>
  <c r="G47" i="15"/>
  <c r="M46" i="15"/>
  <c r="I46" i="15"/>
  <c r="H46" i="15"/>
  <c r="G46" i="15"/>
  <c r="M45" i="15"/>
  <c r="I45" i="15"/>
  <c r="H45" i="15"/>
  <c r="G45" i="15"/>
  <c r="M44" i="15"/>
  <c r="I44" i="15"/>
  <c r="H44" i="15"/>
  <c r="G44" i="15"/>
  <c r="M43" i="15"/>
  <c r="I43" i="15"/>
  <c r="H43" i="15"/>
  <c r="G43" i="15"/>
  <c r="M42" i="15"/>
  <c r="I42" i="15"/>
  <c r="H42" i="15"/>
  <c r="G42" i="15"/>
  <c r="M41" i="15"/>
  <c r="I41" i="15"/>
  <c r="H41" i="15"/>
  <c r="G41" i="15"/>
  <c r="M40" i="15"/>
  <c r="I40" i="15"/>
  <c r="H40" i="15"/>
  <c r="G40" i="15"/>
  <c r="M39" i="15"/>
  <c r="I39" i="15"/>
  <c r="H39" i="15"/>
  <c r="G39" i="15"/>
  <c r="M38" i="15"/>
  <c r="I38" i="15"/>
  <c r="H38" i="15"/>
  <c r="G38" i="15"/>
  <c r="M37" i="15"/>
  <c r="I37" i="15"/>
  <c r="H37" i="15"/>
  <c r="G37" i="15"/>
  <c r="M36" i="15"/>
  <c r="I36" i="15"/>
  <c r="H36" i="15"/>
  <c r="G36" i="15"/>
  <c r="M35" i="15"/>
  <c r="I35" i="15"/>
  <c r="H35" i="15"/>
  <c r="G35" i="15"/>
  <c r="M34" i="15"/>
  <c r="I34" i="15"/>
  <c r="H34" i="15"/>
  <c r="G34" i="15"/>
  <c r="M33" i="15"/>
  <c r="I33" i="15"/>
  <c r="H33" i="15"/>
  <c r="G33" i="15"/>
  <c r="M32" i="15"/>
  <c r="I32" i="15"/>
  <c r="H32" i="15"/>
  <c r="G32" i="15"/>
  <c r="M31" i="15"/>
  <c r="I31" i="15"/>
  <c r="H31" i="15"/>
  <c r="G31" i="15"/>
  <c r="M30" i="15"/>
  <c r="I30" i="15"/>
  <c r="H30" i="15"/>
  <c r="G30" i="15"/>
  <c r="M29" i="15"/>
  <c r="I29" i="15"/>
  <c r="H29" i="15"/>
  <c r="G29" i="15"/>
  <c r="M28" i="15"/>
  <c r="I28" i="15"/>
  <c r="H28" i="15"/>
  <c r="G28" i="15"/>
  <c r="M27" i="15"/>
  <c r="I27" i="15"/>
  <c r="H27" i="15"/>
  <c r="G27" i="15"/>
  <c r="M26" i="15"/>
  <c r="I26" i="15"/>
  <c r="H26" i="15"/>
  <c r="G26" i="15"/>
  <c r="M25" i="15"/>
  <c r="I25" i="15"/>
  <c r="H25" i="15"/>
  <c r="G25" i="15"/>
  <c r="M24" i="15"/>
  <c r="I24" i="15"/>
  <c r="H24" i="15"/>
  <c r="G24" i="15"/>
  <c r="M23" i="15"/>
  <c r="I23" i="15"/>
  <c r="H23" i="15"/>
  <c r="G23" i="15"/>
  <c r="M22" i="15"/>
  <c r="I22" i="15"/>
  <c r="H22" i="15"/>
  <c r="G22" i="15"/>
  <c r="M21" i="15"/>
  <c r="I21" i="15"/>
  <c r="H21" i="15"/>
  <c r="G21" i="15"/>
  <c r="M20" i="15"/>
  <c r="I20" i="15"/>
  <c r="H20" i="15"/>
  <c r="G20" i="15"/>
  <c r="M19" i="15"/>
  <c r="I19" i="15"/>
  <c r="H19" i="15"/>
  <c r="G19" i="15"/>
  <c r="M18" i="15"/>
  <c r="I18" i="15"/>
  <c r="H18" i="15"/>
  <c r="G18" i="15"/>
  <c r="M17" i="15"/>
  <c r="I17" i="15"/>
  <c r="H17" i="15"/>
  <c r="G17" i="15"/>
  <c r="M16" i="15"/>
  <c r="I16" i="15"/>
  <c r="H16" i="15"/>
  <c r="G16" i="15"/>
  <c r="M15" i="15"/>
  <c r="I15" i="15"/>
  <c r="H15" i="15"/>
  <c r="G15" i="15"/>
  <c r="M14" i="15"/>
  <c r="I14" i="15"/>
  <c r="H14" i="15"/>
  <c r="G14" i="15"/>
  <c r="M13" i="15"/>
  <c r="I13" i="15"/>
  <c r="H13" i="15"/>
  <c r="M12" i="15"/>
  <c r="G12" i="15"/>
  <c r="I12" i="15" s="1"/>
  <c r="M11" i="15"/>
  <c r="H11" i="15"/>
  <c r="G11" i="15"/>
  <c r="M10" i="15"/>
  <c r="H10" i="15"/>
  <c r="G10" i="15"/>
  <c r="M9" i="15"/>
  <c r="H9" i="15"/>
  <c r="I9" i="15" s="1"/>
  <c r="G9" i="15"/>
  <c r="M8" i="15"/>
  <c r="H8" i="15"/>
  <c r="G8" i="15"/>
  <c r="M7" i="15"/>
  <c r="H7" i="15"/>
  <c r="G7" i="15"/>
  <c r="M6" i="15"/>
  <c r="H6" i="15"/>
  <c r="G6" i="15"/>
  <c r="M5" i="15"/>
  <c r="H5" i="15"/>
  <c r="I5" i="15" s="1"/>
  <c r="G5" i="15"/>
  <c r="M4" i="15"/>
  <c r="H4" i="15"/>
  <c r="G4" i="15"/>
  <c r="M3" i="15"/>
  <c r="H3" i="15"/>
  <c r="G3" i="15"/>
  <c r="M2" i="15"/>
  <c r="H2" i="15"/>
  <c r="G2" i="15"/>
  <c r="I173" i="5" l="1"/>
  <c r="I156" i="5"/>
  <c r="I110" i="5"/>
  <c r="I112" i="5"/>
  <c r="I171" i="5"/>
  <c r="I118" i="5"/>
  <c r="I105" i="5"/>
  <c r="I194" i="5"/>
  <c r="I154" i="5"/>
  <c r="I131" i="5"/>
  <c r="I4" i="5"/>
  <c r="I147" i="5"/>
  <c r="I5" i="5"/>
  <c r="I67" i="5"/>
  <c r="I69" i="5"/>
  <c r="I99" i="5"/>
  <c r="I196" i="5"/>
  <c r="I119" i="5"/>
  <c r="I115" i="5"/>
  <c r="I71" i="5"/>
  <c r="I73" i="5"/>
  <c r="I113" i="5"/>
  <c r="I134" i="5"/>
  <c r="I169" i="5"/>
  <c r="I162" i="5"/>
  <c r="I29" i="5"/>
  <c r="I14" i="5"/>
  <c r="I22" i="5"/>
  <c r="I93" i="5"/>
  <c r="I188" i="5"/>
  <c r="I25" i="5"/>
  <c r="I19" i="5"/>
  <c r="I111" i="5"/>
  <c r="I58" i="5"/>
  <c r="I17" i="5"/>
  <c r="I100" i="5"/>
  <c r="I126" i="5"/>
  <c r="I148" i="5"/>
  <c r="I117" i="5"/>
  <c r="I23" i="5"/>
  <c r="I9" i="5"/>
  <c r="I21" i="5"/>
  <c r="I72" i="5"/>
  <c r="I153" i="5"/>
  <c r="I141" i="5"/>
  <c r="I18" i="5"/>
  <c r="I108" i="5"/>
  <c r="I139" i="5"/>
  <c r="I197" i="5"/>
  <c r="I91" i="5"/>
  <c r="I123" i="5"/>
  <c r="I146" i="5"/>
  <c r="I13" i="5"/>
  <c r="I8" i="5"/>
  <c r="I90" i="5"/>
  <c r="I16" i="5"/>
  <c r="I27" i="5"/>
  <c r="I109" i="5"/>
  <c r="I74" i="5"/>
  <c r="I11" i="5"/>
  <c r="I85" i="5"/>
  <c r="I158" i="5"/>
  <c r="I155" i="7"/>
  <c r="I262" i="7" s="1"/>
  <c r="I159" i="7"/>
  <c r="I163" i="7"/>
  <c r="I167" i="7"/>
  <c r="I171" i="7"/>
  <c r="I175" i="7"/>
  <c r="I179" i="7"/>
  <c r="I183" i="7"/>
  <c r="I187" i="7"/>
  <c r="I191" i="7"/>
  <c r="I195" i="7"/>
  <c r="I199" i="7"/>
  <c r="I203" i="7"/>
  <c r="I207" i="7"/>
  <c r="I211" i="7"/>
  <c r="I215" i="7"/>
  <c r="I219" i="7"/>
  <c r="I223" i="7"/>
  <c r="I227" i="7"/>
  <c r="I231" i="7"/>
  <c r="I235" i="7"/>
  <c r="I239" i="7"/>
  <c r="I243" i="7"/>
  <c r="I247" i="7"/>
  <c r="I251" i="7"/>
  <c r="I255" i="7"/>
  <c r="I259" i="7"/>
  <c r="I234" i="7"/>
  <c r="I238" i="7"/>
  <c r="I242" i="7"/>
  <c r="I246" i="7"/>
  <c r="I250" i="7"/>
  <c r="I254" i="7"/>
  <c r="I258" i="7"/>
  <c r="J12" i="1"/>
  <c r="J30" i="1"/>
  <c r="J37" i="1"/>
  <c r="J41" i="1"/>
  <c r="J42" i="1"/>
  <c r="J50" i="1"/>
  <c r="J54" i="1"/>
  <c r="J59" i="1"/>
  <c r="J78" i="1"/>
  <c r="J79" i="1"/>
  <c r="J122" i="1"/>
  <c r="J127" i="1"/>
  <c r="J231" i="1"/>
  <c r="J239" i="1"/>
  <c r="J247" i="1"/>
  <c r="J263" i="1"/>
  <c r="J271" i="1"/>
  <c r="J277" i="1"/>
  <c r="J285" i="1"/>
  <c r="J289" i="1"/>
  <c r="J296" i="1"/>
  <c r="J304" i="1"/>
  <c r="J309" i="1"/>
  <c r="J317" i="1"/>
  <c r="J321" i="1"/>
  <c r="J328" i="1"/>
  <c r="J336" i="1"/>
  <c r="J338" i="1"/>
  <c r="J73" i="1"/>
  <c r="J121" i="1"/>
  <c r="J353" i="1"/>
  <c r="J5" i="1"/>
  <c r="J7" i="1"/>
  <c r="J15" i="1"/>
  <c r="J68" i="1"/>
  <c r="J72" i="1"/>
  <c r="J101" i="1"/>
  <c r="J105" i="1"/>
  <c r="J120" i="1"/>
  <c r="J124" i="1"/>
  <c r="J135" i="1"/>
  <c r="J139" i="1"/>
  <c r="J143" i="1"/>
  <c r="J149" i="1"/>
  <c r="J153" i="1"/>
  <c r="J157" i="1"/>
  <c r="J161" i="1"/>
  <c r="J168" i="1"/>
  <c r="J172" i="1"/>
  <c r="J176" i="1"/>
  <c r="J177" i="1"/>
  <c r="J184" i="1"/>
  <c r="J192" i="1"/>
  <c r="J193" i="1"/>
  <c r="J200" i="1"/>
  <c r="J208" i="1"/>
  <c r="J210" i="1"/>
  <c r="J218" i="1"/>
  <c r="J233" i="1"/>
  <c r="J241" i="1"/>
  <c r="J242" i="1"/>
  <c r="J250" i="1"/>
  <c r="J265" i="1"/>
  <c r="J10" i="1"/>
  <c r="J11" i="1"/>
  <c r="J31" i="1"/>
  <c r="J34" i="1"/>
  <c r="J38" i="1"/>
  <c r="J63" i="1"/>
  <c r="J66" i="1"/>
  <c r="J70" i="1"/>
  <c r="J95" i="1"/>
  <c r="J98" i="1"/>
  <c r="J102" i="1"/>
  <c r="J162" i="1"/>
  <c r="J165" i="1"/>
  <c r="J169" i="1"/>
  <c r="J173" i="1"/>
  <c r="J226" i="1"/>
  <c r="J229" i="1"/>
  <c r="J234" i="1"/>
  <c r="J237" i="1"/>
  <c r="J248" i="1"/>
  <c r="J249" i="1"/>
  <c r="J255" i="1"/>
  <c r="J256" i="1"/>
  <c r="J290" i="1"/>
  <c r="J293" i="1"/>
  <c r="J298" i="1"/>
  <c r="J301" i="1"/>
  <c r="J311" i="1"/>
  <c r="J312" i="1"/>
  <c r="J313" i="1"/>
  <c r="J319" i="1"/>
  <c r="J320" i="1"/>
  <c r="J357" i="1"/>
  <c r="J20" i="1"/>
  <c r="J21" i="1"/>
  <c r="J24" i="1"/>
  <c r="J25" i="1"/>
  <c r="J43" i="1"/>
  <c r="J52" i="1"/>
  <c r="J53" i="1"/>
  <c r="J56" i="1"/>
  <c r="J57" i="1"/>
  <c r="J75" i="1"/>
  <c r="J84" i="1"/>
  <c r="J85" i="1"/>
  <c r="J88" i="1"/>
  <c r="J89" i="1"/>
  <c r="J107" i="1"/>
  <c r="J116" i="1"/>
  <c r="J117" i="1"/>
  <c r="J123" i="1"/>
  <c r="J178" i="1"/>
  <c r="J181" i="1"/>
  <c r="J186" i="1"/>
  <c r="J189" i="1"/>
  <c r="J245" i="1"/>
  <c r="J2" i="1"/>
  <c r="J3" i="1"/>
  <c r="J133" i="1"/>
  <c r="J137" i="1"/>
  <c r="J141" i="1"/>
  <c r="J150" i="1"/>
  <c r="J151" i="1"/>
  <c r="J152" i="1"/>
  <c r="J154" i="1"/>
  <c r="J155" i="1"/>
  <c r="J158" i="1"/>
  <c r="J159" i="1"/>
  <c r="J160" i="1"/>
  <c r="J194" i="1"/>
  <c r="J197" i="1"/>
  <c r="J202" i="1"/>
  <c r="J205" i="1"/>
  <c r="J215" i="1"/>
  <c r="J216" i="1"/>
  <c r="J217" i="1"/>
  <c r="J223" i="1"/>
  <c r="J224" i="1"/>
  <c r="J258" i="1"/>
  <c r="J261" i="1"/>
  <c r="J266" i="1"/>
  <c r="J269" i="1"/>
  <c r="J279" i="1"/>
  <c r="J280" i="1"/>
  <c r="J281" i="1"/>
  <c r="J287" i="1"/>
  <c r="J288" i="1"/>
  <c r="J322" i="1"/>
  <c r="J325" i="1"/>
  <c r="J330" i="1"/>
  <c r="J333" i="1"/>
  <c r="J342" i="1"/>
  <c r="J343" i="1"/>
  <c r="J344" i="1"/>
  <c r="J345" i="1"/>
  <c r="J350" i="1"/>
  <c r="J351" i="1"/>
  <c r="J352" i="1"/>
  <c r="J19" i="1"/>
  <c r="J35" i="1"/>
  <c r="J51" i="1"/>
  <c r="J67" i="1"/>
  <c r="J83" i="1"/>
  <c r="J99" i="1"/>
  <c r="J115" i="1"/>
  <c r="J156" i="1"/>
  <c r="J166" i="1"/>
  <c r="J182" i="1"/>
  <c r="J187" i="1"/>
  <c r="J188" i="1"/>
  <c r="J198" i="1"/>
  <c r="J203" i="1"/>
  <c r="J204" i="1"/>
  <c r="J214" i="1"/>
  <c r="J219" i="1"/>
  <c r="J220" i="1"/>
  <c r="J230" i="1"/>
  <c r="J235" i="1"/>
  <c r="J236" i="1"/>
  <c r="J246" i="1"/>
  <c r="J251" i="1"/>
  <c r="J252" i="1"/>
  <c r="J262" i="1"/>
  <c r="J267" i="1"/>
  <c r="J268" i="1"/>
  <c r="J278" i="1"/>
  <c r="J283" i="1"/>
  <c r="J284" i="1"/>
  <c r="J294" i="1"/>
  <c r="J299" i="1"/>
  <c r="J300" i="1"/>
  <c r="J310" i="1"/>
  <c r="J315" i="1"/>
  <c r="J316" i="1"/>
  <c r="J326" i="1"/>
  <c r="J331" i="1"/>
  <c r="J332" i="1"/>
  <c r="J346" i="1"/>
  <c r="J347" i="1"/>
  <c r="J348" i="1"/>
  <c r="J23" i="1"/>
  <c r="J28" i="1"/>
  <c r="J29" i="1"/>
  <c r="J39" i="1"/>
  <c r="J44" i="1"/>
  <c r="J45" i="1"/>
  <c r="J55" i="1"/>
  <c r="J60" i="1"/>
  <c r="J61" i="1"/>
  <c r="J71" i="1"/>
  <c r="J76" i="1"/>
  <c r="J77" i="1"/>
  <c r="J87" i="1"/>
  <c r="J92" i="1"/>
  <c r="J93" i="1"/>
  <c r="J103" i="1"/>
  <c r="J108" i="1"/>
  <c r="J109" i="1"/>
  <c r="J125" i="1"/>
  <c r="J126" i="1"/>
  <c r="J144" i="1"/>
  <c r="J170" i="1"/>
  <c r="J8" i="1"/>
  <c r="J9" i="1"/>
  <c r="J16" i="1"/>
  <c r="J17" i="1"/>
  <c r="J32" i="1"/>
  <c r="J33" i="1"/>
  <c r="J48" i="1"/>
  <c r="J49" i="1"/>
  <c r="J64" i="1"/>
  <c r="J65" i="1"/>
  <c r="J80" i="1"/>
  <c r="J81" i="1"/>
  <c r="J96" i="1"/>
  <c r="J97" i="1"/>
  <c r="J112" i="1"/>
  <c r="J113" i="1"/>
  <c r="J130" i="1"/>
  <c r="J131" i="1"/>
  <c r="J132" i="1"/>
  <c r="J146" i="1"/>
  <c r="J147" i="1"/>
  <c r="J148" i="1"/>
  <c r="J163" i="1"/>
  <c r="J164" i="1"/>
  <c r="J174" i="1"/>
  <c r="J179" i="1"/>
  <c r="J180" i="1"/>
  <c r="J190" i="1"/>
  <c r="J195" i="1"/>
  <c r="J196" i="1"/>
  <c r="J206" i="1"/>
  <c r="J211" i="1"/>
  <c r="J212" i="1"/>
  <c r="J222" i="1"/>
  <c r="J227" i="1"/>
  <c r="J228" i="1"/>
  <c r="J238" i="1"/>
  <c r="J243" i="1"/>
  <c r="J244" i="1"/>
  <c r="J254" i="1"/>
  <c r="J259" i="1"/>
  <c r="J260" i="1"/>
  <c r="J270" i="1"/>
  <c r="J275" i="1"/>
  <c r="J276" i="1"/>
  <c r="J286" i="1"/>
  <c r="J291" i="1"/>
  <c r="J292" i="1"/>
  <c r="J302" i="1"/>
  <c r="J307" i="1"/>
  <c r="J308" i="1"/>
  <c r="J318" i="1"/>
  <c r="J323" i="1"/>
  <c r="J324" i="1"/>
  <c r="J334" i="1"/>
  <c r="J339" i="1"/>
  <c r="J340" i="1"/>
  <c r="J354" i="1"/>
  <c r="J355" i="1"/>
  <c r="J356" i="1"/>
  <c r="I8" i="15"/>
  <c r="I4" i="15"/>
  <c r="I146" i="15"/>
  <c r="I150" i="15"/>
  <c r="I154" i="15"/>
  <c r="I158" i="15"/>
  <c r="I162" i="15"/>
  <c r="I166" i="15"/>
  <c r="I170" i="15"/>
  <c r="I174" i="15"/>
  <c r="I178" i="15"/>
  <c r="I182" i="15"/>
  <c r="I186" i="15"/>
  <c r="I190" i="15"/>
  <c r="I194" i="15"/>
  <c r="I198" i="15"/>
  <c r="I202" i="15"/>
  <c r="I206" i="15"/>
  <c r="I210" i="15"/>
  <c r="I213" i="15"/>
  <c r="I221" i="15"/>
  <c r="I225" i="15"/>
  <c r="I229" i="15"/>
  <c r="I233" i="15"/>
  <c r="I237" i="15"/>
  <c r="I241" i="15"/>
  <c r="I144" i="15"/>
  <c r="I148" i="15"/>
  <c r="I152" i="15"/>
  <c r="I156" i="15"/>
  <c r="I160" i="15"/>
  <c r="I164" i="15"/>
  <c r="I168" i="15"/>
  <c r="I172" i="15"/>
  <c r="I176" i="15"/>
  <c r="I180" i="15"/>
  <c r="I184" i="15"/>
  <c r="I188" i="15"/>
  <c r="I192" i="15"/>
  <c r="I196" i="15"/>
  <c r="I200" i="15"/>
  <c r="I204" i="15"/>
  <c r="I208" i="15"/>
  <c r="I212" i="15"/>
  <c r="I216" i="15"/>
  <c r="I220" i="15"/>
  <c r="I224" i="15"/>
  <c r="I228" i="15"/>
  <c r="I232" i="15"/>
  <c r="I236" i="15"/>
  <c r="I240" i="15"/>
  <c r="I3" i="15"/>
  <c r="I7" i="15"/>
  <c r="I11" i="15"/>
  <c r="I6" i="15"/>
  <c r="I10" i="15"/>
  <c r="I251" i="15"/>
  <c r="J360" i="1" l="1"/>
</calcChain>
</file>

<file path=xl/sharedStrings.xml><?xml version="1.0" encoding="utf-8"?>
<sst xmlns="http://schemas.openxmlformats.org/spreadsheetml/2006/main" count="4580" uniqueCount="1003">
  <si>
    <t>Start Time</t>
  </si>
  <si>
    <t>End Time</t>
  </si>
  <si>
    <t>Transcript</t>
  </si>
  <si>
    <t>Speaker</t>
  </si>
  <si>
    <t>SO</t>
  </si>
  <si>
    <t>LM</t>
  </si>
  <si>
    <t>ALL</t>
  </si>
  <si>
    <t>yeah</t>
  </si>
  <si>
    <t>Yeah</t>
  </si>
  <si>
    <t>Cool</t>
  </si>
  <si>
    <t>Duration</t>
  </si>
  <si>
    <t>Total</t>
  </si>
  <si>
    <t>Row number</t>
  </si>
  <si>
    <t>Yep</t>
  </si>
  <si>
    <t>laughter</t>
  </si>
  <si>
    <t>again?</t>
  </si>
  <si>
    <t>Sure</t>
  </si>
  <si>
    <t>yeah?</t>
  </si>
  <si>
    <t>Yes</t>
  </si>
  <si>
    <t>pause</t>
  </si>
  <si>
    <t>nice</t>
  </si>
  <si>
    <t>N</t>
  </si>
  <si>
    <t>yep</t>
  </si>
  <si>
    <t>yeah!</t>
  </si>
  <si>
    <t>yes</t>
  </si>
  <si>
    <t>mmm</t>
  </si>
  <si>
    <t>Meta-category code</t>
  </si>
  <si>
    <t>Code</t>
  </si>
  <si>
    <t>Abbreviation</t>
  </si>
  <si>
    <t>Initiating</t>
  </si>
  <si>
    <t>Proposing procedures</t>
  </si>
  <si>
    <t>PP</t>
  </si>
  <si>
    <t>Proposing ideas</t>
  </si>
  <si>
    <t>PI</t>
  </si>
  <si>
    <t>Building</t>
  </si>
  <si>
    <t>B</t>
  </si>
  <si>
    <t>Reacting</t>
  </si>
  <si>
    <t>Supporting ideas</t>
  </si>
  <si>
    <t>SI</t>
  </si>
  <si>
    <t>Supporting people</t>
  </si>
  <si>
    <t>SP</t>
  </si>
  <si>
    <t>Disagreeing</t>
  </si>
  <si>
    <t>D</t>
  </si>
  <si>
    <t>Defending/attacking</t>
  </si>
  <si>
    <t>Clarifying</t>
  </si>
  <si>
    <t>Checking understanding</t>
  </si>
  <si>
    <t>CU</t>
  </si>
  <si>
    <t>Seeking task information</t>
  </si>
  <si>
    <t>ST</t>
  </si>
  <si>
    <t>Giving task information</t>
  </si>
  <si>
    <t>GT</t>
  </si>
  <si>
    <t>Seeking personal information</t>
  </si>
  <si>
    <t>Giving personal information</t>
  </si>
  <si>
    <t>GP</t>
  </si>
  <si>
    <t>Participation</t>
  </si>
  <si>
    <t>Shutting out</t>
  </si>
  <si>
    <t>Bringing in</t>
  </si>
  <si>
    <t>BI</t>
  </si>
  <si>
    <t>Lightening the mood</t>
  </si>
  <si>
    <t xml:space="preserve"> Behaviour Analysis (BA) coding scheme</t>
  </si>
  <si>
    <t>E</t>
  </si>
  <si>
    <t>SG</t>
  </si>
  <si>
    <t>P</t>
  </si>
  <si>
    <t>Combined code</t>
  </si>
  <si>
    <t>I</t>
  </si>
  <si>
    <t>C</t>
  </si>
  <si>
    <t>R</t>
  </si>
  <si>
    <t>Spe</t>
  </si>
  <si>
    <t>M</t>
  </si>
  <si>
    <t>*gives tuning note*</t>
  </si>
  <si>
    <t>right</t>
  </si>
  <si>
    <t>no</t>
  </si>
  <si>
    <t>cool</t>
  </si>
  <si>
    <t>ah</t>
  </si>
  <si>
    <t>great</t>
  </si>
  <si>
    <t>oh yeah</t>
  </si>
  <si>
    <t>ah yes</t>
  </si>
  <si>
    <t>*laughs*</t>
  </si>
  <si>
    <t>yeah it does</t>
  </si>
  <si>
    <t>Shall we do it again?</t>
  </si>
  <si>
    <t>BA code</t>
  </si>
  <si>
    <t>Week</t>
  </si>
  <si>
    <t>Start time secs</t>
  </si>
  <si>
    <t>End time secs</t>
  </si>
  <si>
    <t>BIT Code</t>
  </si>
  <si>
    <t>BIT Parent Code</t>
  </si>
  <si>
    <t>Group code</t>
  </si>
  <si>
    <t>...and we just worked so much at it, and its like 5, 6 minutes?</t>
  </si>
  <si>
    <t>T</t>
  </si>
  <si>
    <t>its a lot of stuff</t>
  </si>
  <si>
    <t>quite a bit so it will save us a bit of time</t>
  </si>
  <si>
    <t>what do people feel about the French stuff?</t>
  </si>
  <si>
    <t>ok</t>
  </si>
  <si>
    <t>to keep with, um</t>
  </si>
  <si>
    <t>the idea</t>
  </si>
  <si>
    <t>the idea, the madrigal idea.  Or, an alternative would be to a short chanson and kind of have everyone...</t>
  </si>
  <si>
    <t>yeah because 'names song' was quite short, wasn't it</t>
  </si>
  <si>
    <t>yes, yeah that would, I think that would be my pick of the French chansons because it's not, because it's interesting enough that we can do stuff with it, but it's still short, like there's some really fun stuff that just goes on a bit long, like 'Un jolie jeu' was really fun, but it's quite long compared to the others</t>
  </si>
  <si>
    <t>so which one were you thinking?</t>
  </si>
  <si>
    <t>Um, 'names song'</t>
  </si>
  <si>
    <t>Oh I like that one</t>
  </si>
  <si>
    <t>Yeah that's really good</t>
  </si>
  <si>
    <t>Or, 'names other song' maybe</t>
  </si>
  <si>
    <t>Go on, then!</t>
  </si>
  <si>
    <t>I'll tell you the one I really liked…oh, no it was 'un jolie jeu'</t>
  </si>
  <si>
    <t>oh yeah it is really good (sings a bit)</t>
  </si>
  <si>
    <t>it wasn't the one I was actually thinking of, wait, is it in here...oh no it was 'names other song'</t>
  </si>
  <si>
    <t>'repeats name'...</t>
  </si>
  <si>
    <t>aw, yes, that was the one with all the cross-rhythms and that</t>
  </si>
  <si>
    <t>yes 'sings cross-rhythm'</t>
  </si>
  <si>
    <t>yes, but again, it's quite long...</t>
  </si>
  <si>
    <t>yes, it is quite long, you're right</t>
  </si>
  <si>
    <t>yeah...four parts</t>
  </si>
  <si>
    <t>A</t>
  </si>
  <si>
    <t>it goes on forever acutally...</t>
  </si>
  <si>
    <t xml:space="preserve">there's 'suggests other song' </t>
  </si>
  <si>
    <t>yes but it's not necessarily indicative of the style</t>
  </si>
  <si>
    <t>that's true, that's a good point</t>
  </si>
  <si>
    <t>S</t>
  </si>
  <si>
    <t>yes, I agree, if we're gonna do things in four parts they should be short.  Probably.</t>
  </si>
  <si>
    <t>Cos otherwise our recital's going to blow out, it's tricky</t>
  </si>
  <si>
    <t>I've found the Spanish five part one</t>
  </si>
  <si>
    <t>I wouldn't mind singing through, he gave us one and said this is a classic example and then we never even sang it.  I wouldn't mind just doing it it just for the , just to have done it</t>
  </si>
  <si>
    <t>yeah we did sing through that, oh no we didn't</t>
  </si>
  <si>
    <t>what was the other thing from that set?</t>
  </si>
  <si>
    <t>wait, let's have a look, um</t>
  </si>
  <si>
    <t>oh yeah 'names song mentioned earlier by TL at 1:21' that's the one, yeah, you're right, that was  good one actually</t>
  </si>
  <si>
    <t>it was really good</t>
  </si>
  <si>
    <t>it's a cracker</t>
  </si>
  <si>
    <t>I agree, it's not that short, is it</t>
  </si>
  <si>
    <t>we we could time it</t>
  </si>
  <si>
    <t>depends how fast we do it! there's loads of pages</t>
  </si>
  <si>
    <t>there is a few pages</t>
  </si>
  <si>
    <t>um, right, let's see</t>
  </si>
  <si>
    <t>well there's some discs with these on</t>
  </si>
  <si>
    <t>yes, let's do them exactly the same!</t>
  </si>
  <si>
    <t>no, i was just saying like for an estimate of time</t>
  </si>
  <si>
    <t>oh, right</t>
  </si>
  <si>
    <t>yes, shall we just play the recording on loud?</t>
  </si>
  <si>
    <t>yes, it we've got a good sound system, we could definitely do it in Rymer</t>
  </si>
  <si>
    <t xml:space="preserve">yes we could do our recital where we compare I Fagiolini recordings with our performances of the same pieces </t>
  </si>
  <si>
    <t>yeah we just sit down for every second piece and we're like there you go, I Fagiolini take the stage</t>
  </si>
  <si>
    <t>and then we do the same piece they just did, again</t>
  </si>
  <si>
    <t>and we're obviously, you know, so much better</t>
  </si>
  <si>
    <t>yeah of course because they spent days in a recording studio</t>
  </si>
  <si>
    <t>um</t>
  </si>
  <si>
    <t>we could try...oh no it has 6 parts.  Does it?</t>
  </si>
  <si>
    <t>it goes into six in the second part</t>
  </si>
  <si>
    <t>what about the pieces that are sitting over there that R gave us? or is that too sacred... a cop out?</t>
  </si>
  <si>
    <t>Tell you what I really like, the um 'names song'.</t>
  </si>
  <si>
    <t>Yes!</t>
  </si>
  <si>
    <t>We can sort of just whack it up a tone and that will work really nicely</t>
  </si>
  <si>
    <t>yes, it's a really cool piece</t>
  </si>
  <si>
    <t>that's just one of my favourite texts.  it's a bit rude as well.</t>
  </si>
  <si>
    <t>shall we just go from the top, tackle like each section one song at a time, decide what we want to keep on the shortlist, and just not worry about the rest?</t>
  </si>
  <si>
    <t>uh huh</t>
  </si>
  <si>
    <t>so 'names song' was definitely shortlisted. We probably don't even really need to do it because its</t>
  </si>
  <si>
    <t>yes good idea, definitely on the shortlist.  We should definitely do it in the Minster</t>
  </si>
  <si>
    <t>because after that we'll have a definite, we'll know if we want to perform it in the actual thing</t>
  </si>
  <si>
    <t>yes, yeah</t>
  </si>
  <si>
    <t>we didn't like "name" this one did we?</t>
  </si>
  <si>
    <t>well i liked it it was just a bit of, nothing, really</t>
  </si>
  <si>
    <t>yeah, the 'name' was a good one</t>
  </si>
  <si>
    <t>that's a good piece</t>
  </si>
  <si>
    <t>that was probably in second place</t>
  </si>
  <si>
    <t>'names another song'</t>
  </si>
  <si>
    <t>shall we do 'names song' and then 'names other song'?</t>
  </si>
  <si>
    <t>and 'names other song' as well? or just</t>
  </si>
  <si>
    <t>yeah ' ' is a good idea</t>
  </si>
  <si>
    <t>*gives pitch on piano*</t>
  </si>
  <si>
    <t>what's this?</t>
  </si>
  <si>
    <t>where are we going from?</t>
  </si>
  <si>
    <t>hmmm?</t>
  </si>
  <si>
    <t>which one are we doing right now?</t>
  </si>
  <si>
    <t>'names song'</t>
  </si>
  <si>
    <t>it's going to be a good start</t>
  </si>
  <si>
    <t>i'll start if you want</t>
  </si>
  <si>
    <t>*all sing*</t>
  </si>
  <si>
    <t>i think we... timed that....</t>
  </si>
  <si>
    <t>it was nice we got through it, we obviously got faster....it's nice but its very long</t>
  </si>
  <si>
    <t>yeah I was just going to say, for time estimations could we just go off a recording for now</t>
  </si>
  <si>
    <t>yeah yeah</t>
  </si>
  <si>
    <t>i can try and find some. I think it's a good one to do...</t>
  </si>
  <si>
    <t>I think we should do it in the Minster. I think we should do a lot of these, the ones we're unsure about, we should do those in the Minster</t>
  </si>
  <si>
    <t>Yeah its a good piece</t>
  </si>
  <si>
    <t>It's got a lot of great stuff. How does it feel if we try it higher, because it sits right at the bottom for me?</t>
  </si>
  <si>
    <t>Is it really low? I could definitely go up. Yeah, up a tone, probably.</t>
  </si>
  <si>
    <t>Up a tone, probably</t>
  </si>
  <si>
    <t>it sits really quite nicely for me now</t>
  </si>
  <si>
    <t>yes, it would go quite high</t>
  </si>
  <si>
    <t>its OK, I mean there's a G which would go up to an A which should be fine</t>
  </si>
  <si>
    <t>maybe you girls could swap round a bit?</t>
  </si>
  <si>
    <t>yeah that's true</t>
  </si>
  <si>
    <t>there were a few bits I noticed</t>
  </si>
  <si>
    <t>yeah OK, let's do that</t>
  </si>
  <si>
    <t>it can go up</t>
  </si>
  <si>
    <t>yes so shortlist that</t>
  </si>
  <si>
    <t>"we will decide on your future later, young Adrian..." [in dramatic voice]</t>
  </si>
  <si>
    <t>so shall we do the next one</t>
  </si>
  <si>
    <t>'The 'names song'"</t>
  </si>
  <si>
    <t>up a tone, I think, probably, if that's alright with people? Maybe, or will that mean an A for you?</t>
  </si>
  <si>
    <t>it's very low for me</t>
  </si>
  <si>
    <t>ah sorry, I did that last time, I wasn't ready for that</t>
  </si>
  <si>
    <t>K V!</t>
  </si>
  <si>
    <t>K V?</t>
  </si>
  <si>
    <t>Yes its 'cave', beware, KV is just what people write</t>
  </si>
  <si>
    <t xml:space="preserve">Ah! </t>
  </si>
  <si>
    <t>yeah it's just</t>
  </si>
  <si>
    <t>ah I've never come across that</t>
  </si>
  <si>
    <t>I've come across it a few times</t>
  </si>
  <si>
    <t>It's like VS</t>
  </si>
  <si>
    <t>What's VS?</t>
  </si>
  <si>
    <t>It means volte subito, it means turn quickly</t>
  </si>
  <si>
    <t>I just circle things.  a lot!</t>
  </si>
  <si>
    <t>Or 'KVS'! Beware, turn quickly is what I do</t>
  </si>
  <si>
    <t>I just circle, like why am i not getting this right!!</t>
  </si>
  <si>
    <t>I write large arrows at the end of the line</t>
  </si>
  <si>
    <t>Yes VS is definitely, or VQ, I've taken</t>
  </si>
  <si>
    <t>Very quick?</t>
  </si>
  <si>
    <t>No it's turn quietly</t>
  </si>
  <si>
    <t>Haha yes I'd just write 'turn quietly' in very loud letters</t>
  </si>
  <si>
    <t xml:space="preserve">Its one of those that perhaps a lot of people use it but maybe I just use it </t>
  </si>
  <si>
    <t>It's news to me that one.  What was KV again?</t>
  </si>
  <si>
    <t>So yeah it's just c-a-v-e cave, written as 'KV'.  At least that's what I was told when I was eight.</t>
  </si>
  <si>
    <t>Haha</t>
  </si>
  <si>
    <t>Well weird. We could do things in English but we do it in Latin instead</t>
  </si>
  <si>
    <t>*gives pitch*</t>
  </si>
  <si>
    <t>yeah, just a shorthand really</t>
  </si>
  <si>
    <t>what's happening, it feels really high!</t>
  </si>
  <si>
    <t>we are up a tone</t>
  </si>
  <si>
    <t>just a tone?</t>
  </si>
  <si>
    <t>I don't think we did this up a tone</t>
  </si>
  <si>
    <t>we didn't</t>
  </si>
  <si>
    <t>was this where you were talking about the previous piece, when you said up a tone?</t>
  </si>
  <si>
    <t>no I definitely meant this one but we didn't do it up a tone, I just thought because it goes down to a D, and it goes down to  a C...it might just not work</t>
  </si>
  <si>
    <t>let's just do it at pitch</t>
  </si>
  <si>
    <t>OK let's do it down</t>
  </si>
  <si>
    <t>then again, it doesn't really work without...the second part</t>
  </si>
  <si>
    <t>nope, does not!</t>
  </si>
  <si>
    <t>erm its such great text though</t>
  </si>
  <si>
    <t>that last page, i'm just holding a G forever</t>
  </si>
  <si>
    <t>yeah i have that, it's</t>
  </si>
  <si>
    <t>until everyone else comes off</t>
  </si>
  <si>
    <t>hmm, maybe not, range-wise. Do you think?</t>
  </si>
  <si>
    <t xml:space="preserve">umm, sits low for RP, </t>
  </si>
  <si>
    <t xml:space="preserve">shall we do the new Gombert, </t>
  </si>
  <si>
    <t>yes, and see if there's any of those we like better</t>
  </si>
  <si>
    <t>agreed</t>
  </si>
  <si>
    <t>the pile's over there (*points*)</t>
  </si>
  <si>
    <t>*drops music* whoops oh f**k! Literally everything has fallen out</t>
  </si>
  <si>
    <t>ooooaah no</t>
  </si>
  <si>
    <t>just take a pile, that would be good</t>
  </si>
  <si>
    <t xml:space="preserve">keep it in order </t>
  </si>
  <si>
    <t>mademoiselle...? *hands out music*</t>
  </si>
  <si>
    <t>I have mine, actually</t>
  </si>
  <si>
    <t>ah thanks mate</t>
  </si>
  <si>
    <t>ah I'll take one for RP</t>
  </si>
  <si>
    <t>this is so infuriating</t>
  </si>
  <si>
    <t>oh mate</t>
  </si>
  <si>
    <t>i'm infurious</t>
  </si>
  <si>
    <t>haha 'i'm infurious'</t>
  </si>
  <si>
    <t>that's so bad</t>
  </si>
  <si>
    <t>I'm predictably furious</t>
  </si>
  <si>
    <t>pause (while TB sorts music)</t>
  </si>
  <si>
    <t>I don't know what order i've put yours in</t>
  </si>
  <si>
    <t>this looks fun</t>
  </si>
  <si>
    <t>*inaudible*</t>
  </si>
  <si>
    <t>yeah not Victoria</t>
  </si>
  <si>
    <t>using the same...</t>
  </si>
  <si>
    <t>such a good piece</t>
  </si>
  <si>
    <t>I'm ready now!</t>
  </si>
  <si>
    <t>are you ready mate?</t>
  </si>
  <si>
    <t>SuP</t>
  </si>
  <si>
    <t>all sing</t>
  </si>
  <si>
    <t>that sounds so sh*t without the other part</t>
  </si>
  <si>
    <t>yeah, I dunno</t>
  </si>
  <si>
    <t>it's very long</t>
  </si>
  <si>
    <t>it is long!</t>
  </si>
  <si>
    <t>yeah, it's a bit meh, as well, you know? But not as funky as some other Gompertz</t>
  </si>
  <si>
    <t>it's quite  meh for me as well</t>
  </si>
  <si>
    <t>next!</t>
  </si>
  <si>
    <t>yeah, I think we could.do one movement...</t>
  </si>
  <si>
    <t>It's not Laurendson!</t>
  </si>
  <si>
    <t>I mean it's no Whitacre, is it! Really haha</t>
  </si>
  <si>
    <t>I mean we could just do the first one because it will be nearly Christmas</t>
  </si>
  <si>
    <t>makes sense</t>
  </si>
  <si>
    <t>in a way, and it would be fine</t>
  </si>
  <si>
    <t>'it would be fine'. Let's see if we can do better than 'fine'</t>
  </si>
  <si>
    <t>yeah, we can do better than fine</t>
  </si>
  <si>
    <t>let's do the next one</t>
  </si>
  <si>
    <t>range-wise it sits...</t>
  </si>
  <si>
    <t>yeah, how is it range-wise?</t>
  </si>
  <si>
    <t>it's OK, it's probably really good for RP</t>
  </si>
  <si>
    <t>is seems to suit RP quite nicely</t>
  </si>
  <si>
    <t>its good for me</t>
  </si>
  <si>
    <t>the next one is better too</t>
  </si>
  <si>
    <t>i think that could be quite good if we had all five parts, I mean I know I'm not singing it very well at the moment but it does look quite well vocally written</t>
  </si>
  <si>
    <t>it does look like</t>
  </si>
  <si>
    <t>'names song', pronouncing name</t>
  </si>
  <si>
    <t>yeah, there's also in something cut out</t>
  </si>
  <si>
    <t>shall we do number 10 and just like guess the top 2 parts?</t>
  </si>
  <si>
    <t>*laughs* number goes into the next</t>
  </si>
  <si>
    <t>yeah its just the end of a piece</t>
  </si>
  <si>
    <t>yeah its the end of number 6 at the top, is that a 6?</t>
  </si>
  <si>
    <t>oh yeah '*  *' isn't a word is it</t>
  </si>
  <si>
    <t>or '*   **</t>
  </si>
  <si>
    <t>"tear of the world"</t>
  </si>
  <si>
    <t>what's happening?</t>
  </si>
  <si>
    <t>well we were just talking about that, T's saying we should do one chanson and 'names song' as well?</t>
  </si>
  <si>
    <t>T's messing about</t>
  </si>
  <si>
    <t>Row Number</t>
  </si>
  <si>
    <t>Start Time (cumulative)</t>
  </si>
  <si>
    <t>End Time (cumulative)</t>
  </si>
  <si>
    <t>Start Time (actual)</t>
  </si>
  <si>
    <t>End Time (actual)</t>
  </si>
  <si>
    <t>ummm...French?</t>
  </si>
  <si>
    <t>*Claps hands* Right great</t>
  </si>
  <si>
    <t>Right then</t>
  </si>
  <si>
    <t>This is my favourite French word "lalalalala".  You have to say it with a French accent</t>
  </si>
  <si>
    <t>So we haven't done OK "Names song"</t>
  </si>
  <si>
    <t>Yeah yeah, 'with the pretty boys' that's my interpretation</t>
  </si>
  <si>
    <t>OK but I prefer *with the green boys"</t>
  </si>
  <si>
    <t>*all look through scores*</t>
  </si>
  <si>
    <t>All</t>
  </si>
  <si>
    <t>But I can't find it, OK that's fine.  Wait, is this 'Un jolie....'?</t>
  </si>
  <si>
    <t>No *says other title*</t>
  </si>
  <si>
    <t>I do have a pitch pipe downstairs</t>
  </si>
  <si>
    <t>We need to invest in music stands for this house</t>
  </si>
  <si>
    <t>Me too (laughs)</t>
  </si>
  <si>
    <t>Just give a pitch on the piano</t>
  </si>
  <si>
    <t>*Gives pitch*</t>
  </si>
  <si>
    <t>(To HH) So are we just doubling?</t>
  </si>
  <si>
    <t>Yes OK.  Unless you want to sing soprano?</t>
  </si>
  <si>
    <t>No.  Nah. *laughs*</t>
  </si>
  <si>
    <t>OK so my french is going to be terrible</t>
  </si>
  <si>
    <t>So shall I go through it?</t>
  </si>
  <si>
    <t>Yeh *general agreement*</t>
  </si>
  <si>
    <t>*Reads french text*</t>
  </si>
  <si>
    <t>I'm sorry I can't do spoken French, insert rolled 'r's.  also, with the the old French, this is Robert's thing...</t>
  </si>
  <si>
    <t>*continues to read French*</t>
  </si>
  <si>
    <t>There's no rule [about old French pronunciation]?</t>
  </si>
  <si>
    <t>Yes I always do .... too</t>
  </si>
  <si>
    <t>Yeah.  *continues reading French*</t>
  </si>
  <si>
    <t>So is that? *Clarifies?*</t>
  </si>
  <si>
    <t>*continues reading*</t>
  </si>
  <si>
    <t>Oh my gosh say that again</t>
  </si>
  <si>
    <t>laughs</t>
  </si>
  <si>
    <t>*continues reading and explaining pronunciation*</t>
  </si>
  <si>
    <t>I'm gonna get like 2% of that correct</t>
  </si>
  <si>
    <t>That was very helpful</t>
  </si>
  <si>
    <t>Lovely</t>
  </si>
  <si>
    <t>Oh man it's so hard to do it in French and get the notes at the same time</t>
  </si>
  <si>
    <t>So there's a weird bit where you've got the same rhythm as us but different text?  We're all going...I think that might be a mistake?</t>
  </si>
  <si>
    <t>You can bring that up with Robert</t>
  </si>
  <si>
    <t>I think it might be in this bit *points to score*</t>
  </si>
  <si>
    <t>We did this last term with the most lutenist looking lutenist I have ever seen in my life, if you can imagine what a lutenist looks like, she was that</t>
  </si>
  <si>
    <t>I have an image in my head right now</t>
  </si>
  <si>
    <t>wow</t>
  </si>
  <si>
    <t>So there was a harpist with a mister pringle moustache</t>
  </si>
  <si>
    <t>So there's one word which I couldn't</t>
  </si>
  <si>
    <t>Right so 'ou' and 'u' are different, Robert is going to go on about this all year *explains pronunciation*</t>
  </si>
  <si>
    <t>*All rehearse pronunciation of text*</t>
  </si>
  <si>
    <t>*clarifies*</t>
  </si>
  <si>
    <t>What's this line?</t>
  </si>
  <si>
    <t>so is it like...?</t>
  </si>
  <si>
    <t>not really, it's more like...</t>
  </si>
  <si>
    <t>So if it's 'je' it's *?*</t>
  </si>
  <si>
    <t>no if it's je it's like ...</t>
  </si>
  <si>
    <t>Un peut plus vite, peut-etre?</t>
  </si>
  <si>
    <t>Nah, let's just do it</t>
  </si>
  <si>
    <t>How about the tempo?</t>
  </si>
  <si>
    <t>Well that's about what we did it before but, I'm just aware we were accommodating...[the lutenist].  We could try it faster *sings opening bars to illustrate*</t>
  </si>
  <si>
    <t>Yeah, I mean, I've got a lot of work I need to do on that.  But there's not really anything we need to work out, right, as such?</t>
  </si>
  <si>
    <t>No, maybe text</t>
  </si>
  <si>
    <t>Yes text</t>
  </si>
  <si>
    <t>Yes and maybe the start of the...*pronounces text*</t>
  </si>
  <si>
    <t>*repeats text*  yes that's such a good word</t>
  </si>
  <si>
    <t>What do you do with all the repeated bits, which is like, all of them?</t>
  </si>
  <si>
    <t>Maybe they should be louder?</t>
  </si>
  <si>
    <t>I just had some flashbacks...</t>
  </si>
  <si>
    <t>Something else?</t>
  </si>
  <si>
    <t>I didn't print out that many repeats, if we decide we want to do that?</t>
  </si>
  <si>
    <t>It would be nice to do it, we don't necessarily need it all</t>
  </si>
  <si>
    <t>Well we could do....first</t>
  </si>
  <si>
    <t>Right, we're doing 'lalala'?</t>
  </si>
  <si>
    <t>Shall I do the pronunciation thing again?</t>
  </si>
  <si>
    <t>Ugh</t>
  </si>
  <si>
    <t>Sorry!</t>
  </si>
  <si>
    <t>Maybe the first bit?</t>
  </si>
  <si>
    <t>*Reads aloud*</t>
  </si>
  <si>
    <t>Ah yes like....</t>
  </si>
  <si>
    <t>is it *spells out word*?</t>
  </si>
  <si>
    <t>So I'm wondering if [word ending] affects pronunciation?</t>
  </si>
  <si>
    <t>Oh, i was going on that page.  So, this is the modern...</t>
  </si>
  <si>
    <t>oh i see</t>
  </si>
  <si>
    <t>yeah, oh i see what you mean now. *continues reading*</t>
  </si>
  <si>
    <t>so that accented 'e' is a continuation of 'matinee'?</t>
  </si>
  <si>
    <t>Sometimes it's "..."</t>
  </si>
  <si>
    <t>do you pronounce the n's?</t>
  </si>
  <si>
    <t>yes you would if there's....</t>
  </si>
  <si>
    <t>yeah there's a vowel *continues reading*</t>
  </si>
  <si>
    <t>OK i think i've got a typo coz in the score, bars 32-35</t>
  </si>
  <si>
    <t>oh no we're doing</t>
  </si>
  <si>
    <t>shall we do just do what's in the music maybe?</t>
  </si>
  <si>
    <t>yeah because some of us have, the altos have got...</t>
  </si>
  <si>
    <t>it's fine for the first verse though right?</t>
  </si>
  <si>
    <t>well its different</t>
  </si>
  <si>
    <t>*reads a few words of French*</t>
  </si>
  <si>
    <t>its interesting one is a a formal 'you' and one an informal 'you', its weird how its different within the verse</t>
  </si>
  <si>
    <t>anyway! we'll just see what happens when we do it</t>
  </si>
  <si>
    <t>might be to do with the edition</t>
  </si>
  <si>
    <t>did he die when he was twenty, roughly?</t>
  </si>
  <si>
    <t>looks like it</t>
  </si>
  <si>
    <t>shit happens</t>
  </si>
  <si>
    <t>*gives piano chord*</t>
  </si>
  <si>
    <t>[indistinct] when was he writing?</t>
  </si>
  <si>
    <t>around 1500 to 1520 isn't it?</t>
  </si>
  <si>
    <t>or is he active around this period?</t>
  </si>
  <si>
    <t>alright</t>
  </si>
  <si>
    <t>*gives chord again*</t>
  </si>
  <si>
    <t>so are we going to show that {Venice?} is flourishing?</t>
  </si>
  <si>
    <t>a bit slower of language's sake the first time</t>
  </si>
  <si>
    <t>I started singing last note I was like 'lalalala' - no!</t>
  </si>
  <si>
    <t>i really like it at that tempo its how people would dance to it</t>
  </si>
  <si>
    <t>shall we like not  worry about the words too much and just do it and see?</t>
  </si>
  <si>
    <t>yehah</t>
  </si>
  <si>
    <t>yeah *gives pitch on piano*</t>
  </si>
  <si>
    <t>haha maybe it just sits there, we are so in tune</t>
  </si>
  <si>
    <t>perfect pitch, turned it off</t>
  </si>
  <si>
    <t>there was a disaster</t>
  </si>
  <si>
    <t xml:space="preserve">shall we go from say bar 22? and just get that bit together? </t>
  </si>
  <si>
    <t>*checks pronunciation of word*</t>
  </si>
  <si>
    <t>*repeats pronunciation*</t>
  </si>
  <si>
    <t>so are we doing rolled 'r's?</t>
  </si>
  <si>
    <t>I think it should be...</t>
  </si>
  <si>
    <t>yeah, cool.  Are we going from 20?</t>
  </si>
  <si>
    <t>maybe 25</t>
  </si>
  <si>
    <t>shall we do it again but really fast?</t>
  </si>
  <si>
    <t>in a fast '1'</t>
  </si>
  <si>
    <t>*laughter and excited chatter*</t>
  </si>
  <si>
    <t>that was really excellent that time!</t>
  </si>
  <si>
    <t>I think the faster we go the easier it gets!</t>
  </si>
  <si>
    <t>beautiful</t>
  </si>
  <si>
    <t>shall we do *names other piece*</t>
  </si>
  <si>
    <t>did someone one tape that?</t>
  </si>
  <si>
    <t>all our best moments</t>
  </si>
  <si>
    <t>OK here we go</t>
  </si>
  <si>
    <t>do you want to go straight in or do you want language...?</t>
  </si>
  <si>
    <t>we should have language</t>
  </si>
  <si>
    <t>*starts reading French*</t>
  </si>
  <si>
    <t>actually just need to check...</t>
  </si>
  <si>
    <t>Ok so probably this is just the original text?</t>
  </si>
  <si>
    <t>no there's something</t>
  </si>
  <si>
    <t>hmm well its a reflexive verb so we go for that *continues reading*</t>
  </si>
  <si>
    <t>*clarifies*?</t>
  </si>
  <si>
    <t>*contineues*</t>
  </si>
  <si>
    <t>actually I haven't got that page</t>
  </si>
  <si>
    <t>*continues reading and explaining pronunciation rules*</t>
  </si>
  <si>
    <t>where? oh yes, second verse.  *Continues reading*</t>
  </si>
  <si>
    <t>wow could that be any more French</t>
  </si>
  <si>
    <t>is this a slow one?</t>
  </si>
  <si>
    <t>lets just do average speed to figure out</t>
  </si>
  <si>
    <t>*suggests speed*</t>
  </si>
  <si>
    <t>yeah *gives chord on piano*</t>
  </si>
  <si>
    <t>i was totally expecting you to sing D# there</t>
  </si>
  <si>
    <t>yeah me too thats why i did it haha</t>
  </si>
  <si>
    <t>haha</t>
  </si>
  <si>
    <t>did we slow down?</t>
  </si>
  <si>
    <t>yahh</t>
  </si>
  <si>
    <t>big way</t>
  </si>
  <si>
    <t>its going to be a continual problem</t>
  </si>
  <si>
    <t>or in performance when we speed up!</t>
  </si>
  <si>
    <t>yes you respond to time according to how fast your heart's going.  In performance it feels faster.</t>
  </si>
  <si>
    <t>That makes so much sense</t>
  </si>
  <si>
    <t>Wow</t>
  </si>
  <si>
    <t>I find it so interesting how these things are all interlinked, they did a study on a choir that sings together a lot and their heartbeats were more or less synchronised.</t>
  </si>
  <si>
    <t>That's so cool!</t>
  </si>
  <si>
    <t>That'll be us</t>
  </si>
  <si>
    <t xml:space="preserve">You don't have a heart do you Tom? </t>
  </si>
  <si>
    <t>*pretends to listen to TB's heart* Hold on, can't feel anything, doctor doctor no heart beat!</t>
  </si>
  <si>
    <t>Let start again</t>
  </si>
  <si>
    <t>can we do it a touch faster? *indicates preferred speed*</t>
  </si>
  <si>
    <t>Yes, yeah,</t>
  </si>
  <si>
    <t>Unacceptable!</t>
  </si>
  <si>
    <t>A flat 2-1 you know</t>
  </si>
  <si>
    <t>Didn't quite work</t>
  </si>
  <si>
    <t>As a general thing, sorry, I don't think you ever *explains point about pronunciation*</t>
  </si>
  <si>
    <t>Do you do *asks about pronunciation*?</t>
  </si>
  <si>
    <t>Yeah uh huh</t>
  </si>
  <si>
    <t>so is it...**?</t>
  </si>
  <si>
    <t>I think it would be...because it's followed by *</t>
  </si>
  <si>
    <t>cool!</t>
  </si>
  <si>
    <t>i like that</t>
  </si>
  <si>
    <t xml:space="preserve">OK let's do... </t>
  </si>
  <si>
    <t>I'm not sure I've got this</t>
  </si>
  <si>
    <t>while we're in sad mode</t>
  </si>
  <si>
    <t>Yeah it's in modern French</t>
  </si>
  <si>
    <t>I printed everything he sent but I don't have this</t>
  </si>
  <si>
    <t>Can't argue with that</t>
  </si>
  <si>
    <t>Well...</t>
  </si>
  <si>
    <t>Discuss</t>
  </si>
  <si>
    <t>Right then! I have.</t>
  </si>
  <si>
    <t>Oh hang on I've got two copies --- oh hang on that's (something else) --- *talks about other piece*.  Right, OK, this is in modern French.</t>
  </si>
  <si>
    <t>What's it called again?</t>
  </si>
  <si>
    <t>Le vieux monsieur</t>
  </si>
  <si>
    <t>Leger my eyes?</t>
  </si>
  <si>
    <t>Cry my eyes</t>
  </si>
  <si>
    <t>Flow my tears</t>
  </si>
  <si>
    <t>*Reads text*</t>
  </si>
  <si>
    <t>(indistinct)...a song called La Margarita. My favourite pizza.</t>
  </si>
  <si>
    <t>*all laugh*</t>
  </si>
  <si>
    <t>*continues to read*</t>
  </si>
  <si>
    <t>it means 'crouton'</t>
  </si>
  <si>
    <t>are you fluent in French?</t>
  </si>
  <si>
    <t>literally</t>
  </si>
  <si>
    <t>so when you're singing that do you pronounce...**?</t>
  </si>
  <si>
    <t>no, he doesn't like that , it goes with his consonant thing</t>
  </si>
  <si>
    <t>so how do you sing it?</t>
  </si>
  <si>
    <t>it comes across so well</t>
  </si>
  <si>
    <t>so if its like half way through?</t>
  </si>
  <si>
    <t>"feel the vowel"</t>
  </si>
  <si>
    <t>he doesn't like defining it. it feels quite normal after a while. I dunno, I really like it.</t>
  </si>
  <si>
    <t>I think it helps with clarity</t>
  </si>
  <si>
    <t>*clarifies with a correction*</t>
  </si>
  <si>
    <t>ooh</t>
  </si>
  <si>
    <t>will that also apply here?</t>
  </si>
  <si>
    <t>oh god. Oh no f**king hell!</t>
  </si>
  <si>
    <t>the noble mistress!</t>
  </si>
  <si>
    <t>a sneaky 2/4</t>
  </si>
  <si>
    <t>haha a sneaky 2/4</t>
  </si>
  <si>
    <t>that's exactly what he would have written!</t>
  </si>
  <si>
    <t>yeah in his correspondence 'a sneaky 2/4 lol' haha</t>
  </si>
  <si>
    <t>OK *continues reading*</t>
  </si>
  <si>
    <t>let's sing</t>
  </si>
  <si>
    <t>blissful</t>
  </si>
  <si>
    <t>so not fast</t>
  </si>
  <si>
    <t>why does it start in F major?</t>
  </si>
  <si>
    <t>yeah maybe we should stop quite soon</t>
  </si>
  <si>
    <t>shall we do this once, twice through and then...you guys depart</t>
  </si>
  <si>
    <t>gives chord</t>
  </si>
  <si>
    <t>sorry!! can we go from...I misreadd something, don't know what happened there</t>
  </si>
  <si>
    <t>too (reaching?) or?</t>
  </si>
  <si>
    <t>gives note</t>
  </si>
  <si>
    <t>where's me last note?</t>
  </si>
  <si>
    <t>um is there any reason why at the bottom of page 4 we should come off early?  isn't it a crotchet rest for everybody?</t>
  </si>
  <si>
    <t>we're all singing the same words, bar 45</t>
  </si>
  <si>
    <t>makes sense *reads french text*</t>
  </si>
  <si>
    <t>(to RP) "a - u?"</t>
  </si>
  <si>
    <t>"au."  sort of long</t>
  </si>
  <si>
    <t>like 'au pair'</t>
  </si>
  <si>
    <t>but not quite like that 'awww'</t>
  </si>
  <si>
    <t>we need...[indistinct]</t>
  </si>
  <si>
    <t>this is the thing because the way it works what's useful is if you can catch some sound in the middle of a word</t>
  </si>
  <si>
    <t>its almost like all our vowel sounds are in there</t>
  </si>
  <si>
    <t>we need IPA</t>
  </si>
  <si>
    <t>always need IPA</t>
  </si>
  <si>
    <t>french is so difficult its so much easier in italian</t>
  </si>
  <si>
    <t>apart from India Pale Ale - what's IPA?</t>
  </si>
  <si>
    <t>International  phonetic alpabet</t>
  </si>
  <si>
    <t>very useful</t>
  </si>
  <si>
    <t xml:space="preserve">i like that </t>
  </si>
  <si>
    <t>so from the first time bar, do we repeat the second time?</t>
  </si>
  <si>
    <t>er yeah</t>
  </si>
  <si>
    <t>so essentially from bar 36? for the second time?</t>
  </si>
  <si>
    <t>yeah let's go for it</t>
  </si>
  <si>
    <t>very nice</t>
  </si>
  <si>
    <t>(to TB) OK do you need to get going?</t>
  </si>
  <si>
    <t xml:space="preserve">er yes maybe 5 minutes we could have a look at </t>
  </si>
  <si>
    <t>yes or maybe we look at ** next week?</t>
  </si>
  <si>
    <t>yeah let's have a couple of sessions next week and we have a look at some of the early stuff we've done with Robert and...</t>
  </si>
  <si>
    <t>its worth thinking through what we have to do i think</t>
  </si>
  <si>
    <t>shall we just launch straight into this one? *gives pitch*</t>
  </si>
  <si>
    <t>do we have to have a theme?</t>
  </si>
  <si>
    <t xml:space="preserve">not necessariIy though I guess it would be nice to have some kind of theme </t>
  </si>
  <si>
    <t>certainly for the third one there is one</t>
  </si>
  <si>
    <t>i guess we need a programme and everything, right?</t>
  </si>
  <si>
    <t>'a journey through Europe'</t>
  </si>
  <si>
    <t>*outlines a suggestion* we could start with some of these and  then do some late Monteverdi stuff.  Might work?</t>
  </si>
  <si>
    <t>and we could fit in some sacred stuff</t>
  </si>
  <si>
    <t>yeah some sacred stuff</t>
  </si>
  <si>
    <t>cause did Robert say we were starting on *Monteverdi* is that this term?</t>
  </si>
  <si>
    <t>probably</t>
  </si>
  <si>
    <t>i can imagine we'd want to spend a whole term on it</t>
  </si>
  <si>
    <t>yeah there's so much 16C madrigals before he comes along</t>
  </si>
  <si>
    <t>that's why...</t>
  </si>
  <si>
    <t>yes there's ** and **</t>
  </si>
  <si>
    <t>plus there's....</t>
  </si>
  <si>
    <t>we can get so much more...for doing that</t>
  </si>
  <si>
    <t>there's x and y and z</t>
  </si>
  <si>
    <t>ah f**k!  there's a second time bar</t>
  </si>
  <si>
    <t>there's second time bar there everyone!  I've lost notes as well</t>
  </si>
  <si>
    <t>*checks pronunciation of workd*</t>
  </si>
  <si>
    <t>*confirms pronunciation* ah yes I remember this from last time</t>
  </si>
  <si>
    <t>you 4 can do this by yourselves because it goes down to bottom A!</t>
  </si>
  <si>
    <t>oh, I suppose I could do your part</t>
  </si>
  <si>
    <t>yes, deal, too low!</t>
  </si>
  <si>
    <t>from the second ending?</t>
  </si>
  <si>
    <t>or we could go from... I like it actually</t>
  </si>
  <si>
    <t>yeah, shall we go</t>
  </si>
  <si>
    <t>or we could go from...?</t>
  </si>
  <si>
    <t>do you want to do some conducting? (to BL)</t>
  </si>
  <si>
    <t>I'm just going to stare at you all</t>
  </si>
  <si>
    <t>haha - not having ... really shows up....</t>
  </si>
  <si>
    <t>OK i'm off...</t>
  </si>
  <si>
    <t>ALL depart</t>
  </si>
  <si>
    <t>Start time seconds</t>
  </si>
  <si>
    <t>week</t>
  </si>
  <si>
    <t>End time seconds</t>
  </si>
  <si>
    <t>I have strong negative feelings about pitch pipes, I'm just psychologically scarred from previous experience</t>
  </si>
  <si>
    <t>The other day Robert said…[regarding text]</t>
  </si>
  <si>
    <t>Er, no I don't think so (re. tempo)</t>
  </si>
  <si>
    <t>Whoa that sounds exactly like something else I've seen which is spelled...</t>
  </si>
  <si>
    <t>is that 'cÕest'?</t>
  </si>
  <si>
    <t>yes, 'cÕest'</t>
  </si>
  <si>
    <t>yeah crotchet</t>
  </si>
  <si>
    <t xml:space="preserve">C </t>
  </si>
  <si>
    <t>BA parent code</t>
  </si>
  <si>
    <t>a wide view sorry which one are we doing?</t>
  </si>
  <si>
    <t>"names song"</t>
  </si>
  <si>
    <t>ahh!</t>
  </si>
  <si>
    <t>I had this earlier, is it this</t>
  </si>
  <si>
    <t>1534!</t>
  </si>
  <si>
    <t>Is that a D?</t>
  </si>
  <si>
    <t>Feels kind of…</t>
  </si>
  <si>
    <t>Everything feels really high now</t>
  </si>
  <si>
    <t>Yes especially that last one</t>
  </si>
  <si>
    <t>yes that was very low</t>
  </si>
  <si>
    <t>"gling, glang" *Singing*</t>
  </si>
  <si>
    <t>Every voice has a different line</t>
  </si>
  <si>
    <t>Its like bells</t>
  </si>
  <si>
    <t>They do that</t>
  </si>
  <si>
    <t>Yeh</t>
  </si>
  <si>
    <t>Mine is classic "Come on you boys..."*reads text* "Stretch, stretch"</t>
  </si>
  <si>
    <t>repeats "Stretch, stretch"</t>
  </si>
  <si>
    <t>This had better be good</t>
  </si>
  <si>
    <t>*continues reading* It's basically like a big gay sesh...</t>
  </si>
  <si>
    <t>Laughter</t>
  </si>
  <si>
    <t>Reads "The boys are coming already"</t>
  </si>
  <si>
    <t>Yeah! You start too</t>
  </si>
  <si>
    <t>Oh god</t>
  </si>
  <si>
    <t>oh no</t>
  </si>
  <si>
    <t>"So the priest stands up"</t>
  </si>
  <si>
    <t>where does he find these pieces?</t>
  </si>
  <si>
    <t>I think I'm intolerant of the bells. Is anyone else intolerant of the bells?</t>
  </si>
  <si>
    <t>I think I like them</t>
  </si>
  <si>
    <t>Ah you like them, I'm saying... "I dislike ringing for too long"</t>
  </si>
  <si>
    <t>Ah you should come to York!</t>
  </si>
  <si>
    <t xml:space="preserve">dear god </t>
  </si>
  <si>
    <t>don't complain about...</t>
  </si>
  <si>
    <t>it says step here unrequested for mass</t>
  </si>
  <si>
    <t>yeah that's interesting!</t>
  </si>
  <si>
    <t>*tuning*</t>
  </si>
  <si>
    <t>ah i don't know what i was expecting, sorry</t>
  </si>
  <si>
    <t>That's really cool! I think quickly that could be really good</t>
  </si>
  <si>
    <t>I have and you also have a 'bum' and 'hell'</t>
  </si>
  <si>
    <t>Could we do it one in a bar? Would that work?</t>
  </si>
  <si>
    <t>It sounds kind of Brichian</t>
  </si>
  <si>
    <t>Yeah it does</t>
  </si>
  <si>
    <t>It reminds me of like street cries</t>
  </si>
  <si>
    <t>It's really hard to get over the *sings extract*</t>
  </si>
  <si>
    <t>I think it needs to go quite a bit faster</t>
  </si>
  <si>
    <t>yeah like twice the speed</t>
  </si>
  <si>
    <t>how much?</t>
  </si>
  <si>
    <t>sounds really nice</t>
  </si>
  <si>
    <t>whack it up the octave</t>
  </si>
  <si>
    <t>do you think we should be mostly vowel on the 'gling, glang'?</t>
  </si>
  <si>
    <t>I was wondering that</t>
  </si>
  <si>
    <t>Yeah closed</t>
  </si>
  <si>
    <t>like Williams' *names song*</t>
  </si>
  <si>
    <t>I think it should be mainly 'ng', so it rings</t>
  </si>
  <si>
    <t>*all experiment*</t>
  </si>
  <si>
    <t>Yes I think...</t>
  </si>
  <si>
    <t>How fast?</t>
  </si>
  <si>
    <t>I did quite like the inevitability of the slow bells</t>
  </si>
  <si>
    <t>What about that speed? Shall we do it half that speed...and see what happens?</t>
  </si>
  <si>
    <t>Shall we start?</t>
  </si>
  <si>
    <t>And there's…</t>
  </si>
  <si>
    <t>My parts the only part that doesn't actually have words</t>
  </si>
  <si>
    <t>Just the last page really</t>
  </si>
  <si>
    <t>yeah good</t>
  </si>
  <si>
    <t>no words but like</t>
  </si>
  <si>
    <t>*indistinct*</t>
  </si>
  <si>
    <t>so other than bells, what's it about?</t>
  </si>
  <si>
    <t>maybe some kind of communal effort to make some sort of feast day happening? So I've got lots of like</t>
  </si>
  <si>
    <t>ah so…</t>
  </si>
  <si>
    <t>yeah, "feast day is here, everyone do your best, don't run away, let the bells get hot! don't be lazy, don't pull so fast'</t>
  </si>
  <si>
    <t>so they're just talking to each other while they ring bells?  in  a confused way</t>
  </si>
  <si>
    <t>every slice of people...</t>
  </si>
  <si>
    <t>I guess so, but…</t>
  </si>
  <si>
    <t>maybe its an orgy</t>
  </si>
  <si>
    <t>"how you are huffing and puffing" yeah maybe</t>
  </si>
  <si>
    <t>it says "god's service is great"</t>
  </si>
  <si>
    <t>yeah, cool</t>
  </si>
  <si>
    <t>it's good fun. "un jolie jeu"?</t>
  </si>
  <si>
    <t>i reckon..*gives tuning*</t>
  </si>
  <si>
    <t>I'll sing along in the tenor part with you, I don't really have anything</t>
  </si>
  <si>
    <t>yeah, if you want. there's a bit...which is really difficult to sing</t>
  </si>
  <si>
    <t>i might not be able to do that</t>
  </si>
  <si>
    <t>yes! let's do it</t>
  </si>
  <si>
    <t>*sings* something like that?</t>
  </si>
  <si>
    <t>(to TL) you've worn yourself out huffing and puffing</t>
  </si>
  <si>
    <t>I know, I pulled too hard, that's something I learned today</t>
  </si>
  <si>
    <t>don't blame the workforce, blame the management!</t>
  </si>
  <si>
    <t>*sings* that kind of thing?</t>
  </si>
  <si>
    <t>i think i got a beat ahead</t>
  </si>
  <si>
    <t>coz it doesn't sound wrong until 'joue, jouer'. I dunno.</t>
  </si>
  <si>
    <t>Shall we go from...like bar 50 ish?</t>
  </si>
  <si>
    <t>I like the going quiet</t>
  </si>
  <si>
    <t>just little bits like...."she laughed"</t>
  </si>
  <si>
    <t>ah!</t>
  </si>
  <si>
    <t>sI</t>
  </si>
  <si>
    <t>and we need to work out what we want to do with these little duet bits, coz they happen like three times and its...</t>
  </si>
  <si>
    <t>what does it mean, these duets</t>
  </si>
  <si>
    <t>"should i let her refusal get dropped?"</t>
  </si>
  <si>
    <t>yeah "should I let it go?"</t>
  </si>
  <si>
    <t>"should I let it go"</t>
  </si>
  <si>
    <t>where shall we go from? yeah, these little soprano duet bits</t>
  </si>
  <si>
    <t>yeah...*attempts to speak*</t>
  </si>
  <si>
    <t>haha that was like a solid four tries</t>
  </si>
  <si>
    <t>*pronounces line* "laissez"</t>
  </si>
  <si>
    <t>yeah I have...</t>
  </si>
  <si>
    <t>"laissez"</t>
  </si>
  <si>
    <t>"eh"</t>
  </si>
  <si>
    <t>*reads more text* so from there?</t>
  </si>
  <si>
    <t>do you want to do the bit at the end for Rosie's sake...</t>
  </si>
  <si>
    <t>no it's fine i mean yeah it happened twice so i think i just need to do it again and I'll just work out which...</t>
  </si>
  <si>
    <t>yeah Ok about that...That bit .... maybe?</t>
  </si>
  <si>
    <t>*reads text*</t>
  </si>
  <si>
    <t>that bit... *reads text*</t>
  </si>
  <si>
    <t>is it that she has...doubts and I went for it? 138/139?</t>
  </si>
  <si>
    <t>she had doubts but I insisted</t>
  </si>
  <si>
    <t>so 24 is like come in louder and more instently?</t>
  </si>
  <si>
    <t>yeah more insistent</t>
  </si>
  <si>
    <t>I quite like *sings example*</t>
  </si>
  <si>
    <t>yes mines quite easy because...</t>
  </si>
  <si>
    <t>yes this could be 24 is like smug "but I insisted, obviously"</t>
  </si>
  <si>
    <t>yeah *sings example*</t>
  </si>
  <si>
    <t>or maybe the second time so we're going to say 'laissez, laissez.." We could try that?</t>
  </si>
  <si>
    <t>so shall we just come away those of us that are holding that?</t>
  </si>
  <si>
    <t>138...that's a tricky, what dynamic should we be doing?</t>
  </si>
  <si>
    <t>where's that?</t>
  </si>
  <si>
    <t xml:space="preserve">*reads text* shall i look at the translation? </t>
  </si>
  <si>
    <t>'the other day when i was out walking i met a girl with a super body"</t>
  </si>
  <si>
    <t>oh is that that bit?</t>
  </si>
  <si>
    <t>or a "super girl with a great body"</t>
  </si>
  <si>
    <t>yes so the other day I was walking...I was just walking, OK! I was walking and I saw a sexy lady.</t>
  </si>
  <si>
    <t>yes so it's worth singing three times that bit</t>
  </si>
  <si>
    <t>so is it...?</t>
  </si>
  <si>
    <t>i encountered a pretty lady</t>
  </si>
  <si>
    <t>a beautiful girl with a kind body</t>
  </si>
  <si>
    <t>I like the word 'super' a super body</t>
  </si>
  <si>
    <t>GPe</t>
  </si>
  <si>
    <t>"smiling sweetly…"</t>
  </si>
  <si>
    <t>It's like Disney films giving unreasonable expectations</t>
  </si>
  <si>
    <t>smiling sweetly, I wanted to kiss her, but...</t>
  </si>
  <si>
    <t>interesting Freudian thing, I just wrote, 'smiling sweetly I wanted to kill her'</t>
  </si>
  <si>
    <t>so those two entries could be just like...</t>
  </si>
  <si>
    <t xml:space="preserve">yes so she had doubts...its weird like,  it says I just pushed her away, it doesn't make sense, she had her doubts, but I rebutted...it's basically like its not an and...she had her doubts, but I first pushed THEM away </t>
  </si>
  <si>
    <t>I rebutted her doubts</t>
  </si>
  <si>
    <t>aha!</t>
  </si>
  <si>
    <t>yeah, led her on, led her on</t>
  </si>
  <si>
    <t>in the jolly game!</t>
  </si>
  <si>
    <t>in the jolly game</t>
  </si>
  <si>
    <t>*writing* she had doubts, I ignored them</t>
  </si>
  <si>
    <t>OK, once more?</t>
  </si>
  <si>
    <t>yep, shall we go from the beginning?</t>
  </si>
  <si>
    <t>"du pousse" is that right?</t>
  </si>
  <si>
    <t>yeah and do commit to the "du" coz otherwise its de which there's no article in so its "du pousser"</t>
  </si>
  <si>
    <t>that's where I'm doing something really weird, I think I'm coming in wrong,</t>
  </si>
  <si>
    <t xml:space="preserve"> so can we go from the bottom of 141, last bar, is that alright?</t>
  </si>
  <si>
    <t>last bar of 141?</t>
  </si>
  <si>
    <t>cU</t>
  </si>
  <si>
    <t>OK good</t>
  </si>
  <si>
    <t>yes that's it</t>
  </si>
  <si>
    <t>can we try it a little bit faster. and also it's slowing down in our little duet bits, the quavers, it feels like that's where its happening</t>
  </si>
  <si>
    <t>I also think that we're possibly emphasising 'du' too much but use it to slide into 'pousse'</t>
  </si>
  <si>
    <t>haha 'slide into pousse', like Donald Trump</t>
  </si>
  <si>
    <t>yes I'm actually a secret...fan</t>
  </si>
  <si>
    <t>go there for a couple of weeks</t>
  </si>
  <si>
    <t>yes hope so, so if you are coming in on 'du' even if e it's held</t>
  </si>
  <si>
    <t>yeah because its quite…</t>
  </si>
  <si>
    <t>it's like going OF THE pousse</t>
  </si>
  <si>
    <t>slide into the pousse haha</t>
  </si>
  <si>
    <t>it's alright you said it after a girl said it so that's alright</t>
  </si>
  <si>
    <t>totally acceptable</t>
  </si>
  <si>
    <t>let's do it, it's gonna be perfect and I'm going to get all the French right</t>
  </si>
  <si>
    <t>very much in two</t>
  </si>
  <si>
    <t>yeah I think I'll get ... right</t>
  </si>
  <si>
    <t>the plosive 'Pousse'!</t>
  </si>
  <si>
    <t>gT</t>
  </si>
  <si>
    <t>A bit too much maybe? That was a lot better though</t>
  </si>
  <si>
    <t>There's one, I can't...sing  130...</t>
  </si>
  <si>
    <t>[interrupting] poussez for lavoire</t>
  </si>
  <si>
    <t>it's *explains pronunciation*</t>
  </si>
  <si>
    <t>*tries pronunciation*</t>
  </si>
  <si>
    <t>and don't sing *word*</t>
  </si>
  <si>
    <t>z-z-z</t>
  </si>
  <si>
    <t>ah z-z-z</t>
  </si>
  <si>
    <t>its because of the n, and on 'avant' don't say the n, just avau</t>
  </si>
  <si>
    <t>do you mind if we do 138, 139?</t>
  </si>
  <si>
    <t>*continues pronouncing b-z-b-z*</t>
  </si>
  <si>
    <t>b-z-b-z</t>
  </si>
  <si>
    <t>can we just do 138? 139?</t>
  </si>
  <si>
    <t>there's a bit sorry, I did that. So 138, 139?</t>
  </si>
  <si>
    <t>yeah move</t>
  </si>
  <si>
    <t>can we go from *  *because I want to get that lavoir bit right</t>
  </si>
  <si>
    <t>shall we go from...? the repeeat?</t>
  </si>
  <si>
    <t>*checks*</t>
  </si>
  <si>
    <t>yeah I got it, finally</t>
  </si>
  <si>
    <t>'pousser'</t>
  </si>
  <si>
    <t>yeah I'm glad i didn't say that</t>
  </si>
  <si>
    <t>'puoussher'</t>
  </si>
  <si>
    <t>think we should do that tomorrow</t>
  </si>
  <si>
    <t>that was good, that was fun</t>
  </si>
  <si>
    <t>shall we do something different?</t>
  </si>
  <si>
    <t>that's so bad, I can't do fast French...</t>
  </si>
  <si>
    <t>shall we do French</t>
  </si>
  <si>
    <t>shall we do some...</t>
  </si>
  <si>
    <t>let's do something new, yeah</t>
  </si>
  <si>
    <t>*suggests piece*</t>
  </si>
  <si>
    <t>this one has two pages, this one has four pages *gives out music*</t>
  </si>
  <si>
    <t>oh its this one! this is crazy</t>
  </si>
  <si>
    <t>oh i've just noticed (something in room)</t>
  </si>
  <si>
    <t>yeah they're mine, I put them there when we moved in</t>
  </si>
  <si>
    <t>sweet</t>
  </si>
  <si>
    <t>yeah it's this one, yeah this is great, this is great</t>
  </si>
  <si>
    <t>is it this one..?</t>
  </si>
  <si>
    <t>Yes its entirely possible</t>
  </si>
  <si>
    <t>Yes I think it was this one that...six now..</t>
  </si>
  <si>
    <t>which one first?</t>
  </si>
  <si>
    <t>sacred first then secular?</t>
  </si>
  <si>
    <t>yeah no reason, lets do that</t>
  </si>
  <si>
    <t>good luck everyone...do you want a C?  *gives note* there you go</t>
  </si>
  <si>
    <t>you decide..</t>
  </si>
  <si>
    <t>sorry!</t>
  </si>
  <si>
    <t>I had to change to an E natural</t>
  </si>
  <si>
    <t>shall we go at *  *</t>
  </si>
  <si>
    <t>yeah have got any more hard chairs, I'm sorry I'm struggling, can I just go and get one</t>
  </si>
  <si>
    <t>we'll have to…</t>
  </si>
  <si>
    <t>it's a natural</t>
  </si>
  <si>
    <t>I do</t>
  </si>
  <si>
    <t>well its an easy way to make sure you enjoy it</t>
  </si>
  <si>
    <t>ah yeah sorry</t>
  </si>
  <si>
    <t>right shall we just start again</t>
  </si>
  <si>
    <t>yeah can we check any dynamic markings in that one</t>
  </si>
  <si>
    <t>need to fit to the words</t>
  </si>
  <si>
    <t>we haven't really talked about dynamics</t>
  </si>
  <si>
    <t>yeah I think that's what's happening you're coming in at the same time...</t>
  </si>
  <si>
    <t>I think we should let TB through the texture more</t>
  </si>
  <si>
    <t xml:space="preserve">yeah! cos I'm the only one set against you four. I tried, just </t>
  </si>
  <si>
    <t>you can really spit that out</t>
  </si>
  <si>
    <t>yeah we'll see how we go</t>
  </si>
  <si>
    <t>bar 70?</t>
  </si>
  <si>
    <t>are we happy to read it from these parts or should we put it in Sibelius?</t>
  </si>
  <si>
    <t>you know in bar 70 'opening hearts'  do you have...?</t>
  </si>
  <si>
    <t>so just reading the part, should that be, and then that goes down? Hearts that are open are soften then then free</t>
  </si>
  <si>
    <t>Sorry there's a misprint in my part</t>
  </si>
  <si>
    <t>Actually it isn't it just looks like a misprint</t>
  </si>
  <si>
    <t>it's fine for me, i think.  for the actual gig it might be worth it, I don't know...  if it works fine tomorrow that's fine</t>
  </si>
  <si>
    <t>are we at the right pitch? probably</t>
  </si>
  <si>
    <t>as long as its not below pitch pipe</t>
  </si>
  <si>
    <t>[interrupting]...hey that's an A</t>
  </si>
  <si>
    <t>ah well we're up a tone</t>
  </si>
  <si>
    <t>*gives note*</t>
  </si>
  <si>
    <t>got the ending</t>
  </si>
  <si>
    <t>good that we remembered</t>
  </si>
  <si>
    <t>how's the tempo, is it sitting OK?</t>
  </si>
  <si>
    <t>yeah its OK for me for breathing...</t>
  </si>
  <si>
    <t>yeah we just need to know it</t>
  </si>
  <si>
    <t>yeah we were pretty much doing it then, just to check two things...</t>
  </si>
  <si>
    <t>can i just check, is it "le due dolcesse"?</t>
  </si>
  <si>
    <t>oh sorry yeah bar 47? is it " " rather than " "</t>
  </si>
  <si>
    <t>si *reads something* what does that mean?</t>
  </si>
  <si>
    <t>can I check is it? *explains point of pronunciation*</t>
  </si>
  <si>
    <t>*pronounces word*</t>
  </si>
  <si>
    <t>roughly that, obviously</t>
  </si>
  <si>
    <t>i think it should be 'floweeva'</t>
  </si>
  <si>
    <t>no its *checks pronunciation*</t>
  </si>
  <si>
    <t>i felt like i just don't really know what the words really mean, I need to work on that, you know</t>
  </si>
  <si>
    <t>um it is "eavie" so ....</t>
  </si>
  <si>
    <t xml:space="preserve">not sure though, otherwise we had underlines under 'flo' there was something else I was going to check but I can't remember what is was.  Shall we do it again? </t>
  </si>
  <si>
    <t>yeah that's fine</t>
  </si>
  <si>
    <t>yeah me too</t>
  </si>
  <si>
    <t>yeah a feeling of...</t>
  </si>
  <si>
    <t>before "chezi la folder"</t>
  </si>
  <si>
    <t>"audiare" is quite loud, isn't it?</t>
  </si>
  <si>
    <t>yes and then more resigned by the end of the line?</t>
  </si>
  <si>
    <t>did we still want the gap in 35? because there was some like difference of opinion about that last time</t>
  </si>
  <si>
    <t>yeah, we ... restricting</t>
  </si>
  <si>
    <t>where there are moments when we are like</t>
  </si>
  <si>
    <t>a feeling of softness</t>
  </si>
  <si>
    <t>we change at *....*, at 67 that has to sound different</t>
  </si>
  <si>
    <t>and then immediately like weeping and grief</t>
  </si>
  <si>
    <t>yes [to TB] your entry there should be big…</t>
  </si>
  <si>
    <t>as if uh</t>
  </si>
  <si>
    <t>we had that nice shimmer on...</t>
  </si>
  <si>
    <t>yeah that was nice, and a bit of space...</t>
  </si>
  <si>
    <t>yeah a tiny bit, not too much</t>
  </si>
  <si>
    <t>not a huge gap</t>
  </si>
  <si>
    <t>I like the time there though, maybe it doesn't have to be quite so strong but nice to bracket that middle section</t>
  </si>
  <si>
    <t>ah that was nice and that 'speranza' was really nice</t>
  </si>
  <si>
    <t>oh we can ask Robert if we can photocopy this</t>
  </si>
  <si>
    <t>yes I'll just... and you can respond</t>
  </si>
  <si>
    <t>do you want to run into that? might be worth overdoing</t>
  </si>
  <si>
    <t>bit of time before 'speraza', and a bit less time before 'che sera' and a bit of time also before ."..."</t>
  </si>
  <si>
    <t>so should we take less time there coz we're coming in at the same time as R?</t>
  </si>
  <si>
    <t>do you think we could be ..speranza  could be a bit more sotto voce there, just so it's a different colour?</t>
  </si>
  <si>
    <t>yeah really dancing and happy at the beginning and then...no death! [joking]</t>
  </si>
  <si>
    <t>which comes in after...</t>
  </si>
  <si>
    <t>which bit is softening?</t>
  </si>
  <si>
    <t xml:space="preserve">We're getting pretty big on high notes  we need to come back or we won't hear anything of B's </t>
  </si>
  <si>
    <t>should be coming down in ...</t>
  </si>
  <si>
    <t>*explains which bit*</t>
  </si>
  <si>
    <t>100 and...yeah and if you guys do do your...very quietly and we'll do ours loudly?</t>
  </si>
  <si>
    <t>that's probably best ...yeah "sssssola"</t>
  </si>
  <si>
    <t>i wonder if its worthwhile us making that note shorter or you [to BL] making your first crotchet longer so we bring out that joke coz otherwise it's easy to miss</t>
  </si>
  <si>
    <t>or we could go... *demonstrates*</t>
  </si>
  <si>
    <t xml:space="preserve">um yeah dark more than quiet </t>
  </si>
  <si>
    <t>yeah, like that...yeah cool</t>
  </si>
  <si>
    <t>yes, yeah you're right i thought that *pronounces* it's one of those things</t>
  </si>
  <si>
    <t>did we .... is it 'pronounces text'?</t>
  </si>
  <si>
    <t>'sera' 66 *reiterates pronunciation* fear is fierce so it can be quite, you know</t>
  </si>
  <si>
    <t>OK, so the emphasis should be on the second syllable 'brama'</t>
  </si>
  <si>
    <t>and also bar 66 it should be a nice  *pronounces word*</t>
  </si>
  <si>
    <t>*pronounces another section*</t>
  </si>
  <si>
    <t>yes, darker, dark</t>
  </si>
  <si>
    <t>when we were coming back *pronounces*</t>
  </si>
  <si>
    <t>me grave</t>
  </si>
  <si>
    <t>sospiro breathy and quiet..."Duro"</t>
  </si>
  <si>
    <t>brama...doesn't have a translation, interesting</t>
  </si>
  <si>
    <t>long dead</t>
  </si>
  <si>
    <t>yeah it's probably long dead but...anyway sorry I was looking up something else, definitely an open...good</t>
  </si>
  <si>
    <t>...one other thing i thought, i thouhgt at the beginning I think it should be no emphasis on 'da la bella'</t>
  </si>
  <si>
    <t>we could probably make a bit more of *...*</t>
  </si>
  <si>
    <t>yes its definitely *....* with a z</t>
  </si>
  <si>
    <t>yes we keep getting...</t>
  </si>
  <si>
    <t>it's harder... harder to say</t>
  </si>
  <si>
    <t>yes *reads passage*</t>
  </si>
  <si>
    <t>yes "..." is pleading so i don't see why that shouldn't be stronger...and that should also be stronger</t>
  </si>
  <si>
    <t>yeah "   " should be stronger I think</t>
  </si>
  <si>
    <t>we'll just organise on the text...</t>
  </si>
  <si>
    <t>probably worthwhile. Can I suggest that at the top of 3rd page 2 beats on ah and 1 on ee? without wanting to be too...just so we change together</t>
  </si>
  <si>
    <t>*repeats to get emphasis*</t>
  </si>
  <si>
    <t>I think this would be a good one to do with i fag?  there's lots of interesting...</t>
  </si>
  <si>
    <t>yes we do its only 1205</t>
  </si>
  <si>
    <t>By the way I just have the music for the recital with me</t>
  </si>
  <si>
    <t>Shall we work backwards?</t>
  </si>
  <si>
    <t>*xxx* first?</t>
  </si>
  <si>
    <t>yeah *names song*?</t>
  </si>
  <si>
    <t>next?</t>
  </si>
  <si>
    <t>fine, we should probably get on to some other stuff</t>
  </si>
  <si>
    <t>*names song*?</t>
  </si>
  <si>
    <t>we should probably...do we have time?</t>
  </si>
  <si>
    <t>Yeah me too</t>
  </si>
  <si>
    <t>yes shall we go from A or before that?</t>
  </si>
  <si>
    <t>where's this sorry?</t>
  </si>
  <si>
    <t>from 'quando'?</t>
  </si>
  <si>
    <t>I thought possibly before from...</t>
  </si>
  <si>
    <t>top of the page?</t>
  </si>
  <si>
    <t>top of 98</t>
  </si>
  <si>
    <t>sorry sorry lets do it again I f**cked that up completely</t>
  </si>
  <si>
    <t>shall we see how it goes this time? we only did it once</t>
  </si>
  <si>
    <t>can we just run that once more?</t>
  </si>
  <si>
    <t>so...shall we go from 'speranza'?</t>
  </si>
  <si>
    <t>come into it maybe ? shall we do it from...just pick it up at the top of the page, wherever?</t>
  </si>
  <si>
    <t>when in doubt do it again haha, guys if we can add some feeling this time</t>
  </si>
  <si>
    <t>yeh</t>
  </si>
  <si>
    <t>ooh yes</t>
  </si>
  <si>
    <t xml:space="preserve">A </t>
  </si>
  <si>
    <t>yep sure</t>
  </si>
  <si>
    <t>we're going in now?</t>
  </si>
  <si>
    <t>who is...?</t>
  </si>
  <si>
    <t>whereabouts?</t>
  </si>
  <si>
    <t>where's this?</t>
  </si>
  <si>
    <t>where's that oh yeah</t>
  </si>
  <si>
    <t>do we have stands for that?</t>
  </si>
  <si>
    <t>whats wrong with barbershop?</t>
  </si>
  <si>
    <t>so what do we say about..?</t>
  </si>
  <si>
    <t>we don't!  haha</t>
  </si>
  <si>
    <t>I wanna do some spanish stuff</t>
  </si>
  <si>
    <t>the year before</t>
  </si>
  <si>
    <t>I don't think they're going to be able handle that much pressure</t>
  </si>
  <si>
    <t>I can do it but it will be low, if you think they can handle that</t>
  </si>
  <si>
    <t>pitch pipe bleurgh</t>
  </si>
  <si>
    <t>Not singing barbershop!</t>
  </si>
  <si>
    <t>I had it ruined for me where people sitting in music common room constantly singing barbershop</t>
  </si>
  <si>
    <t>yeah great...sounds like the best orchestra?   so unsatisfying</t>
  </si>
  <si>
    <t>that's good</t>
  </si>
  <si>
    <t>weird</t>
  </si>
  <si>
    <t>Sorry I f**cked up at the bottom of...</t>
  </si>
  <si>
    <t>i think i just lost concentration for a second at the bottom of 97</t>
  </si>
  <si>
    <t>oh man...i blame the weather [comes back in room]</t>
  </si>
  <si>
    <t>"eavy"?</t>
  </si>
  <si>
    <t>maybe we want to photocopy this to an A3?</t>
  </si>
  <si>
    <t>onwards and backwards</t>
  </si>
  <si>
    <t>that sounds like a sketch show kind of thing *sings* always in their room</t>
  </si>
  <si>
    <t>no if want to upset ....you need to...(joking)</t>
  </si>
  <si>
    <t>I have no strong opinions about that</t>
  </si>
  <si>
    <t>just...</t>
  </si>
  <si>
    <t>oh i just need to have some water its caught at the back of my throat</t>
  </si>
  <si>
    <t>ahhh</t>
  </si>
  <si>
    <t>excuse me [leaves room to get water]</t>
  </si>
  <si>
    <t>cool we....[indistinct]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</si>
</sst>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400]h:mm:ss\ AM/PM"/>
    <numFmt numFmtId="165" formatCode="0.0"/>
    <numFmt numFmtId="167" formatCode="[h]:mm:ss;@"/>
  </numFmts>
  <fonts count="9" x14ac:knownFonts="1">
    <font>
      <sz val="12"/>
      <color theme="1"/>
      <name val="Calibri"/>
      <family val="2"/>
      <scheme val="minor"/>
    </font>
    <font>
      <b/>
      <sz val="12"/>
      <color rgb="FF000000"/>
      <name val="Times New Roman"/>
      <family val="1"/>
    </font>
    <font>
      <sz val="12"/>
      <color rgb="FF000000"/>
      <name val="Helvetica"/>
      <family val="2"/>
    </font>
    <font>
      <sz val="10.5"/>
      <color theme="1"/>
      <name val="Palatino"/>
      <family val="1"/>
    </font>
    <font>
      <b/>
      <sz val="10.5"/>
      <color theme="1"/>
      <name val="Palatino"/>
      <family val="1"/>
    </font>
    <font>
      <u/>
      <sz val="12"/>
      <color theme="10"/>
      <name val="Calibri"/>
      <family val="2"/>
      <scheme val="minor"/>
    </font>
    <font>
      <u/>
      <sz val="12"/>
      <color theme="11"/>
      <name val="Calibri"/>
      <family val="2"/>
      <scheme val="minor"/>
    </font>
    <font>
      <sz val="12"/>
      <color rgb="FF000000"/>
      <name val="Helvetica"/>
    </font>
    <font>
      <b/>
      <sz val="12"/>
      <color rgb="FF000000"/>
      <name val="Times New Roman"/>
    </font>
  </fonts>
  <fills count="5">
    <fill>
      <patternFill patternType="none"/>
    </fill>
    <fill>
      <patternFill patternType="gray125"/>
    </fill>
    <fill>
      <patternFill patternType="solid">
        <fgColor theme="9" tint="0.79998168889431442"/>
        <bgColor indexed="64"/>
      </patternFill>
    </fill>
    <fill>
      <patternFill patternType="solid">
        <fgColor theme="7"/>
        <bgColor indexed="64"/>
      </patternFill>
    </fill>
    <fill>
      <patternFill patternType="solid">
        <fgColor rgb="FFFFFF00"/>
        <bgColor indexed="64"/>
      </patternFill>
    </fill>
  </fills>
  <borders count="14">
    <border>
      <left/>
      <right/>
      <top/>
      <bottom/>
      <diagonal/>
    </border>
    <border>
      <left style="medium">
        <color rgb="FF000001"/>
      </left>
      <right style="medium">
        <color rgb="FF000001"/>
      </right>
      <top style="medium">
        <color rgb="FF000001"/>
      </top>
      <bottom style="medium">
        <color rgb="FF000001"/>
      </bottom>
      <diagonal/>
    </border>
    <border>
      <left/>
      <right style="medium">
        <color rgb="FF000001"/>
      </right>
      <top style="medium">
        <color rgb="FF000001"/>
      </top>
      <bottom style="medium">
        <color rgb="FF000001"/>
      </bottom>
      <diagonal/>
    </border>
    <border>
      <left style="medium">
        <color rgb="FF808080"/>
      </left>
      <right style="medium">
        <color rgb="FF808080"/>
      </right>
      <top/>
      <bottom style="medium">
        <color rgb="FF808080"/>
      </bottom>
      <diagonal/>
    </border>
    <border>
      <left/>
      <right style="medium">
        <color rgb="FF808080"/>
      </right>
      <top/>
      <bottom style="medium">
        <color rgb="FF808080"/>
      </bottom>
      <diagonal/>
    </border>
    <border>
      <left style="thin">
        <color auto="1"/>
      </left>
      <right style="thin">
        <color auto="1"/>
      </right>
      <top style="thin">
        <color auto="1"/>
      </top>
      <bottom style="thin">
        <color auto="1"/>
      </bottom>
      <diagonal/>
    </border>
    <border>
      <left/>
      <right style="medium">
        <color rgb="FF808080"/>
      </right>
      <top/>
      <bottom/>
      <diagonal/>
    </border>
    <border>
      <left/>
      <right/>
      <top style="medium">
        <color auto="1"/>
      </top>
      <bottom style="medium">
        <color auto="1"/>
      </bottom>
      <diagonal/>
    </border>
    <border>
      <left/>
      <right/>
      <top/>
      <bottom style="medium">
        <color auto="1"/>
      </bottom>
      <diagonal/>
    </border>
    <border>
      <left style="medium">
        <color rgb="FF808080"/>
      </left>
      <right style="medium">
        <color rgb="FF808080"/>
      </right>
      <top style="medium">
        <color rgb="FF808080"/>
      </top>
      <bottom style="medium">
        <color rgb="FF808080"/>
      </bottom>
      <diagonal/>
    </border>
    <border>
      <left/>
      <right style="medium">
        <color rgb="FF808080"/>
      </right>
      <top style="medium">
        <color rgb="FF808080"/>
      </top>
      <bottom style="medium">
        <color rgb="FF80808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indexed="64"/>
      </bottom>
      <diagonal/>
    </border>
  </borders>
  <cellStyleXfs count="7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68">
    <xf numFmtId="0" fontId="0" fillId="0" borderId="0" xfId="0"/>
    <xf numFmtId="0" fontId="1" fillId="0" borderId="2" xfId="0" applyFont="1" applyBorder="1" applyAlignment="1">
      <alignment vertical="center" wrapText="1"/>
    </xf>
    <xf numFmtId="0" fontId="2" fillId="0" borderId="4" xfId="0" applyFont="1" applyBorder="1" applyAlignment="1">
      <alignment vertical="center" wrapText="1"/>
    </xf>
    <xf numFmtId="164" fontId="0" fillId="0" borderId="0" xfId="0" applyNumberFormat="1"/>
    <xf numFmtId="164" fontId="1" fillId="0" borderId="2" xfId="0" applyNumberFormat="1" applyFont="1" applyBorder="1" applyAlignment="1">
      <alignment vertical="center" wrapText="1"/>
    </xf>
    <xf numFmtId="164" fontId="0" fillId="0" borderId="5" xfId="0" applyNumberFormat="1" applyBorder="1"/>
    <xf numFmtId="1" fontId="0" fillId="0" borderId="0" xfId="0" applyNumberFormat="1"/>
    <xf numFmtId="0" fontId="4" fillId="0" borderId="7" xfId="0" applyFont="1" applyBorder="1" applyAlignment="1">
      <alignment vertical="center" wrapText="1"/>
    </xf>
    <xf numFmtId="0" fontId="3" fillId="0" borderId="0" xfId="0" applyFont="1" applyAlignment="1">
      <alignment vertical="center" wrapText="1"/>
    </xf>
    <xf numFmtId="0" fontId="3" fillId="0" borderId="8" xfId="0" applyFont="1" applyBorder="1" applyAlignment="1">
      <alignment vertical="center" wrapText="1"/>
    </xf>
    <xf numFmtId="0" fontId="3" fillId="0" borderId="0" xfId="0" applyFont="1" applyAlignment="1">
      <alignment horizontal="left" vertical="center"/>
    </xf>
    <xf numFmtId="0" fontId="0" fillId="2" borderId="0" xfId="0" applyFill="1"/>
    <xf numFmtId="1" fontId="0" fillId="0" borderId="5" xfId="0" applyNumberFormat="1" applyBorder="1"/>
    <xf numFmtId="0" fontId="0" fillId="0" borderId="0" xfId="0" applyFill="1" applyBorder="1" applyAlignment="1"/>
    <xf numFmtId="164" fontId="8" fillId="0" borderId="1" xfId="0" applyNumberFormat="1" applyFont="1" applyBorder="1" applyAlignment="1">
      <alignment horizontal="left" vertical="center" wrapText="1"/>
    </xf>
    <xf numFmtId="167" fontId="8" fillId="0" borderId="2" xfId="0" applyNumberFormat="1" applyFont="1" applyBorder="1" applyAlignment="1">
      <alignment horizontal="left" vertical="center" wrapText="1"/>
    </xf>
    <xf numFmtId="0" fontId="8" fillId="0" borderId="2" xfId="0" applyFont="1" applyBorder="1" applyAlignment="1">
      <alignment horizontal="right" vertical="center"/>
    </xf>
    <xf numFmtId="0" fontId="0" fillId="0" borderId="5" xfId="0" applyBorder="1"/>
    <xf numFmtId="164" fontId="7" fillId="0" borderId="3" xfId="0" applyNumberFormat="1" applyFont="1" applyBorder="1" applyAlignment="1">
      <alignment horizontal="left" vertical="center" wrapText="1"/>
    </xf>
    <xf numFmtId="167" fontId="7" fillId="0" borderId="4" xfId="0" applyNumberFormat="1" applyFont="1" applyBorder="1" applyAlignment="1">
      <alignment horizontal="left" vertical="center" wrapText="1"/>
    </xf>
    <xf numFmtId="0" fontId="7" fillId="0" borderId="4" xfId="0" applyFont="1" applyBorder="1" applyAlignment="1">
      <alignment horizontal="right" vertical="center"/>
    </xf>
    <xf numFmtId="21" fontId="7" fillId="0" borderId="9" xfId="0" applyNumberFormat="1" applyFont="1" applyBorder="1" applyAlignment="1">
      <alignment horizontal="left" vertical="center" wrapText="1"/>
    </xf>
    <xf numFmtId="21" fontId="7" fillId="0" borderId="10" xfId="0" applyNumberFormat="1" applyFont="1" applyBorder="1" applyAlignment="1">
      <alignment horizontal="left" vertical="center" wrapText="1"/>
    </xf>
    <xf numFmtId="0" fontId="7" fillId="0" borderId="10" xfId="0" applyFont="1" applyBorder="1" applyAlignment="1">
      <alignment horizontal="right" vertical="center" wrapText="1"/>
    </xf>
    <xf numFmtId="21" fontId="7" fillId="0" borderId="3" xfId="0" applyNumberFormat="1" applyFont="1" applyBorder="1" applyAlignment="1">
      <alignment horizontal="left" vertical="center" wrapText="1"/>
    </xf>
    <xf numFmtId="21" fontId="7" fillId="0" borderId="4" xfId="0" applyNumberFormat="1" applyFont="1" applyBorder="1" applyAlignment="1">
      <alignment horizontal="left" vertical="center" wrapText="1"/>
    </xf>
    <xf numFmtId="0" fontId="7" fillId="0" borderId="4" xfId="0" applyFont="1" applyBorder="1" applyAlignment="1">
      <alignment horizontal="right" vertical="center" wrapText="1"/>
    </xf>
    <xf numFmtId="164" fontId="0" fillId="0" borderId="0" xfId="0" applyNumberFormat="1" applyAlignment="1">
      <alignment horizontal="left"/>
    </xf>
    <xf numFmtId="167" fontId="0" fillId="0" borderId="0" xfId="0" applyNumberFormat="1" applyAlignment="1">
      <alignment horizontal="left"/>
    </xf>
    <xf numFmtId="0" fontId="0" fillId="0" borderId="0" xfId="0" applyAlignment="1">
      <alignment horizontal="right"/>
    </xf>
    <xf numFmtId="0" fontId="8" fillId="2" borderId="2" xfId="0" applyFont="1" applyFill="1" applyBorder="1" applyAlignment="1">
      <alignment vertical="center" wrapText="1"/>
    </xf>
    <xf numFmtId="0" fontId="8" fillId="2" borderId="5" xfId="0" applyFont="1" applyFill="1" applyBorder="1" applyAlignment="1">
      <alignment vertical="center" wrapText="1"/>
    </xf>
    <xf numFmtId="0" fontId="0" fillId="2" borderId="5" xfId="0" applyFill="1" applyBorder="1"/>
    <xf numFmtId="0" fontId="7" fillId="2" borderId="4" xfId="0" applyFont="1" applyFill="1" applyBorder="1" applyAlignment="1">
      <alignment vertical="center" wrapText="1"/>
    </xf>
    <xf numFmtId="1" fontId="0" fillId="2" borderId="5" xfId="0" applyNumberFormat="1" applyFill="1" applyBorder="1"/>
    <xf numFmtId="0" fontId="7" fillId="2" borderId="10" xfId="0" applyFont="1" applyFill="1" applyBorder="1" applyAlignment="1">
      <alignment vertical="center" wrapText="1"/>
    </xf>
    <xf numFmtId="0" fontId="7" fillId="2" borderId="6" xfId="0" applyFont="1" applyFill="1" applyBorder="1" applyAlignment="1">
      <alignment vertical="center" wrapText="1"/>
    </xf>
    <xf numFmtId="0" fontId="2" fillId="0" borderId="4" xfId="0" applyFont="1" applyBorder="1" applyAlignment="1">
      <alignment horizontal="right" vertical="center"/>
    </xf>
    <xf numFmtId="0" fontId="0" fillId="0" borderId="0" xfId="0" applyFill="1"/>
    <xf numFmtId="1" fontId="0" fillId="2" borderId="11" xfId="0" applyNumberFormat="1" applyFill="1" applyBorder="1"/>
    <xf numFmtId="0" fontId="0" fillId="2" borderId="11" xfId="0" applyFill="1" applyBorder="1"/>
    <xf numFmtId="0" fontId="0" fillId="2" borderId="12" xfId="0" applyFill="1" applyBorder="1"/>
    <xf numFmtId="1" fontId="0" fillId="0" borderId="0" xfId="0" applyNumberFormat="1" applyFill="1" applyBorder="1"/>
    <xf numFmtId="0" fontId="0" fillId="0" borderId="0" xfId="0" applyFill="1" applyBorder="1"/>
    <xf numFmtId="0" fontId="0" fillId="0" borderId="0" xfId="0" applyFill="1" applyAlignment="1">
      <alignment horizontal="right"/>
    </xf>
    <xf numFmtId="0" fontId="2" fillId="0" borderId="6" xfId="0" applyFont="1" applyBorder="1" applyAlignment="1">
      <alignment horizontal="right" vertical="center" wrapText="1"/>
    </xf>
    <xf numFmtId="0" fontId="0" fillId="0" borderId="0" xfId="0" applyBorder="1" applyAlignment="1"/>
    <xf numFmtId="0" fontId="2" fillId="0" borderId="5" xfId="0" applyFont="1" applyBorder="1" applyAlignment="1">
      <alignment vertical="center" wrapText="1"/>
    </xf>
    <xf numFmtId="0" fontId="0" fillId="3" borderId="0" xfId="0" applyFill="1"/>
    <xf numFmtId="164" fontId="0" fillId="3" borderId="0" xfId="0" applyNumberFormat="1" applyFill="1"/>
    <xf numFmtId="1" fontId="0" fillId="3" borderId="0" xfId="0" applyNumberFormat="1" applyFill="1"/>
    <xf numFmtId="0" fontId="0" fillId="4" borderId="0" xfId="0" applyFill="1"/>
    <xf numFmtId="164" fontId="0" fillId="4" borderId="0" xfId="0" applyNumberFormat="1" applyFill="1"/>
    <xf numFmtId="1" fontId="0" fillId="4" borderId="0" xfId="0" applyNumberFormat="1" applyFill="1"/>
    <xf numFmtId="0" fontId="0" fillId="0" borderId="13" xfId="0" applyBorder="1"/>
    <xf numFmtId="164" fontId="0" fillId="0" borderId="13" xfId="0" applyNumberFormat="1" applyBorder="1"/>
    <xf numFmtId="1" fontId="0" fillId="0" borderId="13" xfId="0" applyNumberFormat="1" applyBorder="1"/>
    <xf numFmtId="0" fontId="0" fillId="2" borderId="13" xfId="0" applyFill="1" applyBorder="1"/>
    <xf numFmtId="0" fontId="0" fillId="2" borderId="13" xfId="0" applyFont="1" applyFill="1" applyBorder="1"/>
    <xf numFmtId="164" fontId="1" fillId="0" borderId="5" xfId="0" applyNumberFormat="1" applyFont="1" applyBorder="1" applyAlignment="1">
      <alignment vertical="center" wrapText="1"/>
    </xf>
    <xf numFmtId="0" fontId="1" fillId="0" borderId="5" xfId="0" applyFont="1" applyBorder="1" applyAlignment="1">
      <alignment vertical="center" wrapText="1"/>
    </xf>
    <xf numFmtId="164" fontId="2" fillId="0" borderId="5" xfId="0" applyNumberFormat="1" applyFont="1" applyBorder="1" applyAlignment="1">
      <alignment vertical="center" wrapText="1"/>
    </xf>
    <xf numFmtId="0" fontId="2" fillId="0" borderId="5" xfId="0" applyFont="1" applyBorder="1" applyAlignment="1">
      <alignment horizontal="left" vertical="center" wrapText="1"/>
    </xf>
    <xf numFmtId="165" fontId="0" fillId="0" borderId="0" xfId="0" applyNumberFormat="1" applyFill="1" applyBorder="1" applyAlignment="1"/>
    <xf numFmtId="164" fontId="1" fillId="0" borderId="1" xfId="0" applyNumberFormat="1" applyFont="1" applyBorder="1" applyAlignment="1">
      <alignment vertical="center" wrapText="1"/>
    </xf>
    <xf numFmtId="164" fontId="2" fillId="0" borderId="3" xfId="0" applyNumberFormat="1" applyFont="1" applyBorder="1" applyAlignment="1">
      <alignment vertical="center" wrapText="1"/>
    </xf>
    <xf numFmtId="164" fontId="2" fillId="0" borderId="4" xfId="0" applyNumberFormat="1" applyFont="1" applyBorder="1" applyAlignment="1">
      <alignment vertical="center" wrapText="1"/>
    </xf>
    <xf numFmtId="1" fontId="1" fillId="2" borderId="5" xfId="0" applyNumberFormat="1" applyFont="1" applyFill="1" applyBorder="1" applyAlignment="1">
      <alignment vertical="center" wrapText="1"/>
    </xf>
  </cellXfs>
  <cellStyles count="7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Normal" xfId="0" builtinId="0"/>
  </cellStyles>
  <dxfs count="0"/>
  <tableStyles count="0" defaultTableStyle="TableStyleMedium9" defaultPivotStyle="PivotStyleMedium7"/>
  <colors>
    <mruColors>
      <color rgb="FFBD74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0"/>
  <sheetViews>
    <sheetView topLeftCell="B1" workbookViewId="0">
      <selection sqref="A1:N1"/>
    </sheetView>
  </sheetViews>
  <sheetFormatPr baseColWidth="10" defaultColWidth="10.83203125" defaultRowHeight="16" x14ac:dyDescent="0.2"/>
  <cols>
    <col min="3" max="3" width="10.83203125" style="3"/>
    <col min="4" max="4" width="10.83203125" style="3" customWidth="1"/>
    <col min="5" max="5" width="19.5" style="3" customWidth="1"/>
    <col min="6" max="6" width="16.6640625" style="3" customWidth="1"/>
    <col min="7" max="7" width="56.6640625" customWidth="1"/>
    <col min="8" max="10" width="10.83203125" style="6"/>
    <col min="11" max="13" width="10.83203125" style="11"/>
    <col min="14" max="14" width="13.6640625" style="11" customWidth="1"/>
    <col min="15" max="16384" width="10.83203125" style="46"/>
  </cols>
  <sheetData>
    <row r="1" spans="1:14" x14ac:dyDescent="0.2">
      <c r="A1" s="54" t="s">
        <v>606</v>
      </c>
      <c r="B1" s="54" t="s">
        <v>310</v>
      </c>
      <c r="C1" s="55" t="s">
        <v>311</v>
      </c>
      <c r="D1" s="55" t="s">
        <v>312</v>
      </c>
      <c r="E1" s="55" t="s">
        <v>313</v>
      </c>
      <c r="F1" s="55" t="s">
        <v>314</v>
      </c>
      <c r="G1" s="54" t="s">
        <v>2</v>
      </c>
      <c r="H1" s="56" t="s">
        <v>605</v>
      </c>
      <c r="I1" s="56" t="s">
        <v>607</v>
      </c>
      <c r="J1" s="56" t="s">
        <v>10</v>
      </c>
      <c r="K1" s="57" t="s">
        <v>3</v>
      </c>
      <c r="L1" s="58" t="s">
        <v>80</v>
      </c>
      <c r="M1" s="57" t="s">
        <v>616</v>
      </c>
      <c r="N1" s="57" t="s">
        <v>63</v>
      </c>
    </row>
    <row r="2" spans="1:14" x14ac:dyDescent="0.2">
      <c r="A2">
        <v>1</v>
      </c>
      <c r="B2">
        <v>1</v>
      </c>
      <c r="C2" s="3">
        <v>1.0069444444444444E-3</v>
      </c>
      <c r="D2" s="3">
        <v>1.0416666666666667E-3</v>
      </c>
      <c r="E2" s="3">
        <v>1.0069444444444444E-3</v>
      </c>
      <c r="F2" s="3">
        <v>1.3541666666666667E-3</v>
      </c>
      <c r="G2" t="s">
        <v>315</v>
      </c>
      <c r="H2" s="6">
        <f t="shared" ref="H2:H33" si="0">SUM(C2*86400)-87</f>
        <v>0</v>
      </c>
      <c r="I2" s="6">
        <f t="shared" ref="I2:I33" si="1">SUM(D2*86400)-87</f>
        <v>3</v>
      </c>
      <c r="J2" s="6">
        <f t="shared" ref="J2:J65" si="2">SUM(I2)-H2</f>
        <v>3</v>
      </c>
      <c r="K2" s="11" t="s">
        <v>65</v>
      </c>
      <c r="L2" s="11" t="s">
        <v>33</v>
      </c>
      <c r="M2" s="11" t="s">
        <v>64</v>
      </c>
      <c r="N2" s="11" t="str">
        <f>CONCATENATE(K2,"_",M2)</f>
        <v>C_I</v>
      </c>
    </row>
    <row r="3" spans="1:14" x14ac:dyDescent="0.2">
      <c r="A3">
        <v>1</v>
      </c>
      <c r="B3">
        <v>2</v>
      </c>
      <c r="C3" s="3">
        <v>1.3888888888888889E-3</v>
      </c>
      <c r="D3" s="3">
        <v>1.4930555555555556E-3</v>
      </c>
      <c r="E3" s="3">
        <v>1.3888888888888889E-3</v>
      </c>
      <c r="F3" s="3">
        <v>1.4930555555555556E-3</v>
      </c>
      <c r="G3" t="s">
        <v>7</v>
      </c>
      <c r="H3" s="6">
        <f t="shared" si="0"/>
        <v>33</v>
      </c>
      <c r="I3" s="6">
        <f t="shared" si="1"/>
        <v>42</v>
      </c>
      <c r="J3" s="6">
        <f t="shared" si="2"/>
        <v>9</v>
      </c>
      <c r="K3" s="11" t="s">
        <v>35</v>
      </c>
      <c r="L3" s="11" t="s">
        <v>38</v>
      </c>
      <c r="M3" s="11" t="s">
        <v>66</v>
      </c>
      <c r="N3" s="11" t="str">
        <f>CONCATENATE(K3,"_",M3)</f>
        <v>B_R</v>
      </c>
    </row>
    <row r="4" spans="1:14" x14ac:dyDescent="0.2">
      <c r="A4">
        <v>1</v>
      </c>
      <c r="B4">
        <v>3</v>
      </c>
      <c r="C4" s="3">
        <v>1.4930555555555556E-3</v>
      </c>
      <c r="D4" s="3">
        <v>1.5393518518518519E-3</v>
      </c>
      <c r="E4" s="3">
        <v>1.4930555555555556E-3</v>
      </c>
      <c r="F4" s="3">
        <v>1.5393518518518519E-3</v>
      </c>
      <c r="G4" t="s">
        <v>316</v>
      </c>
      <c r="H4" s="6">
        <f t="shared" si="0"/>
        <v>42</v>
      </c>
      <c r="I4" s="6">
        <f t="shared" si="1"/>
        <v>46</v>
      </c>
      <c r="J4" s="6">
        <f t="shared" si="2"/>
        <v>4</v>
      </c>
      <c r="K4" s="11" t="s">
        <v>42</v>
      </c>
      <c r="L4" s="11" t="s">
        <v>21</v>
      </c>
      <c r="M4" s="11" t="s">
        <v>21</v>
      </c>
      <c r="N4" s="11" t="str">
        <f>CONCATENATE(K4,"_",M4)</f>
        <v>D_N</v>
      </c>
    </row>
    <row r="5" spans="1:14" x14ac:dyDescent="0.2">
      <c r="A5">
        <v>1</v>
      </c>
      <c r="B5">
        <v>4</v>
      </c>
      <c r="C5" s="3">
        <v>1.5277777777777779E-3</v>
      </c>
      <c r="D5" s="3">
        <v>1.5393518518518519E-3</v>
      </c>
      <c r="E5" s="3">
        <v>1.5277777777777779E-3</v>
      </c>
      <c r="F5" s="3">
        <v>1.5393518518518519E-3</v>
      </c>
      <c r="G5" t="s">
        <v>317</v>
      </c>
      <c r="H5" s="6">
        <f t="shared" si="0"/>
        <v>45</v>
      </c>
      <c r="I5" s="6">
        <f t="shared" si="1"/>
        <v>46</v>
      </c>
      <c r="J5" s="6">
        <f t="shared" si="2"/>
        <v>1</v>
      </c>
      <c r="K5" s="11" t="s">
        <v>60</v>
      </c>
      <c r="L5" s="11" t="s">
        <v>21</v>
      </c>
      <c r="M5" s="11" t="s">
        <v>21</v>
      </c>
      <c r="N5" s="11" t="str">
        <f>CONCATENATE(K5,"_",M5)</f>
        <v>E_N</v>
      </c>
    </row>
    <row r="6" spans="1:14" x14ac:dyDescent="0.2">
      <c r="A6">
        <v>1</v>
      </c>
      <c r="B6">
        <v>5</v>
      </c>
      <c r="C6" s="3">
        <v>1.5393518518518519E-3</v>
      </c>
      <c r="D6" s="3">
        <v>1.5509259259259261E-3</v>
      </c>
      <c r="E6" s="3">
        <v>1.5393518518518519E-3</v>
      </c>
      <c r="F6" s="3">
        <v>1.5509259259259261E-3</v>
      </c>
      <c r="G6" t="s">
        <v>318</v>
      </c>
      <c r="H6" s="6">
        <f t="shared" si="0"/>
        <v>46</v>
      </c>
      <c r="I6" s="6">
        <f t="shared" si="1"/>
        <v>47</v>
      </c>
      <c r="J6" s="6">
        <f t="shared" si="2"/>
        <v>1</v>
      </c>
      <c r="K6" s="11" t="s">
        <v>35</v>
      </c>
      <c r="L6" s="11" t="s">
        <v>53</v>
      </c>
      <c r="M6" s="11" t="s">
        <v>65</v>
      </c>
      <c r="N6" s="11" t="str">
        <f>CONCATENATE(K6,"_",M6)</f>
        <v>B_C</v>
      </c>
    </row>
    <row r="7" spans="1:14" x14ac:dyDescent="0.2">
      <c r="A7">
        <v>1</v>
      </c>
      <c r="B7">
        <v>6</v>
      </c>
      <c r="C7" s="3">
        <v>1.6550925925925926E-3</v>
      </c>
      <c r="D7" s="3">
        <v>1.7476851851851852E-3</v>
      </c>
      <c r="E7" s="3">
        <v>1.6550925925925926E-3</v>
      </c>
      <c r="F7" s="3">
        <v>1.7476851851851852E-3</v>
      </c>
      <c r="G7" t="s">
        <v>319</v>
      </c>
      <c r="H7" s="6">
        <f t="shared" si="0"/>
        <v>56</v>
      </c>
      <c r="I7" s="6">
        <f t="shared" si="1"/>
        <v>64</v>
      </c>
      <c r="J7" s="6">
        <f t="shared" si="2"/>
        <v>8</v>
      </c>
      <c r="K7" s="11" t="s">
        <v>35</v>
      </c>
      <c r="L7" s="11" t="s">
        <v>33</v>
      </c>
      <c r="M7" s="11" t="s">
        <v>64</v>
      </c>
      <c r="N7" s="11" t="str">
        <f>CONCATENATE(K7,"_",M7)</f>
        <v>B_I</v>
      </c>
    </row>
    <row r="8" spans="1:14" x14ac:dyDescent="0.2">
      <c r="A8">
        <v>1</v>
      </c>
      <c r="B8">
        <v>7</v>
      </c>
      <c r="C8" s="3">
        <v>1.7476851851851852E-3</v>
      </c>
      <c r="D8" s="3">
        <v>1.7592592592592592E-3</v>
      </c>
      <c r="E8" s="3">
        <v>1.7476851851851852E-3</v>
      </c>
      <c r="F8" s="3">
        <v>1.7592592592592592E-3</v>
      </c>
      <c r="G8" t="s">
        <v>320</v>
      </c>
      <c r="H8" s="6">
        <f t="shared" si="0"/>
        <v>64</v>
      </c>
      <c r="I8" s="6">
        <f t="shared" si="1"/>
        <v>65</v>
      </c>
      <c r="J8" s="6">
        <f t="shared" si="2"/>
        <v>1</v>
      </c>
      <c r="K8" s="11" t="s">
        <v>65</v>
      </c>
      <c r="L8" s="11" t="s">
        <v>38</v>
      </c>
      <c r="M8" s="11" t="s">
        <v>66</v>
      </c>
      <c r="N8" s="11" t="str">
        <f>CONCATENATE(K8,"_",M8)</f>
        <v>C_R</v>
      </c>
    </row>
    <row r="9" spans="1:14" x14ac:dyDescent="0.2">
      <c r="A9">
        <v>1</v>
      </c>
      <c r="B9">
        <v>8</v>
      </c>
      <c r="C9" s="3">
        <v>1.7592592592592592E-3</v>
      </c>
      <c r="D9" s="3">
        <v>1.7708333333333332E-3</v>
      </c>
      <c r="E9" s="3">
        <v>1.7592592592592592E-3</v>
      </c>
      <c r="F9" s="3">
        <v>1.7708333333333332E-3</v>
      </c>
      <c r="G9" t="s">
        <v>321</v>
      </c>
      <c r="H9" s="6">
        <f t="shared" si="0"/>
        <v>65</v>
      </c>
      <c r="I9" s="6">
        <f t="shared" si="1"/>
        <v>66</v>
      </c>
      <c r="J9" s="6">
        <f t="shared" si="2"/>
        <v>1</v>
      </c>
      <c r="K9" s="11" t="s">
        <v>35</v>
      </c>
      <c r="L9" s="11" t="s">
        <v>42</v>
      </c>
      <c r="M9" s="11" t="s">
        <v>66</v>
      </c>
      <c r="N9" s="11" t="str">
        <f>CONCATENATE(K9,"_",M9)</f>
        <v>B_R</v>
      </c>
    </row>
    <row r="10" spans="1:14" x14ac:dyDescent="0.2">
      <c r="A10">
        <v>1</v>
      </c>
      <c r="B10">
        <v>9</v>
      </c>
      <c r="C10" s="3">
        <v>1.7939814814814815E-3</v>
      </c>
      <c r="D10" s="3">
        <v>1.8865740740740742E-3</v>
      </c>
      <c r="E10" s="3">
        <v>1.7939814814814815E-3</v>
      </c>
      <c r="F10" s="3">
        <v>1.8865740740740742E-3</v>
      </c>
      <c r="G10" t="s">
        <v>322</v>
      </c>
      <c r="H10" s="6">
        <f t="shared" si="0"/>
        <v>68</v>
      </c>
      <c r="I10" s="6">
        <f t="shared" si="1"/>
        <v>76</v>
      </c>
      <c r="J10" s="6">
        <f t="shared" si="2"/>
        <v>8</v>
      </c>
      <c r="K10" s="11" t="s">
        <v>323</v>
      </c>
      <c r="L10" s="11" t="s">
        <v>21</v>
      </c>
      <c r="M10" s="11" t="s">
        <v>21</v>
      </c>
      <c r="N10" s="11" t="str">
        <f>CONCATENATE(K10,"_",M10)</f>
        <v>All_N</v>
      </c>
    </row>
    <row r="11" spans="1:14" x14ac:dyDescent="0.2">
      <c r="A11">
        <v>1</v>
      </c>
      <c r="B11">
        <v>10</v>
      </c>
      <c r="C11" s="3">
        <v>1.8865740740740742E-3</v>
      </c>
      <c r="D11" s="3">
        <v>1.9212962962962962E-3</v>
      </c>
      <c r="E11" s="3">
        <v>1.8865740740740742E-3</v>
      </c>
      <c r="F11" s="3">
        <v>1.9212962962962962E-3</v>
      </c>
      <c r="G11" t="s">
        <v>324</v>
      </c>
      <c r="H11" s="6">
        <f t="shared" si="0"/>
        <v>76</v>
      </c>
      <c r="I11" s="6">
        <f t="shared" si="1"/>
        <v>79</v>
      </c>
      <c r="J11" s="6">
        <f t="shared" si="2"/>
        <v>3</v>
      </c>
      <c r="K11" s="11" t="s">
        <v>113</v>
      </c>
      <c r="L11" s="11" t="s">
        <v>48</v>
      </c>
      <c r="M11" s="11" t="s">
        <v>65</v>
      </c>
      <c r="N11" s="11" t="str">
        <f>CONCATENATE(K11,"_",M11)</f>
        <v>A_C</v>
      </c>
    </row>
    <row r="12" spans="1:14" x14ac:dyDescent="0.2">
      <c r="A12">
        <v>1</v>
      </c>
      <c r="B12">
        <v>11</v>
      </c>
      <c r="C12" s="3">
        <v>1.9212962962962962E-3</v>
      </c>
      <c r="D12" s="3">
        <v>1.9907407407407408E-3</v>
      </c>
      <c r="E12" s="3">
        <v>1.9212962962962962E-3</v>
      </c>
      <c r="F12" s="3">
        <v>1.9907407407407408E-3</v>
      </c>
      <c r="G12" t="s">
        <v>325</v>
      </c>
      <c r="H12" s="6">
        <f t="shared" si="0"/>
        <v>79</v>
      </c>
      <c r="I12" s="6">
        <f t="shared" si="1"/>
        <v>85</v>
      </c>
      <c r="J12" s="6">
        <f t="shared" si="2"/>
        <v>6</v>
      </c>
      <c r="K12" s="11" t="s">
        <v>35</v>
      </c>
      <c r="L12" s="11" t="s">
        <v>50</v>
      </c>
      <c r="M12" s="11" t="s">
        <v>65</v>
      </c>
      <c r="N12" s="11" t="str">
        <f>CONCATENATE(K12,"_",M12)</f>
        <v>B_C</v>
      </c>
    </row>
    <row r="13" spans="1:14" x14ac:dyDescent="0.2">
      <c r="A13">
        <v>1</v>
      </c>
      <c r="B13">
        <v>12</v>
      </c>
      <c r="C13" s="3">
        <v>2.1296296296296298E-3</v>
      </c>
      <c r="D13" s="3">
        <v>2.1412037037037038E-3</v>
      </c>
      <c r="E13" s="3">
        <v>2.1296296296296298E-3</v>
      </c>
      <c r="F13" s="3">
        <v>2.1412037037037038E-3</v>
      </c>
      <c r="G13" t="s">
        <v>326</v>
      </c>
      <c r="H13" s="6">
        <f t="shared" si="0"/>
        <v>97</v>
      </c>
      <c r="I13" s="6">
        <f t="shared" si="1"/>
        <v>98</v>
      </c>
      <c r="J13" s="6">
        <f t="shared" si="2"/>
        <v>1</v>
      </c>
      <c r="K13" s="11" t="s">
        <v>60</v>
      </c>
      <c r="L13" s="11" t="s">
        <v>33</v>
      </c>
      <c r="M13" s="11" t="s">
        <v>64</v>
      </c>
      <c r="N13" s="11" t="str">
        <f>CONCATENATE(K13,"_",M13)</f>
        <v>E_I</v>
      </c>
    </row>
    <row r="14" spans="1:14" x14ac:dyDescent="0.2">
      <c r="A14">
        <v>1</v>
      </c>
      <c r="B14">
        <v>13</v>
      </c>
      <c r="C14" s="3">
        <v>2.1412037037037038E-3</v>
      </c>
      <c r="D14" s="3">
        <v>2.1527777777777778E-3</v>
      </c>
      <c r="E14" s="3">
        <v>2.1412037037037038E-3</v>
      </c>
      <c r="F14" s="3">
        <v>2.1527777777777778E-3</v>
      </c>
      <c r="G14" t="s">
        <v>327</v>
      </c>
      <c r="H14" s="6">
        <f t="shared" si="0"/>
        <v>98</v>
      </c>
      <c r="I14" s="6">
        <f t="shared" si="1"/>
        <v>99</v>
      </c>
      <c r="J14" s="6">
        <f t="shared" si="2"/>
        <v>1</v>
      </c>
      <c r="K14" s="11" t="s">
        <v>113</v>
      </c>
      <c r="L14" s="11" t="s">
        <v>33</v>
      </c>
      <c r="M14" s="11" t="s">
        <v>64</v>
      </c>
      <c r="N14" s="11" t="str">
        <f>CONCATENATE(K14,"_",M14)</f>
        <v>A_I</v>
      </c>
    </row>
    <row r="15" spans="1:14" x14ac:dyDescent="0.2">
      <c r="A15">
        <v>1</v>
      </c>
      <c r="B15">
        <v>14</v>
      </c>
      <c r="C15" s="3">
        <v>2.2685185185185182E-3</v>
      </c>
      <c r="D15" s="3">
        <v>2.3263888888888887E-3</v>
      </c>
      <c r="E15" s="3">
        <v>2.2685185185185182E-3</v>
      </c>
      <c r="F15" s="3">
        <v>2.3263888888888887E-3</v>
      </c>
      <c r="G15" t="s">
        <v>608</v>
      </c>
      <c r="H15" s="6">
        <f t="shared" si="0"/>
        <v>108.99999999999997</v>
      </c>
      <c r="I15" s="6">
        <f t="shared" si="1"/>
        <v>113.99999999999997</v>
      </c>
      <c r="J15" s="6">
        <f t="shared" si="2"/>
        <v>5</v>
      </c>
      <c r="K15" s="11" t="s">
        <v>65</v>
      </c>
      <c r="L15" s="11" t="s">
        <v>42</v>
      </c>
      <c r="M15" s="11" t="s">
        <v>66</v>
      </c>
      <c r="N15" s="11" t="str">
        <f>CONCATENATE(K15,"_",M15)</f>
        <v>C_R</v>
      </c>
    </row>
    <row r="16" spans="1:14" x14ac:dyDescent="0.2">
      <c r="A16">
        <v>1</v>
      </c>
      <c r="B16">
        <v>16</v>
      </c>
      <c r="C16" s="3">
        <v>2.3495370370370371E-3</v>
      </c>
      <c r="D16" s="3">
        <v>2.3611111111111111E-3</v>
      </c>
      <c r="E16" s="3">
        <v>2.3495370370370371E-3</v>
      </c>
      <c r="F16" s="3">
        <v>2.3611111111111111E-3</v>
      </c>
      <c r="G16" t="s">
        <v>328</v>
      </c>
      <c r="H16" s="6">
        <f t="shared" si="0"/>
        <v>116</v>
      </c>
      <c r="I16" s="6">
        <f t="shared" si="1"/>
        <v>117</v>
      </c>
      <c r="J16" s="6">
        <f t="shared" si="2"/>
        <v>1</v>
      </c>
      <c r="K16" s="11" t="s">
        <v>113</v>
      </c>
      <c r="L16" s="11" t="s">
        <v>38</v>
      </c>
      <c r="M16" s="11" t="s">
        <v>66</v>
      </c>
      <c r="N16" s="11" t="str">
        <f>CONCATENATE(K16,"_",M16)</f>
        <v>A_R</v>
      </c>
    </row>
    <row r="17" spans="1:14" x14ac:dyDescent="0.2">
      <c r="A17">
        <v>1</v>
      </c>
      <c r="B17">
        <v>17</v>
      </c>
      <c r="C17" s="3">
        <v>2.3611111111111111E-3</v>
      </c>
      <c r="D17" s="3">
        <v>2.5231481481481481E-3</v>
      </c>
      <c r="E17" s="3">
        <v>2.3611111111111111E-3</v>
      </c>
      <c r="F17" s="3">
        <v>2.5231481481481481E-3</v>
      </c>
      <c r="G17" t="s">
        <v>329</v>
      </c>
      <c r="H17" s="6">
        <f t="shared" si="0"/>
        <v>117</v>
      </c>
      <c r="I17" s="6">
        <f t="shared" si="1"/>
        <v>131</v>
      </c>
      <c r="J17" s="6">
        <f t="shared" si="2"/>
        <v>14</v>
      </c>
      <c r="K17" s="11" t="s">
        <v>60</v>
      </c>
      <c r="L17" s="11" t="s">
        <v>31</v>
      </c>
      <c r="M17" s="11" t="s">
        <v>64</v>
      </c>
      <c r="N17" s="11" t="str">
        <f>CONCATENATE(K17,"_",M17)</f>
        <v>E_I</v>
      </c>
    </row>
    <row r="18" spans="1:14" x14ac:dyDescent="0.2">
      <c r="A18">
        <v>1</v>
      </c>
      <c r="B18">
        <v>18</v>
      </c>
      <c r="C18" s="3">
        <v>2.5231481481481481E-3</v>
      </c>
      <c r="D18" s="3">
        <v>2.5578703703703705E-3</v>
      </c>
      <c r="E18" s="3">
        <v>2.5231481481481481E-3</v>
      </c>
      <c r="F18" s="3">
        <v>2.5578703703703705E-3</v>
      </c>
      <c r="G18" t="s">
        <v>330</v>
      </c>
      <c r="H18" s="6">
        <f t="shared" si="0"/>
        <v>131</v>
      </c>
      <c r="I18" s="6">
        <f t="shared" si="1"/>
        <v>134</v>
      </c>
      <c r="J18" s="6">
        <f t="shared" si="2"/>
        <v>3</v>
      </c>
      <c r="K18" s="11" t="s">
        <v>65</v>
      </c>
      <c r="L18" s="11" t="s">
        <v>21</v>
      </c>
      <c r="M18" s="11" t="s">
        <v>21</v>
      </c>
      <c r="N18" s="11" t="str">
        <f>CONCATENATE(K18,"_",M18)</f>
        <v>C_N</v>
      </c>
    </row>
    <row r="19" spans="1:14" x14ac:dyDescent="0.2">
      <c r="A19">
        <v>1</v>
      </c>
      <c r="B19">
        <v>19</v>
      </c>
      <c r="C19" s="3">
        <v>2.5578703703703705E-3</v>
      </c>
      <c r="D19" s="3">
        <v>2.5810185185185185E-3</v>
      </c>
      <c r="E19" s="3">
        <v>2.5578703703703705E-3</v>
      </c>
      <c r="F19" s="3">
        <v>2.5810185185185185E-3</v>
      </c>
      <c r="G19" t="s">
        <v>331</v>
      </c>
      <c r="H19" s="6">
        <f t="shared" si="0"/>
        <v>134</v>
      </c>
      <c r="I19" s="6">
        <f t="shared" si="1"/>
        <v>136</v>
      </c>
      <c r="J19" s="6">
        <f t="shared" si="2"/>
        <v>2</v>
      </c>
      <c r="K19" s="11" t="s">
        <v>35</v>
      </c>
      <c r="L19" s="11" t="s">
        <v>48</v>
      </c>
      <c r="M19" s="11" t="s">
        <v>65</v>
      </c>
      <c r="N19" s="11" t="str">
        <f>CONCATENATE(K19,"_",M19)</f>
        <v>B_C</v>
      </c>
    </row>
    <row r="20" spans="1:14" x14ac:dyDescent="0.2">
      <c r="A20">
        <v>1</v>
      </c>
      <c r="B20">
        <v>20</v>
      </c>
      <c r="C20" s="3">
        <v>2.5810185185185185E-3</v>
      </c>
      <c r="D20" s="3">
        <v>2.615740740740741E-3</v>
      </c>
      <c r="E20" s="3">
        <v>2.5810185185185185E-3</v>
      </c>
      <c r="F20" s="3">
        <v>2.615740740740741E-3</v>
      </c>
      <c r="G20" t="s">
        <v>332</v>
      </c>
      <c r="H20" s="6">
        <f t="shared" si="0"/>
        <v>136</v>
      </c>
      <c r="I20" s="6">
        <f t="shared" si="1"/>
        <v>139.00000000000003</v>
      </c>
      <c r="J20" s="6">
        <f t="shared" si="2"/>
        <v>3.0000000000000284</v>
      </c>
      <c r="K20" s="11" t="s">
        <v>65</v>
      </c>
      <c r="L20" s="11" t="s">
        <v>38</v>
      </c>
      <c r="M20" s="11" t="s">
        <v>64</v>
      </c>
      <c r="N20" s="11" t="str">
        <f>CONCATENATE(K20,"_",M20)</f>
        <v>C_I</v>
      </c>
    </row>
    <row r="21" spans="1:14" x14ac:dyDescent="0.2">
      <c r="A21">
        <v>1</v>
      </c>
      <c r="B21">
        <v>21</v>
      </c>
      <c r="C21" s="3">
        <v>2.615740740740741E-3</v>
      </c>
      <c r="D21" s="3">
        <v>2.627314814814815E-3</v>
      </c>
      <c r="E21" s="3">
        <v>2.615740740740741E-3</v>
      </c>
      <c r="F21" s="3">
        <v>2.627314814814815E-3</v>
      </c>
      <c r="G21" t="s">
        <v>333</v>
      </c>
      <c r="H21" s="6">
        <f t="shared" si="0"/>
        <v>139.00000000000003</v>
      </c>
      <c r="I21" s="6">
        <f t="shared" si="1"/>
        <v>140</v>
      </c>
      <c r="J21" s="6">
        <f t="shared" si="2"/>
        <v>0.99999999999997158</v>
      </c>
      <c r="K21" s="11" t="s">
        <v>35</v>
      </c>
      <c r="L21" s="11" t="s">
        <v>42</v>
      </c>
      <c r="M21" s="11" t="s">
        <v>66</v>
      </c>
      <c r="N21" s="11" t="str">
        <f>CONCATENATE(K21,"_",M21)</f>
        <v>B_R</v>
      </c>
    </row>
    <row r="22" spans="1:14" x14ac:dyDescent="0.2">
      <c r="A22">
        <v>1</v>
      </c>
      <c r="B22">
        <v>22</v>
      </c>
      <c r="C22" s="3">
        <v>2.7199074074074074E-3</v>
      </c>
      <c r="D22" s="3">
        <v>2.7546296296296294E-3</v>
      </c>
      <c r="E22" s="3">
        <v>2.7199074074074074E-3</v>
      </c>
      <c r="F22" s="3">
        <v>2.7546296296296294E-3</v>
      </c>
      <c r="G22" t="s">
        <v>334</v>
      </c>
      <c r="H22" s="6">
        <f t="shared" si="0"/>
        <v>148</v>
      </c>
      <c r="I22" s="6">
        <f t="shared" si="1"/>
        <v>150.99999999999997</v>
      </c>
      <c r="J22" s="6">
        <f t="shared" si="2"/>
        <v>2.9999999999999716</v>
      </c>
      <c r="K22" s="11" t="s">
        <v>65</v>
      </c>
      <c r="L22" s="11" t="s">
        <v>53</v>
      </c>
      <c r="M22" s="11" t="s">
        <v>65</v>
      </c>
      <c r="N22" s="11" t="str">
        <f>CONCATENATE(K22,"_",M22)</f>
        <v>C_C</v>
      </c>
    </row>
    <row r="23" spans="1:14" x14ac:dyDescent="0.2">
      <c r="A23">
        <v>1</v>
      </c>
      <c r="B23">
        <v>23</v>
      </c>
      <c r="C23" s="3">
        <v>2.7546296296296294E-3</v>
      </c>
      <c r="D23" s="3">
        <v>2.7893518518518519E-3</v>
      </c>
      <c r="E23" s="3">
        <v>2.7546296296296294E-3</v>
      </c>
      <c r="F23" s="3">
        <v>2.7893518518518519E-3</v>
      </c>
      <c r="G23" t="s">
        <v>335</v>
      </c>
      <c r="H23" s="6">
        <f t="shared" si="0"/>
        <v>150.99999999999997</v>
      </c>
      <c r="I23" s="6">
        <f t="shared" si="1"/>
        <v>154</v>
      </c>
      <c r="J23" s="6">
        <f t="shared" si="2"/>
        <v>3.0000000000000284</v>
      </c>
      <c r="K23" s="11" t="s">
        <v>35</v>
      </c>
      <c r="L23" s="11" t="s">
        <v>31</v>
      </c>
      <c r="M23" s="11" t="s">
        <v>64</v>
      </c>
      <c r="N23" s="11" t="str">
        <f>CONCATENATE(K23,"_",M23)</f>
        <v>B_I</v>
      </c>
    </row>
    <row r="24" spans="1:14" x14ac:dyDescent="0.2">
      <c r="A24">
        <v>1</v>
      </c>
      <c r="B24">
        <v>24</v>
      </c>
      <c r="C24" s="3">
        <v>2.7893518518518519E-3</v>
      </c>
      <c r="D24" s="3">
        <v>2.8009259259259259E-3</v>
      </c>
      <c r="E24" s="3">
        <v>2.7893518518518519E-3</v>
      </c>
      <c r="F24" s="3">
        <v>2.8009259259259259E-3</v>
      </c>
      <c r="G24" t="s">
        <v>336</v>
      </c>
      <c r="H24" s="6">
        <f t="shared" si="0"/>
        <v>154</v>
      </c>
      <c r="I24" s="6">
        <f t="shared" si="1"/>
        <v>155</v>
      </c>
      <c r="J24" s="6">
        <f t="shared" si="2"/>
        <v>1</v>
      </c>
      <c r="K24" s="11" t="s">
        <v>65</v>
      </c>
      <c r="L24" s="11" t="s">
        <v>38</v>
      </c>
      <c r="M24" s="11" t="s">
        <v>66</v>
      </c>
      <c r="N24" s="11" t="str">
        <f>CONCATENATE(K24,"_",M24)</f>
        <v>C_R</v>
      </c>
    </row>
    <row r="25" spans="1:14" x14ac:dyDescent="0.2">
      <c r="A25">
        <v>1</v>
      </c>
      <c r="B25">
        <v>25</v>
      </c>
      <c r="C25" s="3">
        <v>2.8472222222222219E-3</v>
      </c>
      <c r="D25" s="3">
        <v>3.0671296296296297E-3</v>
      </c>
      <c r="E25" s="3">
        <v>2.8472222222222219E-3</v>
      </c>
      <c r="F25" s="3">
        <v>3.0671296296296297E-3</v>
      </c>
      <c r="G25" t="s">
        <v>337</v>
      </c>
      <c r="H25" s="6">
        <f t="shared" si="0"/>
        <v>158.99999999999997</v>
      </c>
      <c r="I25" s="6">
        <f t="shared" si="1"/>
        <v>178</v>
      </c>
      <c r="J25" s="6">
        <f t="shared" si="2"/>
        <v>19.000000000000028</v>
      </c>
      <c r="K25" s="11" t="s">
        <v>35</v>
      </c>
      <c r="L25" s="11" t="s">
        <v>50</v>
      </c>
      <c r="M25" s="11" t="s">
        <v>65</v>
      </c>
      <c r="N25" s="11" t="str">
        <f>CONCATENATE(K25,"_",M25)</f>
        <v>B_C</v>
      </c>
    </row>
    <row r="26" spans="1:14" x14ac:dyDescent="0.2">
      <c r="A26">
        <v>1</v>
      </c>
      <c r="B26">
        <v>26</v>
      </c>
      <c r="C26" s="3">
        <v>3.0671296296296297E-3</v>
      </c>
      <c r="D26" s="3">
        <v>3.530092592592592E-3</v>
      </c>
      <c r="E26" s="3">
        <v>3.0671296296296297E-3</v>
      </c>
      <c r="F26" s="3">
        <v>3.530092592592592E-3</v>
      </c>
      <c r="G26" t="s">
        <v>338</v>
      </c>
      <c r="H26" s="6">
        <f t="shared" si="0"/>
        <v>178</v>
      </c>
      <c r="I26" s="6">
        <f t="shared" si="1"/>
        <v>217.99999999999994</v>
      </c>
      <c r="J26" s="6">
        <f t="shared" si="2"/>
        <v>39.999999999999943</v>
      </c>
      <c r="K26" s="11" t="s">
        <v>35</v>
      </c>
      <c r="L26" s="11" t="s">
        <v>50</v>
      </c>
      <c r="M26" s="11" t="s">
        <v>65</v>
      </c>
      <c r="N26" s="11" t="str">
        <f>CONCATENATE(K26,"_",M26)</f>
        <v>B_C</v>
      </c>
    </row>
    <row r="27" spans="1:14" x14ac:dyDescent="0.2">
      <c r="A27">
        <v>1</v>
      </c>
      <c r="B27">
        <v>27</v>
      </c>
      <c r="C27" s="3">
        <v>3.530092592592592E-3</v>
      </c>
      <c r="D27" s="3">
        <v>3.9467592592592592E-3</v>
      </c>
      <c r="E27" s="3">
        <v>3.530092592592592E-3</v>
      </c>
      <c r="F27" s="3">
        <v>3.9467592592592592E-3</v>
      </c>
      <c r="G27" t="s">
        <v>339</v>
      </c>
      <c r="H27" s="6">
        <f t="shared" si="0"/>
        <v>217.99999999999994</v>
      </c>
      <c r="I27" s="6">
        <f t="shared" si="1"/>
        <v>254</v>
      </c>
      <c r="J27" s="6">
        <f t="shared" si="2"/>
        <v>36.000000000000057</v>
      </c>
      <c r="K27" s="11" t="s">
        <v>35</v>
      </c>
      <c r="L27" s="11" t="s">
        <v>50</v>
      </c>
      <c r="M27" s="11" t="s">
        <v>65</v>
      </c>
      <c r="N27" s="11" t="str">
        <f>CONCATENATE(K27,"_",M27)</f>
        <v>B_C</v>
      </c>
    </row>
    <row r="28" spans="1:14" x14ac:dyDescent="0.2">
      <c r="A28">
        <v>1</v>
      </c>
      <c r="B28">
        <v>28</v>
      </c>
      <c r="C28" s="3">
        <v>3.9467592592592592E-3</v>
      </c>
      <c r="D28" s="3">
        <v>3.9930555555555561E-3</v>
      </c>
      <c r="E28" s="3">
        <v>3.9467592592592592E-3</v>
      </c>
      <c r="F28" s="3">
        <v>3.9930555555555561E-3</v>
      </c>
      <c r="G28" t="s">
        <v>340</v>
      </c>
      <c r="H28" s="6">
        <f t="shared" si="0"/>
        <v>254</v>
      </c>
      <c r="I28" s="6">
        <f t="shared" si="1"/>
        <v>258.00000000000006</v>
      </c>
      <c r="J28" s="6">
        <f t="shared" si="2"/>
        <v>4.0000000000000568</v>
      </c>
      <c r="K28" s="11" t="s">
        <v>60</v>
      </c>
      <c r="L28" s="11" t="s">
        <v>48</v>
      </c>
      <c r="M28" s="11" t="s">
        <v>65</v>
      </c>
      <c r="N28" s="11" t="str">
        <f>CONCATENATE(K28,"_",M28)</f>
        <v>E_C</v>
      </c>
    </row>
    <row r="29" spans="1:14" x14ac:dyDescent="0.2">
      <c r="A29">
        <v>1</v>
      </c>
      <c r="B29">
        <v>29</v>
      </c>
      <c r="C29" s="3">
        <v>4.3287037037037035E-3</v>
      </c>
      <c r="D29" s="3">
        <v>4.3981481481481484E-3</v>
      </c>
      <c r="E29" s="3">
        <v>4.3287037037037035E-3</v>
      </c>
      <c r="F29" s="3">
        <v>4.3981481481481484E-3</v>
      </c>
      <c r="G29" t="s">
        <v>341</v>
      </c>
      <c r="H29" s="6">
        <f t="shared" si="0"/>
        <v>287</v>
      </c>
      <c r="I29" s="6">
        <f t="shared" si="1"/>
        <v>293</v>
      </c>
      <c r="J29" s="6">
        <f t="shared" si="2"/>
        <v>6</v>
      </c>
      <c r="K29" s="11" t="s">
        <v>42</v>
      </c>
      <c r="L29" s="11" t="s">
        <v>38</v>
      </c>
      <c r="M29" s="11" t="s">
        <v>66</v>
      </c>
      <c r="N29" s="11" t="str">
        <f>CONCATENATE(K29,"_",M29)</f>
        <v>D_R</v>
      </c>
    </row>
    <row r="30" spans="1:14" x14ac:dyDescent="0.2">
      <c r="A30">
        <v>1</v>
      </c>
      <c r="B30">
        <v>30</v>
      </c>
      <c r="C30" s="3">
        <v>4.3981481481481484E-3</v>
      </c>
      <c r="D30" s="3">
        <v>4.5486111111111109E-3</v>
      </c>
      <c r="E30" s="3">
        <v>4.3981481481481484E-3</v>
      </c>
      <c r="F30" s="3">
        <v>4.5486111111111109E-3</v>
      </c>
      <c r="G30" t="s">
        <v>342</v>
      </c>
      <c r="H30" s="6">
        <f t="shared" si="0"/>
        <v>293</v>
      </c>
      <c r="I30" s="6">
        <f t="shared" si="1"/>
        <v>306</v>
      </c>
      <c r="J30" s="6">
        <f t="shared" si="2"/>
        <v>13</v>
      </c>
      <c r="K30" s="11" t="s">
        <v>35</v>
      </c>
      <c r="L30" s="11" t="s">
        <v>50</v>
      </c>
      <c r="M30" s="11" t="s">
        <v>65</v>
      </c>
      <c r="N30" s="11" t="str">
        <f>CONCATENATE(K30,"_",M30)</f>
        <v>B_C</v>
      </c>
    </row>
    <row r="31" spans="1:14" x14ac:dyDescent="0.2">
      <c r="A31">
        <v>1</v>
      </c>
      <c r="B31">
        <v>31</v>
      </c>
      <c r="C31" s="3">
        <v>4.5486111111111109E-3</v>
      </c>
      <c r="D31" s="3">
        <v>4.7222222222222223E-3</v>
      </c>
      <c r="E31" s="3">
        <v>4.5486111111111109E-3</v>
      </c>
      <c r="F31" s="3">
        <v>4.7222222222222223E-3</v>
      </c>
      <c r="G31" t="s">
        <v>343</v>
      </c>
      <c r="H31" s="6">
        <f t="shared" si="0"/>
        <v>306</v>
      </c>
      <c r="I31" s="6">
        <f t="shared" si="1"/>
        <v>321</v>
      </c>
      <c r="J31" s="6">
        <f t="shared" si="2"/>
        <v>15</v>
      </c>
      <c r="K31" s="11" t="s">
        <v>65</v>
      </c>
      <c r="L31" s="11" t="s">
        <v>48</v>
      </c>
      <c r="M31" s="11" t="s">
        <v>65</v>
      </c>
      <c r="N31" s="11" t="str">
        <f>CONCATENATE(K31,"_",M31)</f>
        <v>C_C</v>
      </c>
    </row>
    <row r="32" spans="1:14" x14ac:dyDescent="0.2">
      <c r="A32">
        <v>1</v>
      </c>
      <c r="B32">
        <v>32</v>
      </c>
      <c r="C32" s="3">
        <v>4.7222222222222223E-3</v>
      </c>
      <c r="D32" s="3">
        <v>4.7337962962962958E-3</v>
      </c>
      <c r="E32" s="3">
        <v>4.7222222222222223E-3</v>
      </c>
      <c r="F32" s="3">
        <v>4.7337962962962958E-3</v>
      </c>
      <c r="G32" t="s">
        <v>344</v>
      </c>
      <c r="H32" s="6">
        <f t="shared" si="0"/>
        <v>321</v>
      </c>
      <c r="I32" s="6">
        <f t="shared" si="1"/>
        <v>321.99999999999994</v>
      </c>
      <c r="J32" s="6">
        <f t="shared" si="2"/>
        <v>0.99999999999994316</v>
      </c>
      <c r="K32" s="11" t="s">
        <v>35</v>
      </c>
      <c r="L32" s="11" t="s">
        <v>50</v>
      </c>
      <c r="M32" s="11" t="s">
        <v>65</v>
      </c>
      <c r="N32" s="11" t="str">
        <f>CONCATENATE(K32,"_",M32)</f>
        <v>B_C</v>
      </c>
    </row>
    <row r="33" spans="1:14" x14ac:dyDescent="0.2">
      <c r="A33">
        <v>1</v>
      </c>
      <c r="B33">
        <v>33</v>
      </c>
      <c r="C33" s="3">
        <v>4.7337962962962958E-3</v>
      </c>
      <c r="D33" s="3">
        <v>4.8726851851851856E-3</v>
      </c>
      <c r="E33" s="3">
        <v>4.7337962962962958E-3</v>
      </c>
      <c r="F33" s="3">
        <v>4.8726851851851856E-3</v>
      </c>
      <c r="G33" t="s">
        <v>345</v>
      </c>
      <c r="H33" s="6">
        <f t="shared" si="0"/>
        <v>321.99999999999994</v>
      </c>
      <c r="I33" s="6">
        <f t="shared" si="1"/>
        <v>334.00000000000006</v>
      </c>
      <c r="J33" s="6">
        <f t="shared" si="2"/>
        <v>12.000000000000114</v>
      </c>
      <c r="K33" s="11" t="s">
        <v>42</v>
      </c>
      <c r="L33" s="11" t="s">
        <v>5</v>
      </c>
      <c r="M33" s="11" t="s">
        <v>62</v>
      </c>
      <c r="N33" s="11" t="str">
        <f>CONCATENATE(K33,"_",M33)</f>
        <v>D_P</v>
      </c>
    </row>
    <row r="34" spans="1:14" x14ac:dyDescent="0.2">
      <c r="A34">
        <v>1</v>
      </c>
      <c r="B34">
        <v>34</v>
      </c>
      <c r="C34" s="3">
        <v>4.8726851851851856E-3</v>
      </c>
      <c r="D34" s="3">
        <v>4.8842592592592592E-3</v>
      </c>
      <c r="E34" s="3">
        <v>4.8726851851851856E-3</v>
      </c>
      <c r="F34" s="3">
        <v>4.8842592592592592E-3</v>
      </c>
      <c r="G34" t="s">
        <v>346</v>
      </c>
      <c r="H34" s="6">
        <f t="shared" ref="H34:H65" si="3">SUM(C34*86400)-87</f>
        <v>334.00000000000006</v>
      </c>
      <c r="I34" s="6">
        <f t="shared" ref="I34:I65" si="4">SUM(D34*86400)-87</f>
        <v>335</v>
      </c>
      <c r="J34" s="6">
        <f t="shared" si="2"/>
        <v>0.99999999999994316</v>
      </c>
      <c r="K34" s="11" t="s">
        <v>6</v>
      </c>
      <c r="L34" s="11" t="s">
        <v>21</v>
      </c>
      <c r="M34" s="11" t="s">
        <v>21</v>
      </c>
      <c r="N34" s="11" t="str">
        <f>CONCATENATE(K34,"_",M34)</f>
        <v>ALL_N</v>
      </c>
    </row>
    <row r="35" spans="1:14" x14ac:dyDescent="0.2">
      <c r="A35">
        <v>1</v>
      </c>
      <c r="B35">
        <v>35</v>
      </c>
      <c r="C35" s="3">
        <v>4.8842592592592592E-3</v>
      </c>
      <c r="D35" s="3">
        <v>4.9189814814814816E-3</v>
      </c>
      <c r="E35" s="3">
        <v>4.8842592592592592E-3</v>
      </c>
      <c r="F35" s="3">
        <v>4.9189814814814816E-3</v>
      </c>
      <c r="G35" t="s">
        <v>344</v>
      </c>
      <c r="H35" s="6">
        <f t="shared" si="3"/>
        <v>335</v>
      </c>
      <c r="I35" s="6">
        <f t="shared" si="4"/>
        <v>338</v>
      </c>
      <c r="J35" s="6">
        <f t="shared" si="2"/>
        <v>3</v>
      </c>
      <c r="K35" s="11" t="s">
        <v>35</v>
      </c>
      <c r="L35" s="11" t="s">
        <v>50</v>
      </c>
      <c r="M35" s="11" t="s">
        <v>65</v>
      </c>
      <c r="N35" s="11" t="str">
        <f>CONCATENATE(K35,"_",M35)</f>
        <v>B_C</v>
      </c>
    </row>
    <row r="36" spans="1:14" x14ac:dyDescent="0.2">
      <c r="A36">
        <v>1</v>
      </c>
      <c r="B36">
        <v>36</v>
      </c>
      <c r="C36" s="3">
        <v>4.9305555555555552E-3</v>
      </c>
      <c r="D36" s="3">
        <v>4.9884259259259265E-3</v>
      </c>
      <c r="E36" s="3">
        <v>4.9305555555555552E-3</v>
      </c>
      <c r="F36" s="3">
        <v>4.9884259259259265E-3</v>
      </c>
      <c r="G36" t="s">
        <v>609</v>
      </c>
      <c r="H36" s="6">
        <f t="shared" si="3"/>
        <v>338.99999999999994</v>
      </c>
      <c r="I36" s="6">
        <f t="shared" si="4"/>
        <v>344.00000000000006</v>
      </c>
      <c r="J36" s="6">
        <f t="shared" si="2"/>
        <v>5.0000000000001137</v>
      </c>
      <c r="K36" s="11" t="s">
        <v>35</v>
      </c>
      <c r="L36" s="11" t="s">
        <v>50</v>
      </c>
      <c r="M36" s="11" t="s">
        <v>65</v>
      </c>
      <c r="N36" s="11" t="str">
        <f>CONCATENATE(K36,"_",M36)</f>
        <v>B_C</v>
      </c>
    </row>
    <row r="37" spans="1:14" x14ac:dyDescent="0.2">
      <c r="A37">
        <v>1</v>
      </c>
      <c r="B37">
        <v>37</v>
      </c>
      <c r="C37" s="3">
        <v>4.9884259259259265E-3</v>
      </c>
      <c r="D37" s="3">
        <v>5.5671296296296302E-3</v>
      </c>
      <c r="E37" s="3">
        <v>4.9884259259259265E-3</v>
      </c>
      <c r="F37" s="3">
        <v>5.5671296296296302E-3</v>
      </c>
      <c r="G37" t="s">
        <v>347</v>
      </c>
      <c r="H37" s="6">
        <f t="shared" si="3"/>
        <v>344.00000000000006</v>
      </c>
      <c r="I37" s="6">
        <f t="shared" si="4"/>
        <v>394.00000000000006</v>
      </c>
      <c r="J37" s="6">
        <f t="shared" si="2"/>
        <v>50</v>
      </c>
      <c r="K37" s="11" t="s">
        <v>35</v>
      </c>
      <c r="L37" s="11" t="s">
        <v>50</v>
      </c>
      <c r="M37" s="11" t="s">
        <v>65</v>
      </c>
      <c r="N37" s="11" t="str">
        <f>CONCATENATE(K37,"_",M37)</f>
        <v>B_C</v>
      </c>
    </row>
    <row r="38" spans="1:14" x14ac:dyDescent="0.2">
      <c r="A38">
        <v>1</v>
      </c>
      <c r="B38">
        <v>38</v>
      </c>
      <c r="C38" s="3">
        <v>5.5671296296296302E-3</v>
      </c>
      <c r="D38" s="3">
        <v>5.5787037037037038E-3</v>
      </c>
      <c r="E38" s="3">
        <v>5.5671296296296302E-3</v>
      </c>
      <c r="F38" s="3">
        <v>5.5787037037037038E-3</v>
      </c>
      <c r="G38" t="s">
        <v>348</v>
      </c>
      <c r="H38" s="6">
        <f t="shared" si="3"/>
        <v>394.00000000000006</v>
      </c>
      <c r="I38" s="6">
        <f t="shared" si="4"/>
        <v>395</v>
      </c>
      <c r="J38" s="6">
        <f t="shared" si="2"/>
        <v>0.99999999999994316</v>
      </c>
      <c r="K38" s="11" t="s">
        <v>42</v>
      </c>
      <c r="L38" s="11" t="s">
        <v>53</v>
      </c>
      <c r="M38" s="11" t="s">
        <v>65</v>
      </c>
      <c r="N38" s="11" t="str">
        <f>CONCATENATE(K38,"_",M38)</f>
        <v>D_C</v>
      </c>
    </row>
    <row r="39" spans="1:14" x14ac:dyDescent="0.2">
      <c r="A39">
        <v>1</v>
      </c>
      <c r="B39">
        <v>39</v>
      </c>
      <c r="C39" s="3">
        <v>5.5787037037037038E-3</v>
      </c>
      <c r="D39" s="3">
        <v>5.5902777777777782E-3</v>
      </c>
      <c r="E39" s="3">
        <v>5.5787037037037038E-3</v>
      </c>
      <c r="F39" s="3">
        <v>5.5902777777777782E-3</v>
      </c>
      <c r="G39" t="s">
        <v>349</v>
      </c>
      <c r="H39" s="6">
        <f t="shared" si="3"/>
        <v>395</v>
      </c>
      <c r="I39" s="6">
        <f t="shared" si="4"/>
        <v>396.00000000000006</v>
      </c>
      <c r="J39" s="6">
        <f t="shared" si="2"/>
        <v>1.0000000000000568</v>
      </c>
      <c r="K39" s="11" t="s">
        <v>65</v>
      </c>
      <c r="L39" s="11" t="s">
        <v>38</v>
      </c>
      <c r="M39" s="11" t="s">
        <v>66</v>
      </c>
      <c r="N39" s="11" t="str">
        <f>CONCATENATE(K39,"_",M39)</f>
        <v>C_R</v>
      </c>
    </row>
    <row r="40" spans="1:14" x14ac:dyDescent="0.2">
      <c r="A40">
        <v>1</v>
      </c>
      <c r="B40">
        <v>40</v>
      </c>
      <c r="C40" s="3">
        <v>5.6828703703703702E-3</v>
      </c>
      <c r="D40" s="3">
        <v>5.7407407407407416E-3</v>
      </c>
      <c r="E40" s="3">
        <v>5.6828703703703702E-3</v>
      </c>
      <c r="F40" s="3">
        <v>5.7407407407407416E-3</v>
      </c>
      <c r="G40" t="s">
        <v>330</v>
      </c>
      <c r="H40" s="6">
        <f t="shared" si="3"/>
        <v>404</v>
      </c>
      <c r="I40" s="6">
        <f t="shared" si="4"/>
        <v>409.00000000000006</v>
      </c>
      <c r="J40" s="6">
        <f t="shared" si="2"/>
        <v>5.0000000000000568</v>
      </c>
      <c r="K40" s="11" t="s">
        <v>65</v>
      </c>
      <c r="L40" s="11" t="s">
        <v>50</v>
      </c>
      <c r="M40" s="11" t="s">
        <v>65</v>
      </c>
      <c r="N40" s="11" t="str">
        <f>CONCATENATE(K40,"_",M40)</f>
        <v>C_C</v>
      </c>
    </row>
    <row r="41" spans="1:14" x14ac:dyDescent="0.2">
      <c r="A41">
        <v>1</v>
      </c>
      <c r="B41">
        <v>41</v>
      </c>
      <c r="C41" s="3">
        <v>5.6944444444444438E-3</v>
      </c>
      <c r="D41" s="3">
        <v>7.4074074074074068E-3</v>
      </c>
      <c r="E41" s="3">
        <v>5.6944444444444438E-3</v>
      </c>
      <c r="F41" s="3">
        <v>7.4074074074074068E-3</v>
      </c>
      <c r="G41" t="s">
        <v>177</v>
      </c>
      <c r="H41" s="6">
        <f t="shared" si="3"/>
        <v>404.99999999999994</v>
      </c>
      <c r="I41" s="6">
        <f t="shared" si="4"/>
        <v>553</v>
      </c>
      <c r="J41" s="6">
        <f t="shared" si="2"/>
        <v>148.00000000000006</v>
      </c>
      <c r="K41" s="11" t="s">
        <v>6</v>
      </c>
      <c r="L41" s="11" t="s">
        <v>61</v>
      </c>
      <c r="M41" s="11" t="s">
        <v>68</v>
      </c>
      <c r="N41" s="11" t="str">
        <f>CONCATENATE(K41,"_",M41)</f>
        <v>ALL_M</v>
      </c>
    </row>
    <row r="42" spans="1:14" x14ac:dyDescent="0.2">
      <c r="A42">
        <v>1</v>
      </c>
      <c r="B42">
        <v>42</v>
      </c>
      <c r="C42" s="3">
        <v>7.4189814814814813E-3</v>
      </c>
      <c r="D42" s="3">
        <v>7.4305555555555548E-3</v>
      </c>
      <c r="E42" s="3">
        <v>7.4189814814814813E-3</v>
      </c>
      <c r="F42" s="3">
        <v>7.4305555555555548E-3</v>
      </c>
      <c r="G42" t="s">
        <v>350</v>
      </c>
      <c r="H42" s="6">
        <f t="shared" si="3"/>
        <v>554</v>
      </c>
      <c r="I42" s="6">
        <f t="shared" si="4"/>
        <v>554.99999999999989</v>
      </c>
      <c r="J42" s="6">
        <f t="shared" si="2"/>
        <v>0.99999999999988631</v>
      </c>
      <c r="K42" s="11" t="s">
        <v>35</v>
      </c>
      <c r="L42" s="11" t="s">
        <v>50</v>
      </c>
      <c r="M42" s="11" t="s">
        <v>66</v>
      </c>
      <c r="N42" s="11" t="str">
        <f>CONCATENATE(K42,"_",M42)</f>
        <v>B_R</v>
      </c>
    </row>
    <row r="43" spans="1:14" x14ac:dyDescent="0.2">
      <c r="A43">
        <v>1</v>
      </c>
      <c r="B43">
        <v>43</v>
      </c>
      <c r="C43" s="3">
        <v>7.4305555555555548E-3</v>
      </c>
      <c r="D43" s="3">
        <v>7.4421296296296293E-3</v>
      </c>
      <c r="E43" s="3">
        <v>7.4305555555555548E-3</v>
      </c>
      <c r="F43" s="3">
        <v>7.4421296296296293E-3</v>
      </c>
      <c r="G43" t="s">
        <v>351</v>
      </c>
      <c r="H43" s="6">
        <f t="shared" si="3"/>
        <v>554.99999999999989</v>
      </c>
      <c r="I43" s="6">
        <f t="shared" si="4"/>
        <v>556</v>
      </c>
      <c r="J43" s="6">
        <f t="shared" si="2"/>
        <v>1.0000000000001137</v>
      </c>
      <c r="K43" s="11" t="s">
        <v>113</v>
      </c>
      <c r="L43" s="11" t="s">
        <v>53</v>
      </c>
      <c r="M43" s="11" t="s">
        <v>65</v>
      </c>
      <c r="N43" s="11" t="str">
        <f>CONCATENATE(K43,"_",M43)</f>
        <v>A_C</v>
      </c>
    </row>
    <row r="44" spans="1:14" x14ac:dyDescent="0.2">
      <c r="A44">
        <v>1</v>
      </c>
      <c r="B44">
        <v>44</v>
      </c>
      <c r="C44" s="3">
        <v>7.5000000000000006E-3</v>
      </c>
      <c r="D44" s="3">
        <v>7.5347222222222213E-3</v>
      </c>
      <c r="E44" s="3">
        <v>7.5000000000000006E-3</v>
      </c>
      <c r="F44" s="3">
        <v>7.5347222222222213E-3</v>
      </c>
      <c r="G44" t="s">
        <v>352</v>
      </c>
      <c r="H44" s="6">
        <f t="shared" si="3"/>
        <v>561</v>
      </c>
      <c r="I44" s="6">
        <f t="shared" si="4"/>
        <v>563.99999999999989</v>
      </c>
      <c r="J44" s="6">
        <f t="shared" si="2"/>
        <v>2.9999999999998863</v>
      </c>
      <c r="K44" s="11" t="s">
        <v>60</v>
      </c>
      <c r="L44" s="11" t="s">
        <v>48</v>
      </c>
      <c r="M44" s="11" t="s">
        <v>65</v>
      </c>
      <c r="N44" s="11" t="str">
        <f>CONCATENATE(K44,"_",M44)</f>
        <v>E_C</v>
      </c>
    </row>
    <row r="45" spans="1:14" x14ac:dyDescent="0.2">
      <c r="A45">
        <v>1</v>
      </c>
      <c r="B45">
        <v>45</v>
      </c>
      <c r="C45" s="3">
        <v>7.5347222222222213E-3</v>
      </c>
      <c r="D45" s="3">
        <v>7.5462962962962966E-3</v>
      </c>
      <c r="E45" s="3">
        <v>7.5347222222222213E-3</v>
      </c>
      <c r="F45" s="3">
        <v>7.5462962962962966E-3</v>
      </c>
      <c r="G45" t="s">
        <v>8</v>
      </c>
      <c r="H45" s="6">
        <f t="shared" si="3"/>
        <v>563.99999999999989</v>
      </c>
      <c r="I45" s="6">
        <f t="shared" si="4"/>
        <v>565</v>
      </c>
      <c r="J45" s="6">
        <f t="shared" si="2"/>
        <v>1.0000000000001137</v>
      </c>
      <c r="K45" s="11" t="s">
        <v>35</v>
      </c>
      <c r="L45" s="11" t="s">
        <v>21</v>
      </c>
      <c r="M45" s="11" t="s">
        <v>21</v>
      </c>
      <c r="N45" s="11" t="str">
        <f>CONCATENATE(K45,"_",M45)</f>
        <v>B_N</v>
      </c>
    </row>
    <row r="46" spans="1:14" x14ac:dyDescent="0.2">
      <c r="A46">
        <v>1</v>
      </c>
      <c r="B46">
        <v>46</v>
      </c>
      <c r="C46" s="3">
        <v>7.7083333333333335E-3</v>
      </c>
      <c r="D46" s="3">
        <v>7.719907407407408E-3</v>
      </c>
      <c r="E46" s="3">
        <v>7.7083333333333335E-3</v>
      </c>
      <c r="F46" s="3">
        <v>7.719907407407408E-3</v>
      </c>
      <c r="G46" t="s">
        <v>353</v>
      </c>
      <c r="H46" s="6">
        <f t="shared" si="3"/>
        <v>579</v>
      </c>
      <c r="I46" s="6">
        <f t="shared" si="4"/>
        <v>580</v>
      </c>
      <c r="J46" s="6">
        <f t="shared" si="2"/>
        <v>1</v>
      </c>
      <c r="K46" s="11" t="s">
        <v>65</v>
      </c>
      <c r="L46" s="11" t="s">
        <v>33</v>
      </c>
      <c r="M46" s="11" t="s">
        <v>64</v>
      </c>
      <c r="N46" s="11" t="str">
        <f>CONCATENATE(K46,"_",M46)</f>
        <v>C_I</v>
      </c>
    </row>
    <row r="47" spans="1:14" x14ac:dyDescent="0.2">
      <c r="A47">
        <v>1</v>
      </c>
      <c r="B47">
        <v>47</v>
      </c>
      <c r="C47" s="3">
        <v>7.743055555555556E-3</v>
      </c>
      <c r="D47" s="3">
        <v>7.7546296296296287E-3</v>
      </c>
      <c r="E47" s="3">
        <v>7.743055555555556E-3</v>
      </c>
      <c r="F47" s="3">
        <v>7.7546296296296287E-3</v>
      </c>
      <c r="G47" t="s">
        <v>354</v>
      </c>
      <c r="H47" s="6">
        <f t="shared" si="3"/>
        <v>582</v>
      </c>
      <c r="I47" s="6">
        <f t="shared" si="4"/>
        <v>582.99999999999989</v>
      </c>
      <c r="J47" s="6">
        <f t="shared" si="2"/>
        <v>0.99999999999988631</v>
      </c>
      <c r="K47" s="11" t="s">
        <v>60</v>
      </c>
      <c r="L47" s="11" t="s">
        <v>50</v>
      </c>
      <c r="M47" s="11" t="s">
        <v>65</v>
      </c>
      <c r="N47" s="11" t="str">
        <f>CONCATENATE(K47,"_",M47)</f>
        <v>E_C</v>
      </c>
    </row>
    <row r="48" spans="1:14" x14ac:dyDescent="0.2">
      <c r="A48">
        <v>1</v>
      </c>
      <c r="B48">
        <v>48</v>
      </c>
      <c r="C48" s="3">
        <v>7.7777777777777767E-3</v>
      </c>
      <c r="D48" s="3">
        <v>7.8240740740740753E-3</v>
      </c>
      <c r="E48" s="3">
        <v>7.7777777777777767E-3</v>
      </c>
      <c r="F48" s="3">
        <v>7.8240740740740753E-3</v>
      </c>
      <c r="G48" t="s">
        <v>355</v>
      </c>
      <c r="H48" s="6">
        <f t="shared" si="3"/>
        <v>584.99999999999989</v>
      </c>
      <c r="I48" s="6">
        <f t="shared" si="4"/>
        <v>589.00000000000011</v>
      </c>
      <c r="J48" s="6">
        <f t="shared" si="2"/>
        <v>4.0000000000002274</v>
      </c>
      <c r="K48" s="11" t="s">
        <v>35</v>
      </c>
      <c r="L48" s="11" t="s">
        <v>53</v>
      </c>
      <c r="M48" s="11" t="s">
        <v>65</v>
      </c>
      <c r="N48" s="11" t="str">
        <f>CONCATENATE(K48,"_",M48)</f>
        <v>B_C</v>
      </c>
    </row>
    <row r="49" spans="1:14" x14ac:dyDescent="0.2">
      <c r="A49">
        <v>1</v>
      </c>
      <c r="B49">
        <v>49</v>
      </c>
      <c r="C49" s="3">
        <v>7.8240740740740753E-3</v>
      </c>
      <c r="D49" s="3">
        <v>7.8356481481481489E-3</v>
      </c>
      <c r="E49" s="3">
        <v>7.8240740740740753E-3</v>
      </c>
      <c r="F49" s="3">
        <v>7.8356481481481489E-3</v>
      </c>
      <c r="G49" t="s">
        <v>356</v>
      </c>
      <c r="H49" s="6">
        <f t="shared" si="3"/>
        <v>589.00000000000011</v>
      </c>
      <c r="I49" s="6">
        <f t="shared" si="4"/>
        <v>590.00000000000011</v>
      </c>
      <c r="J49" s="6">
        <f t="shared" si="2"/>
        <v>1</v>
      </c>
      <c r="K49" s="11" t="s">
        <v>60</v>
      </c>
      <c r="L49" s="11" t="s">
        <v>53</v>
      </c>
      <c r="M49" s="11" t="s">
        <v>65</v>
      </c>
      <c r="N49" s="11" t="str">
        <f>CONCATENATE(K49,"_",M49)</f>
        <v>E_C</v>
      </c>
    </row>
    <row r="50" spans="1:14" x14ac:dyDescent="0.2">
      <c r="A50">
        <v>1</v>
      </c>
      <c r="B50">
        <v>50</v>
      </c>
      <c r="C50" s="3">
        <v>7.8819444444444432E-3</v>
      </c>
      <c r="D50" s="3">
        <v>7.8935185185185185E-3</v>
      </c>
      <c r="E50" s="3">
        <v>7.8819444444444432E-3</v>
      </c>
      <c r="F50" s="3">
        <v>7.8935185185185185E-3</v>
      </c>
      <c r="G50" t="s">
        <v>357</v>
      </c>
      <c r="H50" s="6">
        <f t="shared" si="3"/>
        <v>593.99999999999989</v>
      </c>
      <c r="I50" s="6">
        <f t="shared" si="4"/>
        <v>595</v>
      </c>
      <c r="J50" s="6">
        <f t="shared" si="2"/>
        <v>1.0000000000001137</v>
      </c>
      <c r="K50" s="11" t="s">
        <v>65</v>
      </c>
      <c r="L50" s="11" t="s">
        <v>21</v>
      </c>
      <c r="M50" s="11" t="s">
        <v>21</v>
      </c>
      <c r="N50" s="11" t="str">
        <f>CONCATENATE(K50,"_",M50)</f>
        <v>C_N</v>
      </c>
    </row>
    <row r="51" spans="1:14" x14ac:dyDescent="0.2">
      <c r="A51">
        <v>1</v>
      </c>
      <c r="B51">
        <v>51</v>
      </c>
      <c r="C51" s="3">
        <v>8.0208333333333329E-3</v>
      </c>
      <c r="D51" s="3">
        <v>8.0324074074074065E-3</v>
      </c>
      <c r="E51" s="3">
        <v>8.0208333333333329E-3</v>
      </c>
      <c r="F51" s="3">
        <v>8.0324074074074065E-3</v>
      </c>
      <c r="G51" t="s">
        <v>358</v>
      </c>
      <c r="H51" s="6">
        <f t="shared" si="3"/>
        <v>606</v>
      </c>
      <c r="I51" s="6">
        <f t="shared" si="4"/>
        <v>606.99999999999989</v>
      </c>
      <c r="J51" s="6">
        <f t="shared" si="2"/>
        <v>0.99999999999988631</v>
      </c>
      <c r="K51" s="11" t="s">
        <v>60</v>
      </c>
      <c r="L51" s="11" t="s">
        <v>53</v>
      </c>
      <c r="M51" s="11" t="s">
        <v>65</v>
      </c>
      <c r="N51" s="11" t="str">
        <f>CONCATENATE(K51,"_",M51)</f>
        <v>E_C</v>
      </c>
    </row>
    <row r="52" spans="1:14" x14ac:dyDescent="0.2">
      <c r="A52">
        <v>1</v>
      </c>
      <c r="B52">
        <v>52</v>
      </c>
      <c r="C52" s="3">
        <v>8.0902777777777778E-3</v>
      </c>
      <c r="D52" s="3">
        <v>8.2638888888888883E-3</v>
      </c>
      <c r="E52" s="3">
        <v>8.0902777777777778E-3</v>
      </c>
      <c r="F52" s="3">
        <v>8.2638888888888883E-3</v>
      </c>
      <c r="G52" t="s">
        <v>359</v>
      </c>
      <c r="H52" s="6">
        <f t="shared" si="3"/>
        <v>612</v>
      </c>
      <c r="I52" s="6">
        <f t="shared" si="4"/>
        <v>627</v>
      </c>
      <c r="J52" s="6">
        <f t="shared" si="2"/>
        <v>15</v>
      </c>
      <c r="K52" s="11" t="s">
        <v>113</v>
      </c>
      <c r="L52" s="11" t="s">
        <v>48</v>
      </c>
      <c r="M52" s="11" t="s">
        <v>65</v>
      </c>
      <c r="N52" s="11" t="str">
        <f>CONCATENATE(K52,"_",M52)</f>
        <v>A_C</v>
      </c>
    </row>
    <row r="53" spans="1:14" x14ac:dyDescent="0.2">
      <c r="A53">
        <v>1</v>
      </c>
      <c r="B53">
        <v>53</v>
      </c>
      <c r="C53" s="3">
        <v>8.2638888888888883E-3</v>
      </c>
      <c r="D53" s="3">
        <v>8.4953703703703701E-3</v>
      </c>
      <c r="E53" s="3">
        <v>8.2638888888888883E-3</v>
      </c>
      <c r="F53" s="3">
        <v>8.4953703703703701E-3</v>
      </c>
      <c r="G53" t="s">
        <v>360</v>
      </c>
      <c r="H53" s="6">
        <f t="shared" si="3"/>
        <v>627</v>
      </c>
      <c r="I53" s="6">
        <f t="shared" si="4"/>
        <v>647</v>
      </c>
      <c r="J53" s="6">
        <f t="shared" si="2"/>
        <v>20</v>
      </c>
      <c r="K53" s="11" t="s">
        <v>35</v>
      </c>
      <c r="L53" s="11" t="s">
        <v>50</v>
      </c>
      <c r="M53" s="11" t="s">
        <v>65</v>
      </c>
      <c r="N53" s="11" t="str">
        <f>CONCATENATE(K53,"_",M53)</f>
        <v>B_C</v>
      </c>
    </row>
    <row r="54" spans="1:14" x14ac:dyDescent="0.2">
      <c r="A54">
        <v>1</v>
      </c>
      <c r="B54">
        <v>54</v>
      </c>
      <c r="C54" s="3">
        <v>8.5416666666666679E-3</v>
      </c>
      <c r="D54" s="3">
        <v>8.564814814814815E-3</v>
      </c>
      <c r="E54" s="3">
        <v>8.5416666666666679E-3</v>
      </c>
      <c r="F54" s="3">
        <v>8.564814814814815E-3</v>
      </c>
      <c r="G54" t="s">
        <v>361</v>
      </c>
      <c r="H54" s="6">
        <f t="shared" si="3"/>
        <v>651.00000000000011</v>
      </c>
      <c r="I54" s="6">
        <f t="shared" si="4"/>
        <v>653</v>
      </c>
      <c r="J54" s="6">
        <f t="shared" si="2"/>
        <v>1.9999999999998863</v>
      </c>
      <c r="K54" s="11" t="s">
        <v>6</v>
      </c>
      <c r="L54" s="11" t="s">
        <v>21</v>
      </c>
      <c r="M54" s="11" t="s">
        <v>21</v>
      </c>
      <c r="N54" s="11" t="str">
        <f>CONCATENATE(K54,"_",M54)</f>
        <v>ALL_N</v>
      </c>
    </row>
    <row r="55" spans="1:14" x14ac:dyDescent="0.2">
      <c r="A55">
        <v>1</v>
      </c>
      <c r="B55">
        <v>55</v>
      </c>
      <c r="C55" s="3">
        <v>8.5763888888888886E-3</v>
      </c>
      <c r="D55" s="3">
        <v>8.5879629629629622E-3</v>
      </c>
      <c r="E55" s="3">
        <v>8.5763888888888886E-3</v>
      </c>
      <c r="F55" s="3">
        <v>8.5879629629629622E-3</v>
      </c>
      <c r="G55" t="s">
        <v>362</v>
      </c>
      <c r="H55" s="6">
        <f t="shared" si="3"/>
        <v>654</v>
      </c>
      <c r="I55" s="6">
        <f t="shared" si="4"/>
        <v>654.99999999999989</v>
      </c>
      <c r="J55" s="6">
        <f t="shared" si="2"/>
        <v>0.99999999999988631</v>
      </c>
      <c r="K55" s="11" t="s">
        <v>35</v>
      </c>
      <c r="L55" s="11" t="s">
        <v>50</v>
      </c>
      <c r="M55" s="11" t="s">
        <v>65</v>
      </c>
      <c r="N55" s="11" t="str">
        <f>CONCATENATE(K55,"_",M55)</f>
        <v>B_C</v>
      </c>
    </row>
    <row r="56" spans="1:14" x14ac:dyDescent="0.2">
      <c r="A56">
        <v>1</v>
      </c>
      <c r="B56">
        <v>56</v>
      </c>
      <c r="C56" s="3">
        <v>8.5879629629629622E-3</v>
      </c>
      <c r="D56" s="3">
        <v>8.5995370370370357E-3</v>
      </c>
      <c r="E56" s="3">
        <v>8.5879629629629622E-3</v>
      </c>
      <c r="F56" s="3">
        <v>8.5995370370370357E-3</v>
      </c>
      <c r="G56" t="s">
        <v>363</v>
      </c>
      <c r="H56" s="6">
        <f t="shared" si="3"/>
        <v>654.99999999999989</v>
      </c>
      <c r="I56" s="6">
        <f t="shared" si="4"/>
        <v>655.99999999999989</v>
      </c>
      <c r="J56" s="6">
        <f t="shared" si="2"/>
        <v>1</v>
      </c>
      <c r="K56" s="11" t="s">
        <v>42</v>
      </c>
      <c r="L56" s="11" t="s">
        <v>48</v>
      </c>
      <c r="M56" s="11" t="s">
        <v>65</v>
      </c>
      <c r="N56" s="11" t="str">
        <f>CONCATENATE(K56,"_",M56)</f>
        <v>D_C</v>
      </c>
    </row>
    <row r="57" spans="1:14" x14ac:dyDescent="0.2">
      <c r="A57">
        <v>1</v>
      </c>
      <c r="B57">
        <v>57</v>
      </c>
      <c r="C57" s="3">
        <v>8.7037037037037031E-3</v>
      </c>
      <c r="D57" s="3">
        <v>8.8078703703703704E-3</v>
      </c>
      <c r="E57" s="3">
        <v>8.7037037037037031E-3</v>
      </c>
      <c r="F57" s="3">
        <v>8.8078703703703704E-3</v>
      </c>
      <c r="G57" t="s">
        <v>364</v>
      </c>
      <c r="H57" s="6">
        <f t="shared" si="3"/>
        <v>665</v>
      </c>
      <c r="I57" s="6">
        <f t="shared" si="4"/>
        <v>674</v>
      </c>
      <c r="J57" s="6">
        <f t="shared" si="2"/>
        <v>9</v>
      </c>
      <c r="K57" s="11" t="s">
        <v>42</v>
      </c>
      <c r="L57" s="11" t="s">
        <v>48</v>
      </c>
      <c r="M57" s="11" t="s">
        <v>65</v>
      </c>
      <c r="N57" s="11" t="str">
        <f>CONCATENATE(K57,"_",M57)</f>
        <v>D_C</v>
      </c>
    </row>
    <row r="58" spans="1:14" x14ac:dyDescent="0.2">
      <c r="A58">
        <v>1</v>
      </c>
      <c r="B58">
        <v>58</v>
      </c>
      <c r="C58" s="3">
        <v>8.8078703703703704E-3</v>
      </c>
      <c r="D58" s="3">
        <v>8.9699074074074073E-3</v>
      </c>
      <c r="E58" s="3">
        <v>8.8078703703703704E-3</v>
      </c>
      <c r="F58" s="3">
        <v>8.9699074074074073E-3</v>
      </c>
      <c r="G58" t="s">
        <v>365</v>
      </c>
      <c r="H58" s="6">
        <f t="shared" si="3"/>
        <v>674</v>
      </c>
      <c r="I58" s="6">
        <f t="shared" si="4"/>
        <v>688</v>
      </c>
      <c r="J58" s="6">
        <f t="shared" si="2"/>
        <v>14</v>
      </c>
      <c r="K58" s="11" t="s">
        <v>35</v>
      </c>
      <c r="L58" s="11" t="s">
        <v>50</v>
      </c>
      <c r="M58" s="11" t="s">
        <v>65</v>
      </c>
      <c r="N58" s="11" t="str">
        <f>CONCATENATE(K58,"_",M58)</f>
        <v>B_C</v>
      </c>
    </row>
    <row r="59" spans="1:14" x14ac:dyDescent="0.2">
      <c r="A59">
        <v>1</v>
      </c>
      <c r="B59">
        <v>59</v>
      </c>
      <c r="C59" s="3">
        <v>9.1203703703703707E-3</v>
      </c>
      <c r="D59" s="3">
        <v>9.2708333333333341E-3</v>
      </c>
      <c r="E59" s="3">
        <v>9.1203703703703707E-3</v>
      </c>
      <c r="F59" s="3">
        <v>9.2708333333333341E-3</v>
      </c>
      <c r="G59" t="s">
        <v>366</v>
      </c>
      <c r="H59" s="6">
        <f t="shared" si="3"/>
        <v>701</v>
      </c>
      <c r="I59" s="6">
        <f t="shared" si="4"/>
        <v>714.00000000000011</v>
      </c>
      <c r="J59" s="6">
        <f t="shared" si="2"/>
        <v>13.000000000000114</v>
      </c>
      <c r="K59" s="11" t="s">
        <v>113</v>
      </c>
      <c r="L59" s="11" t="s">
        <v>48</v>
      </c>
      <c r="M59" s="11" t="s">
        <v>65</v>
      </c>
      <c r="N59" s="11" t="str">
        <f>CONCATENATE(K59,"_",M59)</f>
        <v>A_C</v>
      </c>
    </row>
    <row r="60" spans="1:14" x14ac:dyDescent="0.2">
      <c r="A60">
        <v>1</v>
      </c>
      <c r="B60">
        <v>60</v>
      </c>
      <c r="C60" s="3">
        <v>9.2708333333333341E-3</v>
      </c>
      <c r="D60" s="3">
        <v>9.3287037037037036E-3</v>
      </c>
      <c r="E60" s="3">
        <v>9.2708333333333341E-3</v>
      </c>
      <c r="F60" s="3">
        <v>9.3287037037037036E-3</v>
      </c>
      <c r="G60" t="s">
        <v>367</v>
      </c>
      <c r="H60" s="6">
        <f t="shared" si="3"/>
        <v>714.00000000000011</v>
      </c>
      <c r="I60" s="6">
        <f t="shared" si="4"/>
        <v>719</v>
      </c>
      <c r="J60" s="6">
        <f t="shared" si="2"/>
        <v>4.9999999999998863</v>
      </c>
      <c r="K60" s="11" t="s">
        <v>35</v>
      </c>
      <c r="L60" s="11" t="s">
        <v>50</v>
      </c>
      <c r="M60" s="11" t="s">
        <v>65</v>
      </c>
      <c r="N60" s="11" t="str">
        <f>CONCATENATE(K60,"_",M60)</f>
        <v>B_C</v>
      </c>
    </row>
    <row r="61" spans="1:14" x14ac:dyDescent="0.2">
      <c r="A61">
        <v>1</v>
      </c>
      <c r="B61">
        <v>61</v>
      </c>
      <c r="C61" s="3">
        <v>9.3287037037037036E-3</v>
      </c>
      <c r="D61" s="3">
        <v>9.3402777777777772E-3</v>
      </c>
      <c r="E61" s="3">
        <v>9.3287037037037036E-3</v>
      </c>
      <c r="F61" s="3">
        <v>9.3402777777777772E-3</v>
      </c>
      <c r="G61" t="s">
        <v>79</v>
      </c>
      <c r="H61" s="6">
        <f t="shared" si="3"/>
        <v>719</v>
      </c>
      <c r="I61" s="6">
        <f t="shared" si="4"/>
        <v>720</v>
      </c>
      <c r="J61" s="6">
        <f t="shared" si="2"/>
        <v>1</v>
      </c>
      <c r="K61" s="11" t="s">
        <v>35</v>
      </c>
      <c r="L61" s="11" t="s">
        <v>31</v>
      </c>
      <c r="M61" s="11" t="s">
        <v>64</v>
      </c>
      <c r="N61" s="11" t="str">
        <f>CONCATENATE(K61,"_",M61)</f>
        <v>B_I</v>
      </c>
    </row>
    <row r="62" spans="1:14" x14ac:dyDescent="0.2">
      <c r="A62">
        <v>1</v>
      </c>
      <c r="B62">
        <v>62</v>
      </c>
      <c r="C62" s="3">
        <v>9.3402777777777772E-3</v>
      </c>
      <c r="D62" s="3">
        <v>9.3518518518518525E-3</v>
      </c>
      <c r="E62" s="3">
        <v>9.3402777777777772E-3</v>
      </c>
      <c r="F62" s="3">
        <v>9.3518518518518525E-3</v>
      </c>
      <c r="G62" t="s">
        <v>368</v>
      </c>
      <c r="H62" s="6">
        <f t="shared" si="3"/>
        <v>720</v>
      </c>
      <c r="I62" s="6">
        <f t="shared" si="4"/>
        <v>721.00000000000011</v>
      </c>
      <c r="J62" s="6">
        <f t="shared" si="2"/>
        <v>1.0000000000001137</v>
      </c>
      <c r="K62" s="11" t="s">
        <v>42</v>
      </c>
      <c r="L62" s="11" t="s">
        <v>31</v>
      </c>
      <c r="M62" s="11" t="s">
        <v>64</v>
      </c>
      <c r="N62" s="11" t="str">
        <f>CONCATENATE(K62,"_",M62)</f>
        <v>D_I</v>
      </c>
    </row>
    <row r="63" spans="1:14" x14ac:dyDescent="0.2">
      <c r="A63">
        <v>1</v>
      </c>
      <c r="B63">
        <v>63</v>
      </c>
      <c r="C63" s="3">
        <v>9.3518518518518525E-3</v>
      </c>
      <c r="D63" s="3">
        <v>9.3634259259259261E-3</v>
      </c>
      <c r="E63" s="3">
        <v>9.3518518518518525E-3</v>
      </c>
      <c r="F63" s="3">
        <v>9.3634259259259261E-3</v>
      </c>
      <c r="G63" t="s">
        <v>610</v>
      </c>
      <c r="H63" s="6">
        <f t="shared" si="3"/>
        <v>721.00000000000011</v>
      </c>
      <c r="I63" s="6">
        <f t="shared" si="4"/>
        <v>722</v>
      </c>
      <c r="J63" s="6">
        <f t="shared" si="2"/>
        <v>0.99999999999988631</v>
      </c>
      <c r="K63" s="11" t="s">
        <v>35</v>
      </c>
      <c r="L63" s="11" t="s">
        <v>42</v>
      </c>
      <c r="M63" s="11" t="s">
        <v>66</v>
      </c>
      <c r="N63" s="11" t="str">
        <f>CONCATENATE(K63,"_",M63)</f>
        <v>B_R</v>
      </c>
    </row>
    <row r="64" spans="1:14" x14ac:dyDescent="0.2">
      <c r="A64">
        <v>1</v>
      </c>
      <c r="B64">
        <v>64</v>
      </c>
      <c r="C64" s="3">
        <v>9.3749999999999997E-3</v>
      </c>
      <c r="D64" s="3">
        <v>9.5138888888888894E-3</v>
      </c>
      <c r="E64" s="3">
        <v>9.3749999999999997E-3</v>
      </c>
      <c r="F64" s="3">
        <v>9.5138888888888894E-3</v>
      </c>
      <c r="G64" t="s">
        <v>369</v>
      </c>
      <c r="H64" s="6">
        <f t="shared" si="3"/>
        <v>723</v>
      </c>
      <c r="I64" s="6">
        <f t="shared" si="4"/>
        <v>735</v>
      </c>
      <c r="J64" s="6">
        <f t="shared" si="2"/>
        <v>12</v>
      </c>
      <c r="K64" s="11" t="s">
        <v>60</v>
      </c>
      <c r="L64" s="11" t="s">
        <v>38</v>
      </c>
      <c r="M64" s="11" t="s">
        <v>66</v>
      </c>
      <c r="N64" s="11" t="str">
        <f>CONCATENATE(K64,"_",M64)</f>
        <v>E_R</v>
      </c>
    </row>
    <row r="65" spans="1:14" x14ac:dyDescent="0.2">
      <c r="A65">
        <v>1</v>
      </c>
      <c r="B65">
        <v>65</v>
      </c>
      <c r="C65" s="3">
        <v>9.5138888888888894E-3</v>
      </c>
      <c r="D65" s="3">
        <v>9.525462962962963E-3</v>
      </c>
      <c r="E65" s="3">
        <v>9.5138888888888894E-3</v>
      </c>
      <c r="F65" s="3">
        <v>9.525462962962963E-3</v>
      </c>
      <c r="G65" t="s">
        <v>370</v>
      </c>
      <c r="H65" s="6">
        <f t="shared" si="3"/>
        <v>735</v>
      </c>
      <c r="I65" s="6">
        <f t="shared" si="4"/>
        <v>736</v>
      </c>
      <c r="J65" s="6">
        <f t="shared" si="2"/>
        <v>1</v>
      </c>
      <c r="K65" s="11" t="s">
        <v>65</v>
      </c>
      <c r="L65" s="11" t="s">
        <v>48</v>
      </c>
      <c r="M65" s="11" t="s">
        <v>65</v>
      </c>
      <c r="N65" s="11" t="str">
        <f>CONCATENATE(K65,"_",M65)</f>
        <v>C_C</v>
      </c>
    </row>
    <row r="66" spans="1:14" x14ac:dyDescent="0.2">
      <c r="A66">
        <v>1</v>
      </c>
      <c r="B66">
        <v>66</v>
      </c>
      <c r="C66" s="3">
        <v>9.5949074074074079E-3</v>
      </c>
      <c r="D66" s="3">
        <v>9.618055555555555E-3</v>
      </c>
      <c r="E66" s="3">
        <v>9.5949074074074079E-3</v>
      </c>
      <c r="F66" s="3">
        <v>9.618055555555555E-3</v>
      </c>
      <c r="G66" t="s">
        <v>371</v>
      </c>
      <c r="H66" s="6">
        <f t="shared" ref="H66:H118" si="5">SUM(C66*86400)-87</f>
        <v>742</v>
      </c>
      <c r="I66" s="6">
        <f t="shared" ref="I66:I118" si="6">SUM(D66*86400)-87</f>
        <v>744</v>
      </c>
      <c r="J66" s="6">
        <f t="shared" ref="J66:J129" si="7">SUM(I66)-H66</f>
        <v>2</v>
      </c>
      <c r="K66" s="11" t="s">
        <v>35</v>
      </c>
      <c r="L66" s="11" t="s">
        <v>50</v>
      </c>
      <c r="M66" s="11" t="s">
        <v>65</v>
      </c>
      <c r="N66" s="11" t="str">
        <f>CONCATENATE(K66,"_",M66)</f>
        <v>B_C</v>
      </c>
    </row>
    <row r="67" spans="1:14" x14ac:dyDescent="0.2">
      <c r="A67">
        <v>1</v>
      </c>
      <c r="B67">
        <v>67</v>
      </c>
      <c r="C67" s="3">
        <v>9.618055555555555E-3</v>
      </c>
      <c r="D67" s="3">
        <v>1.0949074074074075E-2</v>
      </c>
      <c r="E67" s="3">
        <v>9.618055555555555E-3</v>
      </c>
      <c r="F67" s="3">
        <v>1.0949074074074075E-2</v>
      </c>
      <c r="G67" t="s">
        <v>177</v>
      </c>
      <c r="H67" s="6">
        <f t="shared" si="5"/>
        <v>744</v>
      </c>
      <c r="I67" s="6">
        <f t="shared" si="6"/>
        <v>859</v>
      </c>
      <c r="J67" s="6">
        <f t="shared" si="7"/>
        <v>115</v>
      </c>
      <c r="K67" s="11" t="s">
        <v>6</v>
      </c>
      <c r="L67" s="11" t="s">
        <v>61</v>
      </c>
      <c r="M67" s="11" t="s">
        <v>68</v>
      </c>
      <c r="N67" s="11" t="str">
        <f>CONCATENATE(K67,"_",M67)</f>
        <v>ALL_M</v>
      </c>
    </row>
    <row r="68" spans="1:14" x14ac:dyDescent="0.2">
      <c r="A68">
        <v>1</v>
      </c>
      <c r="B68">
        <v>68</v>
      </c>
      <c r="C68" s="3">
        <v>1.0949074074074075E-2</v>
      </c>
      <c r="D68" s="3">
        <v>1.0960648148148148E-2</v>
      </c>
      <c r="E68" s="3">
        <v>1.0949074074074075E-2</v>
      </c>
      <c r="F68" s="3">
        <v>1.0960648148148148E-2</v>
      </c>
      <c r="G68" t="s">
        <v>7</v>
      </c>
      <c r="H68" s="6">
        <f t="shared" si="5"/>
        <v>859</v>
      </c>
      <c r="I68" s="6">
        <f t="shared" si="6"/>
        <v>860</v>
      </c>
      <c r="J68" s="6">
        <f t="shared" si="7"/>
        <v>1</v>
      </c>
      <c r="K68" s="11" t="s">
        <v>35</v>
      </c>
      <c r="L68" s="11" t="s">
        <v>21</v>
      </c>
      <c r="M68" s="11" t="s">
        <v>21</v>
      </c>
      <c r="N68" s="11" t="str">
        <f>CONCATENATE(K68,"_",M68)</f>
        <v>B_N</v>
      </c>
    </row>
    <row r="69" spans="1:14" x14ac:dyDescent="0.2">
      <c r="A69">
        <v>1</v>
      </c>
      <c r="B69">
        <v>69</v>
      </c>
      <c r="C69" s="3">
        <v>1.0960648148148148E-2</v>
      </c>
      <c r="D69" s="3">
        <v>1.0972222222222223E-2</v>
      </c>
      <c r="E69" s="3">
        <v>1.0960648148148148E-2</v>
      </c>
      <c r="F69" s="3">
        <v>1.0972222222222223E-2</v>
      </c>
      <c r="G69" t="s">
        <v>20</v>
      </c>
      <c r="H69" s="6">
        <f t="shared" si="5"/>
        <v>860</v>
      </c>
      <c r="I69" s="6">
        <f t="shared" si="6"/>
        <v>861.00000000000011</v>
      </c>
      <c r="J69" s="6">
        <f t="shared" si="7"/>
        <v>1.0000000000001137</v>
      </c>
      <c r="K69" s="11" t="s">
        <v>60</v>
      </c>
      <c r="L69" s="11" t="s">
        <v>50</v>
      </c>
      <c r="M69" s="11" t="s">
        <v>66</v>
      </c>
      <c r="N69" s="11" t="str">
        <f>CONCATENATE(K69,"_",M69)</f>
        <v>E_R</v>
      </c>
    </row>
    <row r="70" spans="1:14" x14ac:dyDescent="0.2">
      <c r="A70">
        <v>1</v>
      </c>
      <c r="B70">
        <v>70</v>
      </c>
      <c r="C70" s="3">
        <v>1.0972222222222223E-2</v>
      </c>
      <c r="D70" s="3">
        <v>1.1018518518518518E-2</v>
      </c>
      <c r="E70" s="3">
        <v>1.0972222222222223E-2</v>
      </c>
      <c r="F70" s="3">
        <v>1.1018518518518518E-2</v>
      </c>
      <c r="G70" t="s">
        <v>372</v>
      </c>
      <c r="H70" s="6">
        <f t="shared" si="5"/>
        <v>861.00000000000011</v>
      </c>
      <c r="I70" s="6">
        <f t="shared" si="6"/>
        <v>864.99999999999989</v>
      </c>
      <c r="J70" s="6">
        <f t="shared" si="7"/>
        <v>3.9999999999997726</v>
      </c>
      <c r="K70" s="11" t="s">
        <v>65</v>
      </c>
      <c r="L70" s="11" t="s">
        <v>48</v>
      </c>
      <c r="M70" s="11" t="s">
        <v>65</v>
      </c>
      <c r="N70" s="11" t="str">
        <f>CONCATENATE(K70,"_",M70)</f>
        <v>C_C</v>
      </c>
    </row>
    <row r="71" spans="1:14" x14ac:dyDescent="0.2">
      <c r="A71">
        <v>1</v>
      </c>
      <c r="B71">
        <v>71</v>
      </c>
      <c r="C71" s="3">
        <v>1.1018518518518518E-2</v>
      </c>
      <c r="D71" s="3">
        <v>1.1030092592592591E-2</v>
      </c>
      <c r="E71" s="3">
        <v>1.1018518518518518E-2</v>
      </c>
      <c r="F71" s="3">
        <v>1.1030092592592591E-2</v>
      </c>
      <c r="G71" t="s">
        <v>373</v>
      </c>
      <c r="H71" s="6">
        <f t="shared" si="5"/>
        <v>864.99999999999989</v>
      </c>
      <c r="I71" s="6">
        <f t="shared" si="6"/>
        <v>865.99999999999989</v>
      </c>
      <c r="J71" s="6">
        <f t="shared" si="7"/>
        <v>1</v>
      </c>
      <c r="K71" s="11" t="s">
        <v>35</v>
      </c>
      <c r="L71" s="11" t="s">
        <v>33</v>
      </c>
      <c r="M71" s="11" t="s">
        <v>64</v>
      </c>
      <c r="N71" s="11" t="str">
        <f>CONCATENATE(K71,"_",M71)</f>
        <v>B_I</v>
      </c>
    </row>
    <row r="72" spans="1:14" x14ac:dyDescent="0.2">
      <c r="A72">
        <v>1</v>
      </c>
      <c r="B72">
        <v>72</v>
      </c>
      <c r="C72" s="3">
        <v>1.1030092592592591E-2</v>
      </c>
      <c r="D72" s="3">
        <v>1.1041666666666667E-2</v>
      </c>
      <c r="E72" s="3">
        <v>1.1030092592592591E-2</v>
      </c>
      <c r="F72" s="3">
        <v>1.1041666666666667E-2</v>
      </c>
      <c r="G72" t="s">
        <v>374</v>
      </c>
      <c r="H72" s="6">
        <f t="shared" si="5"/>
        <v>865.99999999999989</v>
      </c>
      <c r="I72" s="6">
        <f t="shared" si="6"/>
        <v>867</v>
      </c>
      <c r="J72" s="6">
        <f t="shared" si="7"/>
        <v>1.0000000000001137</v>
      </c>
      <c r="K72" s="11" t="s">
        <v>60</v>
      </c>
      <c r="L72" s="11" t="s">
        <v>38</v>
      </c>
      <c r="M72" s="11" t="s">
        <v>66</v>
      </c>
      <c r="N72" s="11" t="str">
        <f>CONCATENATE(K72,"_",M72)</f>
        <v>E_R</v>
      </c>
    </row>
    <row r="73" spans="1:14" x14ac:dyDescent="0.2">
      <c r="A73">
        <v>1</v>
      </c>
      <c r="B73">
        <v>73</v>
      </c>
      <c r="C73" s="3">
        <v>1.1041666666666667E-2</v>
      </c>
      <c r="D73" s="3">
        <v>1.1249999999999998E-2</v>
      </c>
      <c r="E73" s="3">
        <v>1.1041666666666667E-2</v>
      </c>
      <c r="F73" s="3">
        <v>1.1249999999999998E-2</v>
      </c>
      <c r="G73" t="s">
        <v>375</v>
      </c>
      <c r="H73" s="6">
        <f t="shared" si="5"/>
        <v>867</v>
      </c>
      <c r="I73" s="6">
        <f t="shared" si="6"/>
        <v>884.99999999999977</v>
      </c>
      <c r="J73" s="6">
        <f t="shared" si="7"/>
        <v>17.999999999999773</v>
      </c>
      <c r="K73" s="11" t="s">
        <v>35</v>
      </c>
      <c r="L73" s="11" t="s">
        <v>35</v>
      </c>
      <c r="M73" s="11" t="s">
        <v>64</v>
      </c>
      <c r="N73" s="11" t="str">
        <f>CONCATENATE(K73,"_",M73)</f>
        <v>B_I</v>
      </c>
    </row>
    <row r="74" spans="1:14" x14ac:dyDescent="0.2">
      <c r="A74">
        <v>1</v>
      </c>
      <c r="B74">
        <v>74</v>
      </c>
      <c r="C74" s="3">
        <v>1.1249999999999998E-2</v>
      </c>
      <c r="D74" s="3">
        <v>1.1261574074074071E-2</v>
      </c>
      <c r="E74" s="3">
        <v>1.1249999999999998E-2</v>
      </c>
      <c r="F74" s="3">
        <v>1.1261574074074071E-2</v>
      </c>
      <c r="G74" t="s">
        <v>376</v>
      </c>
      <c r="H74" s="6">
        <f t="shared" si="5"/>
        <v>884.99999999999977</v>
      </c>
      <c r="I74" s="6">
        <f t="shared" si="6"/>
        <v>885.99999999999977</v>
      </c>
      <c r="J74" s="6">
        <f t="shared" si="7"/>
        <v>1</v>
      </c>
      <c r="K74" s="11" t="s">
        <v>60</v>
      </c>
      <c r="L74" s="11" t="s">
        <v>53</v>
      </c>
      <c r="M74" s="11" t="s">
        <v>65</v>
      </c>
      <c r="N74" s="11" t="str">
        <f>CONCATENATE(K74,"_",M74)</f>
        <v>E_C</v>
      </c>
    </row>
    <row r="75" spans="1:14" x14ac:dyDescent="0.2">
      <c r="A75">
        <v>1</v>
      </c>
      <c r="B75">
        <v>75</v>
      </c>
      <c r="C75" s="3">
        <v>1.1261574074074071E-2</v>
      </c>
      <c r="D75" s="3">
        <v>1.1319444444444444E-2</v>
      </c>
      <c r="E75" s="3">
        <v>1.1261574074074071E-2</v>
      </c>
      <c r="F75" s="3">
        <v>1.1319444444444444E-2</v>
      </c>
      <c r="G75" t="s">
        <v>377</v>
      </c>
      <c r="H75" s="6">
        <f t="shared" si="5"/>
        <v>885.99999999999977</v>
      </c>
      <c r="I75" s="6">
        <f t="shared" si="6"/>
        <v>891</v>
      </c>
      <c r="J75" s="6">
        <f t="shared" si="7"/>
        <v>5.0000000000002274</v>
      </c>
      <c r="K75" s="11" t="s">
        <v>113</v>
      </c>
      <c r="L75" s="11" t="s">
        <v>48</v>
      </c>
      <c r="M75" s="11" t="s">
        <v>65</v>
      </c>
      <c r="N75" s="11" t="str">
        <f>CONCATENATE(K75,"_",M75)</f>
        <v>A_C</v>
      </c>
    </row>
    <row r="76" spans="1:14" x14ac:dyDescent="0.2">
      <c r="A76">
        <v>1</v>
      </c>
      <c r="B76">
        <v>76</v>
      </c>
      <c r="C76" s="3">
        <v>1.1423611111111112E-2</v>
      </c>
      <c r="D76" s="3">
        <v>1.1458333333333334E-2</v>
      </c>
      <c r="E76" s="3">
        <v>1.1423611111111112E-2</v>
      </c>
      <c r="F76" s="3">
        <v>1.1458333333333334E-2</v>
      </c>
      <c r="G76" t="s">
        <v>378</v>
      </c>
      <c r="H76" s="6">
        <f t="shared" si="5"/>
        <v>900.00000000000011</v>
      </c>
      <c r="I76" s="6">
        <f t="shared" si="6"/>
        <v>903.00000000000011</v>
      </c>
      <c r="J76" s="6">
        <f t="shared" si="7"/>
        <v>3</v>
      </c>
      <c r="K76" s="11" t="s">
        <v>60</v>
      </c>
      <c r="L76" s="11" t="s">
        <v>33</v>
      </c>
      <c r="M76" s="11" t="s">
        <v>64</v>
      </c>
      <c r="N76" s="11" t="str">
        <f>CONCATENATE(K76,"_",M76)</f>
        <v>E_I</v>
      </c>
    </row>
    <row r="77" spans="1:14" x14ac:dyDescent="0.2">
      <c r="A77">
        <v>1</v>
      </c>
      <c r="B77">
        <v>77</v>
      </c>
      <c r="C77" s="3">
        <v>1.1458333333333334E-2</v>
      </c>
      <c r="D77" s="3">
        <v>1.1469907407407408E-2</v>
      </c>
      <c r="E77" s="3">
        <v>1.1458333333333334E-2</v>
      </c>
      <c r="F77" s="3">
        <v>1.1469907407407408E-2</v>
      </c>
      <c r="G77" t="s">
        <v>8</v>
      </c>
      <c r="H77" s="6">
        <f t="shared" si="5"/>
        <v>903.00000000000011</v>
      </c>
      <c r="I77" s="6">
        <f t="shared" si="6"/>
        <v>904</v>
      </c>
      <c r="J77" s="6">
        <f t="shared" si="7"/>
        <v>0.99999999999988631</v>
      </c>
      <c r="K77" s="11" t="s">
        <v>35</v>
      </c>
      <c r="L77" s="11" t="s">
        <v>38</v>
      </c>
      <c r="M77" s="11" t="s">
        <v>66</v>
      </c>
      <c r="N77" s="11" t="str">
        <f>CONCATENATE(K77,"_",M77)</f>
        <v>B_R</v>
      </c>
    </row>
    <row r="78" spans="1:14" x14ac:dyDescent="0.2">
      <c r="A78">
        <v>1</v>
      </c>
      <c r="B78">
        <v>78</v>
      </c>
      <c r="C78" s="3">
        <v>1.1504629629629629E-2</v>
      </c>
      <c r="D78" s="3">
        <v>1.1655092592592594E-2</v>
      </c>
      <c r="E78" s="3">
        <v>1.1504629629629629E-2</v>
      </c>
      <c r="F78" s="3">
        <v>1.1655092592592594E-2</v>
      </c>
      <c r="G78" t="s">
        <v>379</v>
      </c>
      <c r="H78" s="6">
        <f t="shared" si="5"/>
        <v>906.99999999999989</v>
      </c>
      <c r="I78" s="6">
        <f t="shared" si="6"/>
        <v>920.00000000000011</v>
      </c>
      <c r="J78" s="6">
        <f t="shared" si="7"/>
        <v>13.000000000000227</v>
      </c>
      <c r="K78" s="11" t="s">
        <v>35</v>
      </c>
      <c r="L78" s="11" t="s">
        <v>53</v>
      </c>
      <c r="M78" s="11" t="s">
        <v>65</v>
      </c>
      <c r="N78" s="11" t="str">
        <f>CONCATENATE(K78,"_",M78)</f>
        <v>B_C</v>
      </c>
    </row>
    <row r="79" spans="1:14" x14ac:dyDescent="0.2">
      <c r="A79">
        <v>1</v>
      </c>
      <c r="B79">
        <v>79</v>
      </c>
      <c r="C79" s="3">
        <v>1.1655092592592594E-2</v>
      </c>
      <c r="D79" s="3">
        <v>1.1666666666666667E-2</v>
      </c>
      <c r="E79" s="3">
        <v>1.1655092592592594E-2</v>
      </c>
      <c r="F79" s="3">
        <v>1.1666666666666667E-2</v>
      </c>
      <c r="G79" t="s">
        <v>346</v>
      </c>
      <c r="H79" s="6">
        <f t="shared" si="5"/>
        <v>920.00000000000011</v>
      </c>
      <c r="I79" s="6">
        <f t="shared" si="6"/>
        <v>921</v>
      </c>
      <c r="J79" s="6">
        <f t="shared" si="7"/>
        <v>0.99999999999988631</v>
      </c>
      <c r="K79" s="11" t="s">
        <v>6</v>
      </c>
      <c r="L79" s="11" t="s">
        <v>21</v>
      </c>
      <c r="M79" s="11" t="s">
        <v>21</v>
      </c>
      <c r="N79" s="11" t="str">
        <f>CONCATENATE(K79,"_",M79)</f>
        <v>ALL_N</v>
      </c>
    </row>
    <row r="80" spans="1:14" x14ac:dyDescent="0.2">
      <c r="A80">
        <v>1</v>
      </c>
      <c r="B80">
        <v>80</v>
      </c>
      <c r="C80" s="3">
        <v>1.1666666666666667E-2</v>
      </c>
      <c r="D80" s="3">
        <v>1.1689814814814814E-2</v>
      </c>
      <c r="E80" s="3">
        <v>1.1666666666666667E-2</v>
      </c>
      <c r="F80" s="3">
        <v>1.1689814814814814E-2</v>
      </c>
      <c r="G80" t="s">
        <v>380</v>
      </c>
      <c r="H80" s="6">
        <f t="shared" si="5"/>
        <v>921</v>
      </c>
      <c r="I80" s="6">
        <f t="shared" si="6"/>
        <v>923</v>
      </c>
      <c r="J80" s="6">
        <f t="shared" si="7"/>
        <v>2</v>
      </c>
      <c r="K80" s="11" t="s">
        <v>35</v>
      </c>
      <c r="L80" s="11" t="s">
        <v>31</v>
      </c>
      <c r="M80" s="11" t="s">
        <v>64</v>
      </c>
      <c r="N80" s="11" t="str">
        <f>CONCATENATE(K80,"_",M80)</f>
        <v>B_I</v>
      </c>
    </row>
    <row r="81" spans="1:14" x14ac:dyDescent="0.2">
      <c r="A81">
        <v>1</v>
      </c>
      <c r="B81">
        <v>81</v>
      </c>
      <c r="C81" s="3">
        <v>1.1724537037037035E-2</v>
      </c>
      <c r="D81" s="3">
        <v>1.1770833333333333E-2</v>
      </c>
      <c r="E81" s="3">
        <v>1.1724537037037035E-2</v>
      </c>
      <c r="F81" s="3">
        <v>1.1770833333333333E-2</v>
      </c>
      <c r="G81" t="s">
        <v>381</v>
      </c>
      <c r="H81" s="6">
        <f t="shared" si="5"/>
        <v>925.99999999999977</v>
      </c>
      <c r="I81" s="6">
        <f t="shared" si="6"/>
        <v>930</v>
      </c>
      <c r="J81" s="6">
        <f t="shared" si="7"/>
        <v>4.0000000000002274</v>
      </c>
      <c r="K81" s="11" t="s">
        <v>113</v>
      </c>
      <c r="L81" s="11" t="s">
        <v>53</v>
      </c>
      <c r="M81" s="11" t="s">
        <v>65</v>
      </c>
      <c r="N81" s="11" t="str">
        <f>CONCATENATE(K81,"_",M81)</f>
        <v>A_C</v>
      </c>
    </row>
    <row r="82" spans="1:14" x14ac:dyDescent="0.2">
      <c r="A82">
        <v>1</v>
      </c>
      <c r="B82">
        <v>82</v>
      </c>
      <c r="C82" s="3">
        <v>1.1828703703703704E-2</v>
      </c>
      <c r="D82" s="3">
        <v>1.1840277777777778E-2</v>
      </c>
      <c r="E82" s="3">
        <v>1.1828703703703704E-2</v>
      </c>
      <c r="F82" s="3">
        <v>1.1840277777777778E-2</v>
      </c>
      <c r="G82" t="s">
        <v>382</v>
      </c>
      <c r="H82" s="6">
        <f t="shared" si="5"/>
        <v>935</v>
      </c>
      <c r="I82" s="6">
        <f t="shared" si="6"/>
        <v>936</v>
      </c>
      <c r="J82" s="6">
        <f t="shared" si="7"/>
        <v>1</v>
      </c>
      <c r="K82" s="11" t="s">
        <v>60</v>
      </c>
      <c r="L82" s="11" t="s">
        <v>33</v>
      </c>
      <c r="M82" s="11" t="s">
        <v>64</v>
      </c>
      <c r="N82" s="11" t="str">
        <f>CONCATENATE(K82,"_",M82)</f>
        <v>E_I</v>
      </c>
    </row>
    <row r="83" spans="1:14" x14ac:dyDescent="0.2">
      <c r="A83">
        <v>1</v>
      </c>
      <c r="B83">
        <v>83</v>
      </c>
      <c r="C83" s="3">
        <v>1.1921296296296298E-2</v>
      </c>
      <c r="D83" s="3">
        <v>1.1944444444444445E-2</v>
      </c>
      <c r="E83" s="3">
        <v>1.1921296296296298E-2</v>
      </c>
      <c r="F83" s="3">
        <v>1.1944444444444445E-2</v>
      </c>
      <c r="G83" t="s">
        <v>383</v>
      </c>
      <c r="H83" s="6">
        <f t="shared" si="5"/>
        <v>943.00000000000023</v>
      </c>
      <c r="I83" s="6">
        <f t="shared" si="6"/>
        <v>945</v>
      </c>
      <c r="J83" s="6">
        <f t="shared" si="7"/>
        <v>1.9999999999997726</v>
      </c>
      <c r="K83" s="11" t="s">
        <v>113</v>
      </c>
      <c r="L83" s="11" t="s">
        <v>31</v>
      </c>
      <c r="M83" s="11" t="s">
        <v>64</v>
      </c>
      <c r="N83" s="11" t="str">
        <f>CONCATENATE(K83,"_",M83)</f>
        <v>A_I</v>
      </c>
    </row>
    <row r="84" spans="1:14" x14ac:dyDescent="0.2">
      <c r="A84">
        <v>1</v>
      </c>
      <c r="B84">
        <v>84</v>
      </c>
      <c r="C84" s="3">
        <v>1.1944444444444445E-2</v>
      </c>
      <c r="D84" s="3">
        <v>1.2048611111111112E-2</v>
      </c>
      <c r="E84" s="3">
        <v>1.1944444444444445E-2</v>
      </c>
      <c r="F84" s="3">
        <v>1.2048611111111112E-2</v>
      </c>
      <c r="G84" t="s">
        <v>384</v>
      </c>
      <c r="H84" s="6">
        <f t="shared" si="5"/>
        <v>945</v>
      </c>
      <c r="I84" s="6">
        <f t="shared" si="6"/>
        <v>954</v>
      </c>
      <c r="J84" s="6">
        <f t="shared" si="7"/>
        <v>9</v>
      </c>
      <c r="K84" s="11" t="s">
        <v>35</v>
      </c>
      <c r="L84" s="11" t="s">
        <v>33</v>
      </c>
      <c r="M84" s="11" t="s">
        <v>64</v>
      </c>
      <c r="N84" s="11" t="str">
        <f>CONCATENATE(K84,"_",M84)</f>
        <v>B_I</v>
      </c>
    </row>
    <row r="85" spans="1:14" x14ac:dyDescent="0.2">
      <c r="A85">
        <v>1</v>
      </c>
      <c r="B85">
        <v>85</v>
      </c>
      <c r="C85" s="3">
        <v>1.2048611111111112E-2</v>
      </c>
      <c r="D85" s="3">
        <v>1.2060185185185186E-2</v>
      </c>
      <c r="E85" s="3">
        <v>1.2048611111111112E-2</v>
      </c>
      <c r="F85" s="3">
        <v>1.2060185185185186E-2</v>
      </c>
      <c r="G85" t="s">
        <v>23</v>
      </c>
      <c r="H85" s="6">
        <f t="shared" si="5"/>
        <v>954</v>
      </c>
      <c r="I85" s="6">
        <f t="shared" si="6"/>
        <v>955</v>
      </c>
      <c r="J85" s="6">
        <f t="shared" si="7"/>
        <v>1</v>
      </c>
      <c r="K85" s="11" t="s">
        <v>113</v>
      </c>
      <c r="L85" s="11" t="s">
        <v>38</v>
      </c>
      <c r="M85" s="11" t="s">
        <v>66</v>
      </c>
      <c r="N85" s="11" t="str">
        <f>CONCATENATE(K85,"_",M85)</f>
        <v>A_R</v>
      </c>
    </row>
    <row r="86" spans="1:14" x14ac:dyDescent="0.2">
      <c r="A86">
        <v>1</v>
      </c>
      <c r="B86">
        <v>86</v>
      </c>
      <c r="C86" s="3">
        <v>1.2060185185185186E-2</v>
      </c>
      <c r="D86" s="3">
        <v>1.207175925925926E-2</v>
      </c>
      <c r="E86" s="3">
        <v>1.2060185185185186E-2</v>
      </c>
      <c r="F86" s="3">
        <v>1.207175925925926E-2</v>
      </c>
      <c r="G86" t="s">
        <v>385</v>
      </c>
      <c r="H86" s="6">
        <f t="shared" si="5"/>
        <v>955</v>
      </c>
      <c r="I86" s="6">
        <f t="shared" si="6"/>
        <v>956</v>
      </c>
      <c r="J86" s="6">
        <f t="shared" si="7"/>
        <v>1</v>
      </c>
      <c r="K86" s="11" t="s">
        <v>35</v>
      </c>
      <c r="L86" s="11" t="s">
        <v>31</v>
      </c>
      <c r="M86" s="11" t="s">
        <v>64</v>
      </c>
      <c r="N86" s="11" t="str">
        <f>CONCATENATE(K86,"_",M86)</f>
        <v>B_I</v>
      </c>
    </row>
    <row r="87" spans="1:14" x14ac:dyDescent="0.2">
      <c r="A87">
        <v>1</v>
      </c>
      <c r="B87">
        <v>87</v>
      </c>
      <c r="C87" s="3">
        <v>1.207175925925926E-2</v>
      </c>
      <c r="D87" s="3">
        <v>1.2083333333333333E-2</v>
      </c>
      <c r="E87" s="3">
        <v>1.207175925925926E-2</v>
      </c>
      <c r="F87" s="3">
        <v>1.2083333333333333E-2</v>
      </c>
      <c r="G87" t="s">
        <v>386</v>
      </c>
      <c r="H87" s="6">
        <f t="shared" si="5"/>
        <v>956</v>
      </c>
      <c r="I87" s="6">
        <f t="shared" si="6"/>
        <v>957</v>
      </c>
      <c r="J87" s="6">
        <f t="shared" si="7"/>
        <v>1</v>
      </c>
      <c r="K87" s="11" t="s">
        <v>65</v>
      </c>
      <c r="L87" s="11" t="s">
        <v>42</v>
      </c>
      <c r="M87" s="11" t="s">
        <v>66</v>
      </c>
      <c r="N87" s="11" t="str">
        <f>CONCATENATE(K87,"_",M87)</f>
        <v>C_R</v>
      </c>
    </row>
    <row r="88" spans="1:14" x14ac:dyDescent="0.2">
      <c r="A88">
        <v>1</v>
      </c>
      <c r="B88">
        <v>88</v>
      </c>
      <c r="C88" s="3">
        <v>1.2083333333333333E-2</v>
      </c>
      <c r="D88" s="3">
        <v>1.2094907407407408E-2</v>
      </c>
      <c r="E88" s="3">
        <v>1.2083333333333333E-2</v>
      </c>
      <c r="F88" s="3">
        <v>1.2094907407407408E-2</v>
      </c>
      <c r="G88" t="s">
        <v>387</v>
      </c>
      <c r="H88" s="6">
        <f t="shared" si="5"/>
        <v>957</v>
      </c>
      <c r="I88" s="6">
        <f t="shared" si="6"/>
        <v>958</v>
      </c>
      <c r="J88" s="6">
        <f t="shared" si="7"/>
        <v>1</v>
      </c>
      <c r="K88" s="11" t="s">
        <v>35</v>
      </c>
      <c r="L88" s="11" t="s">
        <v>5</v>
      </c>
      <c r="N88" s="11" t="str">
        <f>CONCATENATE(K88,"_",M88)</f>
        <v>B_</v>
      </c>
    </row>
    <row r="89" spans="1:14" x14ac:dyDescent="0.2">
      <c r="A89">
        <v>1</v>
      </c>
      <c r="B89">
        <v>89</v>
      </c>
      <c r="C89" s="3">
        <v>1.2129629629629629E-2</v>
      </c>
      <c r="D89" s="3">
        <v>1.2175925925925929E-2</v>
      </c>
      <c r="E89" s="3">
        <v>1.2129629629629629E-2</v>
      </c>
      <c r="F89" s="3">
        <v>1.2175925925925929E-2</v>
      </c>
      <c r="G89" t="s">
        <v>388</v>
      </c>
      <c r="H89" s="6">
        <f t="shared" si="5"/>
        <v>961</v>
      </c>
      <c r="I89" s="6">
        <f t="shared" si="6"/>
        <v>965.00000000000023</v>
      </c>
      <c r="J89" s="6">
        <f t="shared" si="7"/>
        <v>4.0000000000002274</v>
      </c>
      <c r="K89" s="11" t="s">
        <v>65</v>
      </c>
      <c r="L89" s="11" t="s">
        <v>33</v>
      </c>
      <c r="M89" s="11" t="s">
        <v>64</v>
      </c>
      <c r="N89" s="11" t="str">
        <f>CONCATENATE(K89,"_",M89)</f>
        <v>C_I</v>
      </c>
    </row>
    <row r="90" spans="1:14" x14ac:dyDescent="0.2">
      <c r="A90">
        <v>1</v>
      </c>
      <c r="B90">
        <v>90</v>
      </c>
      <c r="C90" s="3">
        <v>1.2175925925925929E-2</v>
      </c>
      <c r="D90" s="3">
        <v>1.2291666666666666E-2</v>
      </c>
      <c r="E90" s="3">
        <v>1.2175925925925929E-2</v>
      </c>
      <c r="F90" s="3">
        <v>1.2291666666666666E-2</v>
      </c>
      <c r="G90" t="s">
        <v>16</v>
      </c>
      <c r="H90" s="6">
        <f t="shared" si="5"/>
        <v>965.00000000000023</v>
      </c>
      <c r="I90" s="6">
        <f t="shared" si="6"/>
        <v>975</v>
      </c>
      <c r="J90" s="6">
        <f t="shared" si="7"/>
        <v>9.9999999999997726</v>
      </c>
      <c r="K90" s="11" t="s">
        <v>35</v>
      </c>
      <c r="L90" s="11" t="s">
        <v>38</v>
      </c>
      <c r="M90" s="11" t="s">
        <v>66</v>
      </c>
      <c r="N90" s="11" t="str">
        <f>CONCATENATE(K90,"_",M90)</f>
        <v>B_R</v>
      </c>
    </row>
    <row r="91" spans="1:14" x14ac:dyDescent="0.2">
      <c r="A91">
        <v>1</v>
      </c>
      <c r="B91">
        <v>91</v>
      </c>
      <c r="C91" s="3">
        <v>1.2291666666666666E-2</v>
      </c>
      <c r="D91" s="3">
        <v>1.2326388888888888E-2</v>
      </c>
      <c r="E91" s="3">
        <v>1.2291666666666666E-2</v>
      </c>
      <c r="F91" s="3">
        <v>1.2326388888888888E-2</v>
      </c>
      <c r="G91" t="s">
        <v>389</v>
      </c>
      <c r="H91" s="6">
        <f t="shared" si="5"/>
        <v>975</v>
      </c>
      <c r="I91" s="6">
        <f t="shared" si="6"/>
        <v>978</v>
      </c>
      <c r="J91" s="6">
        <f t="shared" si="7"/>
        <v>3</v>
      </c>
      <c r="K91" s="11" t="s">
        <v>35</v>
      </c>
      <c r="L91" s="11" t="s">
        <v>50</v>
      </c>
      <c r="M91" s="11" t="s">
        <v>65</v>
      </c>
      <c r="N91" s="11" t="str">
        <f>CONCATENATE(K91,"_",M91)</f>
        <v>B_C</v>
      </c>
    </row>
    <row r="92" spans="1:14" x14ac:dyDescent="0.2">
      <c r="A92">
        <v>1</v>
      </c>
      <c r="B92">
        <v>92</v>
      </c>
      <c r="C92" s="3">
        <v>1.2326388888888888E-2</v>
      </c>
      <c r="D92" s="3">
        <v>1.2337962962962962E-2</v>
      </c>
      <c r="E92" s="3">
        <v>1.2326388888888888E-2</v>
      </c>
      <c r="F92" s="3">
        <v>1.2337962962962962E-2</v>
      </c>
      <c r="G92" t="s">
        <v>611</v>
      </c>
      <c r="H92" s="6">
        <f t="shared" si="5"/>
        <v>978</v>
      </c>
      <c r="I92" s="6">
        <f t="shared" si="6"/>
        <v>979</v>
      </c>
      <c r="J92" s="6">
        <f t="shared" si="7"/>
        <v>1</v>
      </c>
      <c r="K92" s="11" t="s">
        <v>113</v>
      </c>
      <c r="L92" s="11" t="s">
        <v>48</v>
      </c>
      <c r="M92" s="11" t="s">
        <v>65</v>
      </c>
      <c r="N92" s="11" t="str">
        <f>CONCATENATE(K92,"_",M92)</f>
        <v>A_C</v>
      </c>
    </row>
    <row r="93" spans="1:14" x14ac:dyDescent="0.2">
      <c r="A93">
        <v>1</v>
      </c>
      <c r="B93">
        <v>93</v>
      </c>
      <c r="C93" s="3">
        <v>1.2337962962962962E-2</v>
      </c>
      <c r="D93" s="3">
        <v>1.2349537037037039E-2</v>
      </c>
      <c r="E93" s="3">
        <v>1.2337962962962962E-2</v>
      </c>
      <c r="F93" s="3">
        <v>1.2349537037037039E-2</v>
      </c>
      <c r="G93" t="s">
        <v>390</v>
      </c>
      <c r="H93" s="6">
        <f t="shared" si="5"/>
        <v>979</v>
      </c>
      <c r="I93" s="6">
        <f t="shared" si="6"/>
        <v>980.00000000000023</v>
      </c>
      <c r="J93" s="6">
        <f t="shared" si="7"/>
        <v>1.0000000000002274</v>
      </c>
      <c r="K93" s="11" t="s">
        <v>35</v>
      </c>
      <c r="L93" s="11" t="s">
        <v>50</v>
      </c>
      <c r="M93" s="11" t="s">
        <v>65</v>
      </c>
      <c r="N93" s="11" t="str">
        <f>CONCATENATE(K93,"_",M93)</f>
        <v>B_C</v>
      </c>
    </row>
    <row r="94" spans="1:14" x14ac:dyDescent="0.2">
      <c r="A94">
        <v>1</v>
      </c>
      <c r="B94">
        <v>94</v>
      </c>
      <c r="C94" s="3">
        <v>1.2499999999999999E-2</v>
      </c>
      <c r="D94" s="3">
        <v>1.2511574074074073E-2</v>
      </c>
      <c r="E94" s="3">
        <v>1.2499999999999999E-2</v>
      </c>
      <c r="F94" s="3">
        <v>1.2511574074074073E-2</v>
      </c>
      <c r="G94" t="s">
        <v>391</v>
      </c>
      <c r="H94" s="6">
        <f t="shared" si="5"/>
        <v>993</v>
      </c>
      <c r="I94" s="6">
        <f t="shared" si="6"/>
        <v>993.99999999999977</v>
      </c>
      <c r="J94" s="6">
        <f t="shared" si="7"/>
        <v>0.99999999999977263</v>
      </c>
      <c r="K94" s="11" t="s">
        <v>113</v>
      </c>
      <c r="L94" s="11" t="s">
        <v>46</v>
      </c>
      <c r="M94" s="11" t="s">
        <v>65</v>
      </c>
      <c r="N94" s="11" t="str">
        <f>CONCATENATE(K94,"_",M94)</f>
        <v>A_C</v>
      </c>
    </row>
    <row r="95" spans="1:14" x14ac:dyDescent="0.2">
      <c r="A95">
        <v>1</v>
      </c>
      <c r="B95">
        <v>95</v>
      </c>
      <c r="C95" s="3">
        <v>1.255787037037037E-2</v>
      </c>
      <c r="D95" s="3">
        <v>1.2615740740740742E-2</v>
      </c>
      <c r="E95" s="3">
        <v>1.255787037037037E-2</v>
      </c>
      <c r="F95" s="3">
        <v>1.2615740740740742E-2</v>
      </c>
      <c r="G95" t="s">
        <v>392</v>
      </c>
      <c r="H95" s="6">
        <f t="shared" si="5"/>
        <v>998</v>
      </c>
      <c r="I95" s="6">
        <f t="shared" si="6"/>
        <v>1003</v>
      </c>
      <c r="J95" s="6">
        <f t="shared" si="7"/>
        <v>5</v>
      </c>
      <c r="K95" s="11" t="s">
        <v>60</v>
      </c>
      <c r="L95" s="11" t="s">
        <v>48</v>
      </c>
      <c r="M95" s="11" t="s">
        <v>65</v>
      </c>
      <c r="N95" s="11" t="str">
        <f>CONCATENATE(K95,"_",M95)</f>
        <v>E_C</v>
      </c>
    </row>
    <row r="96" spans="1:14" x14ac:dyDescent="0.2">
      <c r="A96">
        <v>1</v>
      </c>
      <c r="B96">
        <v>96</v>
      </c>
      <c r="C96" s="3">
        <v>1.2615740740740742E-2</v>
      </c>
      <c r="D96" s="3">
        <v>1.2627314814814815E-2</v>
      </c>
      <c r="E96" s="3">
        <v>1.2615740740740742E-2</v>
      </c>
      <c r="F96" s="3">
        <v>1.2627314814814815E-2</v>
      </c>
      <c r="G96" t="s">
        <v>393</v>
      </c>
      <c r="H96" s="6">
        <f t="shared" si="5"/>
        <v>1003</v>
      </c>
      <c r="I96" s="6">
        <f t="shared" si="6"/>
        <v>1004</v>
      </c>
      <c r="J96" s="6">
        <f t="shared" si="7"/>
        <v>1</v>
      </c>
      <c r="K96" s="11" t="s">
        <v>35</v>
      </c>
      <c r="L96" s="11" t="s">
        <v>50</v>
      </c>
      <c r="M96" s="11" t="s">
        <v>65</v>
      </c>
      <c r="N96" s="11" t="str">
        <f>CONCATENATE(K96,"_",M96)</f>
        <v>B_C</v>
      </c>
    </row>
    <row r="97" spans="1:14" x14ac:dyDescent="0.2">
      <c r="A97">
        <v>1</v>
      </c>
      <c r="B97">
        <v>97</v>
      </c>
      <c r="C97" s="3">
        <v>1.269675925925926E-2</v>
      </c>
      <c r="D97" s="3">
        <v>1.2777777777777777E-2</v>
      </c>
      <c r="E97" s="3">
        <v>1.269675925925926E-2</v>
      </c>
      <c r="F97" s="3">
        <v>1.2777777777777777E-2</v>
      </c>
      <c r="G97" t="s">
        <v>394</v>
      </c>
      <c r="H97" s="6">
        <f t="shared" si="5"/>
        <v>1010</v>
      </c>
      <c r="I97" s="6">
        <f t="shared" si="6"/>
        <v>1017</v>
      </c>
      <c r="J97" s="6">
        <f t="shared" si="7"/>
        <v>7</v>
      </c>
      <c r="K97" s="11" t="s">
        <v>113</v>
      </c>
      <c r="L97" s="11" t="s">
        <v>50</v>
      </c>
      <c r="M97" s="11" t="s">
        <v>66</v>
      </c>
      <c r="N97" s="11" t="str">
        <f>CONCATENATE(K97,"_",M97)</f>
        <v>A_R</v>
      </c>
    </row>
    <row r="98" spans="1:14" x14ac:dyDescent="0.2">
      <c r="A98">
        <v>1</v>
      </c>
      <c r="B98">
        <v>98</v>
      </c>
      <c r="C98" s="3">
        <v>1.2777777777777777E-2</v>
      </c>
      <c r="D98" s="3">
        <v>1.306712962962963E-2</v>
      </c>
      <c r="E98" s="3">
        <v>1.2777777777777777E-2</v>
      </c>
      <c r="F98" s="3">
        <v>1.306712962962963E-2</v>
      </c>
      <c r="G98" t="s">
        <v>395</v>
      </c>
      <c r="H98" s="6">
        <f t="shared" si="5"/>
        <v>1017</v>
      </c>
      <c r="I98" s="6">
        <f t="shared" si="6"/>
        <v>1042</v>
      </c>
      <c r="J98" s="6">
        <f t="shared" si="7"/>
        <v>25</v>
      </c>
      <c r="K98" s="11" t="s">
        <v>35</v>
      </c>
      <c r="L98" s="11" t="s">
        <v>50</v>
      </c>
      <c r="M98" s="11" t="s">
        <v>65</v>
      </c>
      <c r="N98" s="11" t="str">
        <f>CONCATENATE(K98,"_",M98)</f>
        <v>B_C</v>
      </c>
    </row>
    <row r="99" spans="1:14" x14ac:dyDescent="0.2">
      <c r="A99">
        <v>1</v>
      </c>
      <c r="B99">
        <v>99</v>
      </c>
      <c r="C99" s="3">
        <v>1.306712962962963E-2</v>
      </c>
      <c r="D99" s="3">
        <v>1.3113425925925926E-2</v>
      </c>
      <c r="E99" s="3">
        <v>1.306712962962963E-2</v>
      </c>
      <c r="F99" s="3">
        <v>1.3113425925925926E-2</v>
      </c>
      <c r="G99" t="s">
        <v>396</v>
      </c>
      <c r="H99" s="6">
        <f t="shared" si="5"/>
        <v>1042</v>
      </c>
      <c r="I99" s="6">
        <f t="shared" si="6"/>
        <v>1046</v>
      </c>
      <c r="J99" s="6">
        <f t="shared" si="7"/>
        <v>4</v>
      </c>
      <c r="K99" s="11" t="s">
        <v>65</v>
      </c>
      <c r="L99" s="11" t="s">
        <v>48</v>
      </c>
      <c r="M99" s="11" t="s">
        <v>65</v>
      </c>
      <c r="N99" s="11" t="str">
        <f>CONCATENATE(K99,"_",M99)</f>
        <v>C_C</v>
      </c>
    </row>
    <row r="100" spans="1:14" x14ac:dyDescent="0.2">
      <c r="A100">
        <v>1</v>
      </c>
      <c r="B100">
        <v>100</v>
      </c>
      <c r="C100" s="3">
        <v>1.3113425925925926E-2</v>
      </c>
      <c r="D100" s="3">
        <v>1.3171296296296294E-2</v>
      </c>
      <c r="E100" s="3">
        <v>1.3113425925925926E-2</v>
      </c>
      <c r="F100" s="3">
        <v>1.3171296296296294E-2</v>
      </c>
      <c r="G100" t="s">
        <v>181</v>
      </c>
      <c r="H100" s="6">
        <f t="shared" si="5"/>
        <v>1046</v>
      </c>
      <c r="I100" s="6">
        <f t="shared" si="6"/>
        <v>1050.9999999999998</v>
      </c>
      <c r="J100" s="6">
        <f t="shared" si="7"/>
        <v>4.9999999999997726</v>
      </c>
      <c r="K100" s="11" t="s">
        <v>60</v>
      </c>
      <c r="L100" s="11" t="s">
        <v>50</v>
      </c>
      <c r="M100" s="11" t="s">
        <v>65</v>
      </c>
      <c r="N100" s="11" t="str">
        <f>CONCATENATE(K100,"_",M100)</f>
        <v>E_C</v>
      </c>
    </row>
    <row r="101" spans="1:14" x14ac:dyDescent="0.2">
      <c r="A101">
        <v>1</v>
      </c>
      <c r="B101">
        <v>101</v>
      </c>
      <c r="C101" s="3">
        <v>1.3171296296296294E-2</v>
      </c>
      <c r="D101" s="3">
        <v>1.3182870370370371E-2</v>
      </c>
      <c r="E101" s="3">
        <v>1.3171296296296294E-2</v>
      </c>
      <c r="F101" s="3">
        <v>1.3182870370370371E-2</v>
      </c>
      <c r="G101" t="s">
        <v>397</v>
      </c>
      <c r="H101" s="6">
        <f t="shared" si="5"/>
        <v>1050.9999999999998</v>
      </c>
      <c r="I101" s="6">
        <f t="shared" si="6"/>
        <v>1052</v>
      </c>
      <c r="J101" s="6">
        <f t="shared" si="7"/>
        <v>1.0000000000002274</v>
      </c>
      <c r="K101" s="11" t="s">
        <v>35</v>
      </c>
      <c r="L101" s="11" t="s">
        <v>50</v>
      </c>
      <c r="M101" s="11" t="s">
        <v>65</v>
      </c>
      <c r="N101" s="11" t="str">
        <f>CONCATENATE(K101,"_",M101)</f>
        <v>B_C</v>
      </c>
    </row>
    <row r="102" spans="1:14" x14ac:dyDescent="0.2">
      <c r="A102">
        <v>1</v>
      </c>
      <c r="B102">
        <v>102</v>
      </c>
      <c r="C102" s="3">
        <v>1.3206018518518518E-2</v>
      </c>
      <c r="D102" s="3">
        <v>1.3275462962962963E-2</v>
      </c>
      <c r="E102" s="3">
        <v>1.3206018518518518E-2</v>
      </c>
      <c r="F102" s="3">
        <v>1.3275462962962963E-2</v>
      </c>
      <c r="G102" t="s">
        <v>7</v>
      </c>
      <c r="H102" s="6">
        <f t="shared" si="5"/>
        <v>1054</v>
      </c>
      <c r="I102" s="6">
        <f t="shared" si="6"/>
        <v>1060</v>
      </c>
      <c r="J102" s="6">
        <f t="shared" si="7"/>
        <v>6</v>
      </c>
      <c r="K102" s="11" t="s">
        <v>60</v>
      </c>
      <c r="L102" s="11" t="s">
        <v>21</v>
      </c>
      <c r="M102" s="11" t="s">
        <v>21</v>
      </c>
      <c r="N102" s="11" t="str">
        <f>CONCATENATE(K102,"_",M102)</f>
        <v>E_N</v>
      </c>
    </row>
    <row r="103" spans="1:14" x14ac:dyDescent="0.2">
      <c r="A103">
        <v>1</v>
      </c>
      <c r="B103">
        <v>103</v>
      </c>
      <c r="C103" s="3">
        <v>1.3275462962962963E-2</v>
      </c>
      <c r="D103" s="3">
        <v>1.3287037037037036E-2</v>
      </c>
      <c r="E103" s="3">
        <v>1.3275462962962963E-2</v>
      </c>
      <c r="F103" s="3">
        <v>1.3287037037037036E-2</v>
      </c>
      <c r="G103" t="s">
        <v>344</v>
      </c>
      <c r="H103" s="6">
        <f t="shared" si="5"/>
        <v>1060</v>
      </c>
      <c r="I103" s="6">
        <f t="shared" si="6"/>
        <v>1061</v>
      </c>
      <c r="J103" s="6">
        <f t="shared" si="7"/>
        <v>1</v>
      </c>
      <c r="K103" s="11" t="s">
        <v>35</v>
      </c>
      <c r="L103" s="11" t="s">
        <v>50</v>
      </c>
      <c r="M103" s="11" t="s">
        <v>65</v>
      </c>
      <c r="N103" s="11" t="str">
        <f>CONCATENATE(K103,"_",M103)</f>
        <v>B_C</v>
      </c>
    </row>
    <row r="104" spans="1:14" x14ac:dyDescent="0.2">
      <c r="A104">
        <v>1</v>
      </c>
      <c r="B104">
        <v>104</v>
      </c>
      <c r="C104" s="3">
        <v>1.3287037037037036E-2</v>
      </c>
      <c r="D104" s="3">
        <v>1.329861111111111E-2</v>
      </c>
      <c r="E104" s="3">
        <v>1.3287037037037036E-2</v>
      </c>
      <c r="F104" s="3">
        <v>1.329861111111111E-2</v>
      </c>
      <c r="G104" t="s">
        <v>398</v>
      </c>
      <c r="H104" s="6">
        <f t="shared" si="5"/>
        <v>1061</v>
      </c>
      <c r="I104" s="6">
        <f t="shared" si="6"/>
        <v>1062</v>
      </c>
      <c r="J104" s="6">
        <f t="shared" si="7"/>
        <v>1</v>
      </c>
      <c r="K104" s="11" t="s">
        <v>113</v>
      </c>
      <c r="L104" s="11" t="s">
        <v>48</v>
      </c>
      <c r="M104" s="11" t="s">
        <v>65</v>
      </c>
      <c r="N104" s="11" t="str">
        <f>CONCATENATE(K104,"_",M104)</f>
        <v>A_C</v>
      </c>
    </row>
    <row r="105" spans="1:14" x14ac:dyDescent="0.2">
      <c r="A105">
        <v>1</v>
      </c>
      <c r="B105">
        <v>105</v>
      </c>
      <c r="C105" s="3">
        <v>1.329861111111111E-2</v>
      </c>
      <c r="D105" s="3">
        <v>1.3333333333333334E-2</v>
      </c>
      <c r="E105" s="3">
        <v>1.329861111111111E-2</v>
      </c>
      <c r="F105" s="3">
        <v>1.3333333333333334E-2</v>
      </c>
      <c r="G105" t="s">
        <v>399</v>
      </c>
      <c r="H105" s="6">
        <f t="shared" si="5"/>
        <v>1062</v>
      </c>
      <c r="I105" s="6">
        <f t="shared" si="6"/>
        <v>1065</v>
      </c>
      <c r="J105" s="6">
        <f t="shared" si="7"/>
        <v>3</v>
      </c>
      <c r="K105" s="11" t="s">
        <v>60</v>
      </c>
      <c r="L105" s="11" t="s">
        <v>50</v>
      </c>
      <c r="M105" s="11" t="s">
        <v>65</v>
      </c>
      <c r="N105" s="11" t="str">
        <f>CONCATENATE(K105,"_",M105)</f>
        <v>E_C</v>
      </c>
    </row>
    <row r="106" spans="1:14" x14ac:dyDescent="0.2">
      <c r="A106">
        <v>1</v>
      </c>
      <c r="B106">
        <v>106</v>
      </c>
      <c r="C106" s="3">
        <v>1.3368055555555557E-2</v>
      </c>
      <c r="D106" s="3">
        <v>1.40625E-2</v>
      </c>
      <c r="E106" s="3">
        <v>1.3368055555555557E-2</v>
      </c>
      <c r="F106" s="3">
        <v>1.40625E-2</v>
      </c>
      <c r="G106" t="s">
        <v>400</v>
      </c>
      <c r="H106" s="6">
        <f t="shared" si="5"/>
        <v>1068</v>
      </c>
      <c r="I106" s="6">
        <f t="shared" si="6"/>
        <v>1128</v>
      </c>
      <c r="J106" s="6">
        <f t="shared" si="7"/>
        <v>60</v>
      </c>
      <c r="K106" s="11" t="s">
        <v>35</v>
      </c>
      <c r="L106" s="11" t="s">
        <v>50</v>
      </c>
      <c r="M106" s="11" t="s">
        <v>65</v>
      </c>
      <c r="N106" s="11" t="str">
        <f>CONCATENATE(K106,"_",M106)</f>
        <v>B_C</v>
      </c>
    </row>
    <row r="107" spans="1:14" x14ac:dyDescent="0.2">
      <c r="A107">
        <v>1</v>
      </c>
      <c r="B107">
        <v>107</v>
      </c>
      <c r="C107" s="3">
        <v>1.40625E-2</v>
      </c>
      <c r="D107" s="3">
        <v>1.4074074074074074E-2</v>
      </c>
      <c r="E107" s="3">
        <v>1.40625E-2</v>
      </c>
      <c r="F107" s="3">
        <v>1.4074074074074074E-2</v>
      </c>
      <c r="G107" t="s">
        <v>401</v>
      </c>
      <c r="H107" s="6">
        <f t="shared" si="5"/>
        <v>1128</v>
      </c>
      <c r="I107" s="6">
        <f t="shared" si="6"/>
        <v>1129</v>
      </c>
      <c r="J107" s="6">
        <f t="shared" si="7"/>
        <v>1</v>
      </c>
      <c r="K107" s="11" t="s">
        <v>65</v>
      </c>
      <c r="L107" s="11" t="s">
        <v>48</v>
      </c>
      <c r="M107" s="11" t="s">
        <v>65</v>
      </c>
      <c r="N107" s="11" t="str">
        <f>CONCATENATE(K107,"_",M107)</f>
        <v>C_C</v>
      </c>
    </row>
    <row r="108" spans="1:14" x14ac:dyDescent="0.2">
      <c r="A108">
        <v>1</v>
      </c>
      <c r="B108">
        <v>108</v>
      </c>
      <c r="C108" s="3">
        <v>1.4074074074074074E-2</v>
      </c>
      <c r="D108" s="3">
        <v>1.4085648148148151E-2</v>
      </c>
      <c r="E108" s="3">
        <v>1.4074074074074074E-2</v>
      </c>
      <c r="F108" s="3">
        <v>1.4085648148148151E-2</v>
      </c>
      <c r="G108" t="s">
        <v>402</v>
      </c>
      <c r="H108" s="6">
        <f t="shared" si="5"/>
        <v>1129</v>
      </c>
      <c r="I108" s="6">
        <f t="shared" si="6"/>
        <v>1130.0000000000002</v>
      </c>
      <c r="J108" s="6">
        <f t="shared" si="7"/>
        <v>1.0000000000002274</v>
      </c>
      <c r="K108" s="11" t="s">
        <v>42</v>
      </c>
      <c r="L108" s="11" t="s">
        <v>46</v>
      </c>
      <c r="M108" s="11" t="s">
        <v>65</v>
      </c>
      <c r="N108" s="11" t="str">
        <f>CONCATENATE(K108,"_",M108)</f>
        <v>D_C</v>
      </c>
    </row>
    <row r="109" spans="1:14" x14ac:dyDescent="0.2">
      <c r="A109">
        <v>1</v>
      </c>
      <c r="B109">
        <v>109</v>
      </c>
      <c r="C109" s="3">
        <v>1.4351851851851852E-2</v>
      </c>
      <c r="D109" s="3">
        <v>1.4444444444444446E-2</v>
      </c>
      <c r="E109" s="3">
        <v>1.4351851851851852E-2</v>
      </c>
      <c r="F109" s="3">
        <v>1.4444444444444446E-2</v>
      </c>
      <c r="G109" t="s">
        <v>403</v>
      </c>
      <c r="H109" s="6">
        <f t="shared" si="5"/>
        <v>1153</v>
      </c>
      <c r="I109" s="6">
        <f t="shared" si="6"/>
        <v>1161</v>
      </c>
      <c r="J109" s="6">
        <f t="shared" si="7"/>
        <v>8</v>
      </c>
      <c r="K109" s="11" t="s">
        <v>60</v>
      </c>
      <c r="L109" s="11" t="s">
        <v>31</v>
      </c>
      <c r="M109" s="11" t="s">
        <v>64</v>
      </c>
      <c r="N109" s="11" t="str">
        <f>CONCATENATE(K109,"_",M109)</f>
        <v>E_I</v>
      </c>
    </row>
    <row r="110" spans="1:14" x14ac:dyDescent="0.2">
      <c r="A110">
        <v>1</v>
      </c>
      <c r="B110">
        <v>110</v>
      </c>
      <c r="C110" s="3">
        <v>1.4444444444444446E-2</v>
      </c>
      <c r="D110" s="3">
        <v>1.4456018518518519E-2</v>
      </c>
      <c r="E110" s="3">
        <v>1.4444444444444446E-2</v>
      </c>
      <c r="F110" s="3">
        <v>1.4456018518518519E-2</v>
      </c>
      <c r="G110" t="s">
        <v>404</v>
      </c>
      <c r="H110" s="6">
        <f t="shared" si="5"/>
        <v>1161</v>
      </c>
      <c r="I110" s="6">
        <f t="shared" si="6"/>
        <v>1162</v>
      </c>
      <c r="J110" s="6">
        <f t="shared" si="7"/>
        <v>1</v>
      </c>
      <c r="K110" s="11" t="s">
        <v>42</v>
      </c>
      <c r="L110" s="11" t="s">
        <v>48</v>
      </c>
      <c r="M110" s="11" t="s">
        <v>65</v>
      </c>
      <c r="N110" s="11" t="str">
        <f>CONCATENATE(K110,"_",M110)</f>
        <v>D_C</v>
      </c>
    </row>
    <row r="111" spans="1:14" x14ac:dyDescent="0.2">
      <c r="A111">
        <v>1</v>
      </c>
      <c r="B111">
        <v>111</v>
      </c>
      <c r="C111" s="3">
        <v>1.4456018518518519E-2</v>
      </c>
      <c r="D111" s="3">
        <v>1.4502314814814815E-2</v>
      </c>
      <c r="E111" s="3">
        <v>1.4456018518518519E-2</v>
      </c>
      <c r="F111" s="3">
        <v>1.4502314814814815E-2</v>
      </c>
      <c r="G111" t="s">
        <v>405</v>
      </c>
      <c r="H111" s="6">
        <f t="shared" si="5"/>
        <v>1162</v>
      </c>
      <c r="I111" s="6">
        <f t="shared" si="6"/>
        <v>1166</v>
      </c>
      <c r="J111" s="6">
        <f t="shared" si="7"/>
        <v>4</v>
      </c>
      <c r="K111" s="11" t="s">
        <v>35</v>
      </c>
      <c r="L111" s="11" t="s">
        <v>46</v>
      </c>
      <c r="M111" s="11" t="s">
        <v>65</v>
      </c>
      <c r="N111" s="11" t="str">
        <f>CONCATENATE(K111,"_",M111)</f>
        <v>B_C</v>
      </c>
    </row>
    <row r="112" spans="1:14" x14ac:dyDescent="0.2">
      <c r="A112">
        <v>1</v>
      </c>
      <c r="B112">
        <v>112</v>
      </c>
      <c r="C112" s="3">
        <v>1.4502314814814815E-2</v>
      </c>
      <c r="D112" s="3">
        <v>1.4513888888888889E-2</v>
      </c>
      <c r="E112" s="3">
        <v>1.4502314814814815E-2</v>
      </c>
      <c r="F112" s="3">
        <v>1.4513888888888889E-2</v>
      </c>
      <c r="G112" t="s">
        <v>7</v>
      </c>
      <c r="H112" s="6">
        <f t="shared" si="5"/>
        <v>1166</v>
      </c>
      <c r="I112" s="6">
        <f t="shared" si="6"/>
        <v>1167</v>
      </c>
      <c r="J112" s="6">
        <f t="shared" si="7"/>
        <v>1</v>
      </c>
      <c r="K112" s="11" t="s">
        <v>60</v>
      </c>
      <c r="L112" s="11" t="s">
        <v>50</v>
      </c>
      <c r="M112" s="11" t="s">
        <v>65</v>
      </c>
      <c r="N112" s="11" t="str">
        <f>CONCATENATE(K112,"_",M112)</f>
        <v>E_C</v>
      </c>
    </row>
    <row r="113" spans="1:14" x14ac:dyDescent="0.2">
      <c r="A113">
        <v>1</v>
      </c>
      <c r="B113">
        <v>113</v>
      </c>
      <c r="C113" s="3">
        <v>1.4513888888888889E-2</v>
      </c>
      <c r="D113" s="3">
        <v>1.4525462962962964E-2</v>
      </c>
      <c r="E113" s="3">
        <v>1.4513888888888889E-2</v>
      </c>
      <c r="F113" s="3">
        <v>1.4525462962962964E-2</v>
      </c>
      <c r="G113" t="s">
        <v>406</v>
      </c>
      <c r="H113" s="6">
        <f t="shared" si="5"/>
        <v>1167</v>
      </c>
      <c r="I113" s="6">
        <f t="shared" si="6"/>
        <v>1168</v>
      </c>
      <c r="J113" s="6">
        <f t="shared" si="7"/>
        <v>1</v>
      </c>
      <c r="K113" s="11" t="s">
        <v>65</v>
      </c>
      <c r="L113" s="11" t="s">
        <v>42</v>
      </c>
      <c r="M113" s="11" t="s">
        <v>66</v>
      </c>
      <c r="N113" s="11" t="str">
        <f>CONCATENATE(K113,"_",M113)</f>
        <v>C_R</v>
      </c>
    </row>
    <row r="114" spans="1:14" x14ac:dyDescent="0.2">
      <c r="A114">
        <v>1</v>
      </c>
      <c r="B114">
        <v>114</v>
      </c>
      <c r="C114" s="3">
        <v>1.4525462962962964E-2</v>
      </c>
      <c r="D114" s="3">
        <v>1.4571759259259258E-2</v>
      </c>
      <c r="E114" s="3">
        <v>1.4525462962962964E-2</v>
      </c>
      <c r="F114" s="3">
        <v>1.4571759259259258E-2</v>
      </c>
      <c r="G114" t="s">
        <v>407</v>
      </c>
      <c r="H114" s="6">
        <f t="shared" si="5"/>
        <v>1168</v>
      </c>
      <c r="I114" s="6">
        <f t="shared" si="6"/>
        <v>1172</v>
      </c>
      <c r="J114" s="6">
        <f t="shared" si="7"/>
        <v>4</v>
      </c>
      <c r="K114" s="11" t="s">
        <v>113</v>
      </c>
      <c r="L114" s="11" t="s">
        <v>46</v>
      </c>
      <c r="M114" s="11" t="s">
        <v>65</v>
      </c>
      <c r="N114" s="11" t="str">
        <f>CONCATENATE(K114,"_",M114)</f>
        <v>A_C</v>
      </c>
    </row>
    <row r="115" spans="1:14" x14ac:dyDescent="0.2">
      <c r="A115">
        <v>1</v>
      </c>
      <c r="B115">
        <v>115</v>
      </c>
      <c r="C115" s="3">
        <v>1.4606481481481482E-2</v>
      </c>
      <c r="D115" s="3">
        <v>1.462962962962963E-2</v>
      </c>
      <c r="E115" s="3">
        <v>1.4606481481481482E-2</v>
      </c>
      <c r="F115" s="3">
        <v>1.462962962962963E-2</v>
      </c>
      <c r="G115" t="s">
        <v>408</v>
      </c>
      <c r="H115" s="6">
        <f t="shared" si="5"/>
        <v>1175</v>
      </c>
      <c r="I115" s="6">
        <f t="shared" si="6"/>
        <v>1177</v>
      </c>
      <c r="J115" s="6">
        <f t="shared" si="7"/>
        <v>2</v>
      </c>
      <c r="K115" s="11" t="s">
        <v>35</v>
      </c>
      <c r="L115" s="11" t="s">
        <v>50</v>
      </c>
      <c r="M115" s="11" t="s">
        <v>65</v>
      </c>
      <c r="N115" s="11" t="str">
        <f>CONCATENATE(K115,"_",M115)</f>
        <v>B_C</v>
      </c>
    </row>
    <row r="116" spans="1:14" x14ac:dyDescent="0.2">
      <c r="A116">
        <v>1</v>
      </c>
      <c r="B116">
        <v>116</v>
      </c>
      <c r="C116" s="3">
        <v>1.462962962962963E-2</v>
      </c>
      <c r="D116" s="3">
        <v>1.4675925925925926E-2</v>
      </c>
      <c r="E116" s="3">
        <v>1.462962962962963E-2</v>
      </c>
      <c r="F116" s="3">
        <v>1.4675925925925926E-2</v>
      </c>
      <c r="G116" t="s">
        <v>25</v>
      </c>
      <c r="H116" s="6">
        <f t="shared" si="5"/>
        <v>1177</v>
      </c>
      <c r="I116" s="6">
        <f t="shared" si="6"/>
        <v>1181</v>
      </c>
      <c r="J116" s="6">
        <f t="shared" si="7"/>
        <v>4</v>
      </c>
      <c r="K116" s="11" t="s">
        <v>65</v>
      </c>
      <c r="L116" s="11" t="s">
        <v>21</v>
      </c>
      <c r="M116" s="11" t="s">
        <v>21</v>
      </c>
      <c r="N116" s="11" t="str">
        <f>CONCATENATE(K116,"_",M116)</f>
        <v>C_N</v>
      </c>
    </row>
    <row r="117" spans="1:14" x14ac:dyDescent="0.2">
      <c r="A117">
        <v>1</v>
      </c>
      <c r="B117">
        <v>117</v>
      </c>
      <c r="C117" s="3">
        <v>1.4675925925925926E-2</v>
      </c>
      <c r="D117" s="3">
        <v>1.4699074074074074E-2</v>
      </c>
      <c r="E117" s="3">
        <v>1.4675925925925926E-2</v>
      </c>
      <c r="F117" s="3">
        <v>1.4699074074074074E-2</v>
      </c>
      <c r="G117" t="s">
        <v>409</v>
      </c>
      <c r="H117" s="6">
        <f t="shared" si="5"/>
        <v>1181</v>
      </c>
      <c r="I117" s="6">
        <f t="shared" si="6"/>
        <v>1183</v>
      </c>
      <c r="J117" s="6">
        <f t="shared" si="7"/>
        <v>2</v>
      </c>
      <c r="K117" s="11" t="s">
        <v>65</v>
      </c>
      <c r="L117" s="11" t="s">
        <v>31</v>
      </c>
      <c r="M117" s="11" t="s">
        <v>64</v>
      </c>
      <c r="N117" s="11" t="str">
        <f>CONCATENATE(K117,"_",M117)</f>
        <v>C_I</v>
      </c>
    </row>
    <row r="118" spans="1:14" x14ac:dyDescent="0.2">
      <c r="A118">
        <v>1</v>
      </c>
      <c r="B118">
        <v>118</v>
      </c>
      <c r="C118" s="3">
        <v>1.4699074074074074E-2</v>
      </c>
      <c r="D118" s="3">
        <v>1.4722222222222222E-2</v>
      </c>
      <c r="E118" s="3">
        <v>1.4699074074074074E-2</v>
      </c>
      <c r="F118" s="3">
        <v>1.4722222222222222E-2</v>
      </c>
      <c r="G118" t="s">
        <v>410</v>
      </c>
      <c r="H118" s="6">
        <f t="shared" si="5"/>
        <v>1183</v>
      </c>
      <c r="I118" s="6">
        <f t="shared" si="6"/>
        <v>1185</v>
      </c>
      <c r="J118" s="6">
        <f t="shared" si="7"/>
        <v>2</v>
      </c>
      <c r="K118" s="11" t="s">
        <v>113</v>
      </c>
      <c r="L118" s="11" t="s">
        <v>50</v>
      </c>
      <c r="M118" s="11" t="s">
        <v>65</v>
      </c>
      <c r="N118" s="11" t="str">
        <f>CONCATENATE(K118,"_",M118)</f>
        <v>A_C</v>
      </c>
    </row>
    <row r="119" spans="1:14" x14ac:dyDescent="0.2">
      <c r="A119">
        <v>1</v>
      </c>
      <c r="B119">
        <v>119</v>
      </c>
      <c r="C119" s="3">
        <v>1.4849537037037036E-2</v>
      </c>
      <c r="D119" s="3">
        <v>1.4849537037037036E-2</v>
      </c>
      <c r="E119" s="3">
        <v>1.4849537037037036E-2</v>
      </c>
      <c r="F119" s="3">
        <v>1.4849537037037036E-2</v>
      </c>
      <c r="G119" t="s">
        <v>411</v>
      </c>
      <c r="H119" s="6">
        <v>1186</v>
      </c>
      <c r="I119" s="6">
        <f t="shared" ref="I119:I127" si="8">SUM(D119*86400)-87</f>
        <v>1196</v>
      </c>
      <c r="J119" s="6">
        <f t="shared" si="7"/>
        <v>10</v>
      </c>
      <c r="K119" s="11" t="s">
        <v>42</v>
      </c>
      <c r="L119" s="11" t="s">
        <v>48</v>
      </c>
      <c r="M119" s="11" t="s">
        <v>65</v>
      </c>
      <c r="N119" s="11" t="str">
        <f>CONCATENATE(K119,"_",M119)</f>
        <v>D_C</v>
      </c>
    </row>
    <row r="120" spans="1:14" x14ac:dyDescent="0.2">
      <c r="A120">
        <v>1</v>
      </c>
      <c r="B120">
        <v>120</v>
      </c>
      <c r="C120" s="3">
        <v>1.4849537037037036E-2</v>
      </c>
      <c r="D120" s="3">
        <v>1.486111111111111E-2</v>
      </c>
      <c r="E120" s="3">
        <v>1.4849537037037036E-2</v>
      </c>
      <c r="F120" s="3">
        <v>1.486111111111111E-2</v>
      </c>
      <c r="G120" t="s">
        <v>412</v>
      </c>
      <c r="H120" s="6">
        <f t="shared" ref="H120:H127" si="9">SUM(C120*86400)-87</f>
        <v>1196</v>
      </c>
      <c r="I120" s="6">
        <f t="shared" si="8"/>
        <v>1196.9999999999998</v>
      </c>
      <c r="J120" s="6">
        <f t="shared" si="7"/>
        <v>0.99999999999977263</v>
      </c>
      <c r="K120" s="11" t="s">
        <v>35</v>
      </c>
      <c r="L120" s="11" t="s">
        <v>50</v>
      </c>
      <c r="M120" s="11" t="s">
        <v>65</v>
      </c>
      <c r="N120" s="11" t="str">
        <f>CONCATENATE(K120,"_",M120)</f>
        <v>B_C</v>
      </c>
    </row>
    <row r="121" spans="1:14" x14ac:dyDescent="0.2">
      <c r="A121">
        <v>1</v>
      </c>
      <c r="B121">
        <v>121</v>
      </c>
      <c r="C121" s="3">
        <v>1.486111111111111E-2</v>
      </c>
      <c r="D121" s="3">
        <v>1.4872685185185185E-2</v>
      </c>
      <c r="E121" s="3">
        <v>1.486111111111111E-2</v>
      </c>
      <c r="F121" s="3">
        <v>1.4872685185185185E-2</v>
      </c>
      <c r="G121" t="s">
        <v>413</v>
      </c>
      <c r="H121" s="6">
        <f t="shared" si="9"/>
        <v>1196.9999999999998</v>
      </c>
      <c r="I121" s="6">
        <f t="shared" si="8"/>
        <v>1198</v>
      </c>
      <c r="J121" s="6">
        <f t="shared" si="7"/>
        <v>1.0000000000002274</v>
      </c>
      <c r="K121" s="11" t="s">
        <v>42</v>
      </c>
      <c r="L121" s="11" t="s">
        <v>5</v>
      </c>
      <c r="M121" s="11" t="s">
        <v>62</v>
      </c>
      <c r="N121" s="11" t="str">
        <f>CONCATENATE(K121,"_",M121)</f>
        <v>D_P</v>
      </c>
    </row>
    <row r="122" spans="1:14" x14ac:dyDescent="0.2">
      <c r="A122">
        <v>1</v>
      </c>
      <c r="B122">
        <v>122</v>
      </c>
      <c r="C122" s="3">
        <v>1.4884259259259259E-2</v>
      </c>
      <c r="D122" s="3">
        <v>1.4930555555555556E-2</v>
      </c>
      <c r="E122" s="3">
        <v>1.4884259259259259E-2</v>
      </c>
      <c r="F122" s="3">
        <v>1.4930555555555556E-2</v>
      </c>
      <c r="G122" t="s">
        <v>414</v>
      </c>
      <c r="H122" s="6">
        <f t="shared" si="9"/>
        <v>1199</v>
      </c>
      <c r="I122" s="6">
        <f t="shared" si="8"/>
        <v>1203</v>
      </c>
      <c r="J122" s="6">
        <f t="shared" si="7"/>
        <v>4</v>
      </c>
      <c r="K122" s="11" t="s">
        <v>113</v>
      </c>
      <c r="L122" s="11" t="s">
        <v>50</v>
      </c>
      <c r="M122" s="11" t="s">
        <v>65</v>
      </c>
      <c r="N122" s="11" t="str">
        <f>CONCATENATE(K122,"_",M122)</f>
        <v>A_C</v>
      </c>
    </row>
    <row r="123" spans="1:14" x14ac:dyDescent="0.2">
      <c r="A123">
        <v>1</v>
      </c>
      <c r="B123">
        <v>123</v>
      </c>
      <c r="C123" s="3">
        <v>1.4930555555555556E-2</v>
      </c>
      <c r="D123" s="3">
        <v>1.4976851851851852E-2</v>
      </c>
      <c r="E123" s="3">
        <v>1.4930555555555556E-2</v>
      </c>
      <c r="F123" s="3">
        <v>1.4976851851851852E-2</v>
      </c>
      <c r="G123" t="s">
        <v>415</v>
      </c>
      <c r="H123" s="6">
        <f t="shared" si="9"/>
        <v>1203</v>
      </c>
      <c r="I123" s="6">
        <f t="shared" si="8"/>
        <v>1207</v>
      </c>
      <c r="J123" s="6">
        <f t="shared" si="7"/>
        <v>4</v>
      </c>
      <c r="K123" s="11" t="s">
        <v>60</v>
      </c>
      <c r="L123" s="11" t="s">
        <v>48</v>
      </c>
      <c r="M123" s="11" t="s">
        <v>65</v>
      </c>
      <c r="N123" s="11" t="str">
        <f>CONCATENATE(K123,"_",M123)</f>
        <v>E_C</v>
      </c>
    </row>
    <row r="124" spans="1:14" x14ac:dyDescent="0.2">
      <c r="A124">
        <v>1</v>
      </c>
      <c r="B124">
        <v>124</v>
      </c>
      <c r="C124" s="3">
        <v>1.4976851851851852E-2</v>
      </c>
      <c r="D124" s="3">
        <v>1.503472222222222E-2</v>
      </c>
      <c r="E124" s="3">
        <v>1.4976851851851852E-2</v>
      </c>
      <c r="F124" s="3">
        <v>1.503472222222222E-2</v>
      </c>
      <c r="G124" t="s">
        <v>416</v>
      </c>
      <c r="H124" s="6">
        <f t="shared" si="9"/>
        <v>1207</v>
      </c>
      <c r="I124" s="6">
        <f t="shared" si="8"/>
        <v>1211.9999999999998</v>
      </c>
      <c r="J124" s="6">
        <f t="shared" si="7"/>
        <v>4.9999999999997726</v>
      </c>
      <c r="K124" s="11" t="s">
        <v>65</v>
      </c>
      <c r="L124" s="11" t="s">
        <v>50</v>
      </c>
      <c r="M124" s="11" t="s">
        <v>65</v>
      </c>
      <c r="N124" s="11" t="str">
        <f>CONCATENATE(K124,"_",M124)</f>
        <v>C_C</v>
      </c>
    </row>
    <row r="125" spans="1:14" x14ac:dyDescent="0.2">
      <c r="A125">
        <v>1</v>
      </c>
      <c r="B125">
        <v>125</v>
      </c>
      <c r="C125" s="3">
        <v>1.503472222222222E-2</v>
      </c>
      <c r="D125" s="3">
        <v>1.5046296296296295E-2</v>
      </c>
      <c r="E125" s="3">
        <v>1.503472222222222E-2</v>
      </c>
      <c r="F125" s="3">
        <v>1.5046296296296295E-2</v>
      </c>
      <c r="G125" t="s">
        <v>7</v>
      </c>
      <c r="H125" s="6">
        <f t="shared" si="9"/>
        <v>1211.9999999999998</v>
      </c>
      <c r="I125" s="6">
        <f t="shared" si="8"/>
        <v>1213</v>
      </c>
      <c r="J125" s="6">
        <f t="shared" si="7"/>
        <v>1.0000000000002274</v>
      </c>
      <c r="K125" s="11" t="s">
        <v>60</v>
      </c>
      <c r="L125" s="11" t="s">
        <v>50</v>
      </c>
      <c r="M125" s="11" t="s">
        <v>66</v>
      </c>
      <c r="N125" s="11" t="str">
        <f>CONCATENATE(K125,"_",M125)</f>
        <v>E_R</v>
      </c>
    </row>
    <row r="126" spans="1:14" x14ac:dyDescent="0.2">
      <c r="A126">
        <v>1</v>
      </c>
      <c r="B126">
        <v>126</v>
      </c>
      <c r="C126" s="3">
        <v>1.5057870370370369E-2</v>
      </c>
      <c r="D126" s="3">
        <v>1.5104166666666667E-2</v>
      </c>
      <c r="E126" s="3">
        <v>1.5057870370370369E-2</v>
      </c>
      <c r="F126" s="3">
        <v>1.5104166666666667E-2</v>
      </c>
      <c r="G126" t="s">
        <v>417</v>
      </c>
      <c r="H126" s="6">
        <f t="shared" si="9"/>
        <v>1213.9999999999998</v>
      </c>
      <c r="I126" s="6">
        <f t="shared" si="8"/>
        <v>1218</v>
      </c>
      <c r="J126" s="6">
        <f t="shared" si="7"/>
        <v>4.0000000000002274</v>
      </c>
      <c r="K126" s="11" t="s">
        <v>65</v>
      </c>
      <c r="L126" s="11" t="s">
        <v>48</v>
      </c>
      <c r="M126" s="11" t="s">
        <v>65</v>
      </c>
      <c r="N126" s="11" t="str">
        <f>CONCATENATE(K126,"_",M126)</f>
        <v>C_C</v>
      </c>
    </row>
    <row r="127" spans="1:14" x14ac:dyDescent="0.2">
      <c r="A127">
        <v>1</v>
      </c>
      <c r="B127">
        <v>127</v>
      </c>
      <c r="C127" s="3">
        <v>1.5208333333333332E-2</v>
      </c>
      <c r="D127" s="3">
        <v>1.5231481481481483E-2</v>
      </c>
      <c r="E127" s="3">
        <v>1.5208333333333332E-2</v>
      </c>
      <c r="F127" s="3">
        <v>1.5231481481481483E-2</v>
      </c>
      <c r="G127" t="s">
        <v>418</v>
      </c>
      <c r="H127" s="6">
        <f t="shared" si="9"/>
        <v>1227</v>
      </c>
      <c r="I127" s="6">
        <f t="shared" si="8"/>
        <v>1229.0000000000002</v>
      </c>
      <c r="J127" s="6">
        <f t="shared" si="7"/>
        <v>2.0000000000002274</v>
      </c>
      <c r="K127" s="11" t="s">
        <v>60</v>
      </c>
      <c r="L127" s="11" t="s">
        <v>21</v>
      </c>
      <c r="M127" s="11" t="s">
        <v>21</v>
      </c>
      <c r="N127" s="11" t="str">
        <f>CONCATENATE(K127,"_",M127)</f>
        <v>E_N</v>
      </c>
    </row>
    <row r="128" spans="1:14" x14ac:dyDescent="0.2">
      <c r="A128">
        <v>1</v>
      </c>
      <c r="B128">
        <v>128</v>
      </c>
      <c r="C128" s="3">
        <v>1.5231481481481483E-2</v>
      </c>
      <c r="D128" s="3">
        <v>1.525462962962963E-2</v>
      </c>
      <c r="E128" s="3">
        <v>1.5231481481481483E-2</v>
      </c>
      <c r="F128" s="3">
        <v>1.525462962962963E-2</v>
      </c>
      <c r="G128" t="s">
        <v>419</v>
      </c>
      <c r="H128" s="6">
        <v>1230</v>
      </c>
      <c r="I128" s="6">
        <v>1233</v>
      </c>
      <c r="J128" s="6">
        <f t="shared" si="7"/>
        <v>3</v>
      </c>
      <c r="K128" s="11" t="s">
        <v>113</v>
      </c>
      <c r="L128" s="11" t="s">
        <v>50</v>
      </c>
      <c r="M128" s="11" t="s">
        <v>65</v>
      </c>
      <c r="N128" s="11" t="str">
        <f>CONCATENATE(K128,"_",M128)</f>
        <v>A_C</v>
      </c>
    </row>
    <row r="129" spans="1:14" x14ac:dyDescent="0.2">
      <c r="A129">
        <v>1</v>
      </c>
      <c r="B129">
        <v>129</v>
      </c>
      <c r="C129" s="3">
        <v>1.5289351851851851E-2</v>
      </c>
      <c r="D129" s="3">
        <v>1.5324074074074073E-2</v>
      </c>
      <c r="E129" s="3">
        <v>1.5289351851851851E-2</v>
      </c>
      <c r="F129" s="3">
        <v>1.5324074074074073E-2</v>
      </c>
      <c r="G129" t="s">
        <v>420</v>
      </c>
      <c r="H129" s="6">
        <f t="shared" ref="H129:H192" si="10">SUM(C129*86400)-87</f>
        <v>1234</v>
      </c>
      <c r="I129" s="6">
        <f t="shared" ref="I129:I192" si="11">SUM(D129*86400)-87</f>
        <v>1237</v>
      </c>
      <c r="J129" s="6">
        <f t="shared" si="7"/>
        <v>3</v>
      </c>
      <c r="K129" s="11" t="s">
        <v>60</v>
      </c>
      <c r="L129" s="11" t="s">
        <v>33</v>
      </c>
      <c r="M129" s="11" t="s">
        <v>64</v>
      </c>
      <c r="N129" s="11" t="str">
        <f>CONCATENATE(K129,"_",M129)</f>
        <v>E_I</v>
      </c>
    </row>
    <row r="130" spans="1:14" x14ac:dyDescent="0.2">
      <c r="A130">
        <v>1</v>
      </c>
      <c r="B130">
        <v>130</v>
      </c>
      <c r="C130" s="3">
        <v>1.5324074074074073E-2</v>
      </c>
      <c r="D130" s="3">
        <v>1.5347222222222222E-2</v>
      </c>
      <c r="E130" s="3">
        <v>1.5324074074074073E-2</v>
      </c>
      <c r="F130" s="3">
        <v>1.5347222222222222E-2</v>
      </c>
      <c r="G130" t="s">
        <v>421</v>
      </c>
      <c r="H130" s="6">
        <f t="shared" si="10"/>
        <v>1237</v>
      </c>
      <c r="I130" s="6">
        <f t="shared" si="11"/>
        <v>1239</v>
      </c>
      <c r="J130" s="6">
        <f t="shared" ref="J130:J193" si="12">SUM(I130)-H130</f>
        <v>2</v>
      </c>
      <c r="K130" s="11" t="s">
        <v>35</v>
      </c>
      <c r="L130" s="11" t="s">
        <v>33</v>
      </c>
      <c r="M130" s="11" t="s">
        <v>64</v>
      </c>
      <c r="N130" s="11" t="str">
        <f>CONCATENATE(K130,"_",M130)</f>
        <v>B_I</v>
      </c>
    </row>
    <row r="131" spans="1:14" x14ac:dyDescent="0.2">
      <c r="A131">
        <v>1</v>
      </c>
      <c r="B131">
        <v>131</v>
      </c>
      <c r="C131" s="3">
        <v>1.5347222222222222E-2</v>
      </c>
      <c r="D131" s="3">
        <v>1.5428240740740741E-2</v>
      </c>
      <c r="E131" s="3">
        <v>1.5347222222222222E-2</v>
      </c>
      <c r="F131" s="3">
        <v>1.5428240740740741E-2</v>
      </c>
      <c r="G131" t="s">
        <v>24</v>
      </c>
      <c r="H131" s="6">
        <f t="shared" si="10"/>
        <v>1239</v>
      </c>
      <c r="I131" s="6">
        <f t="shared" si="11"/>
        <v>1246</v>
      </c>
      <c r="J131" s="6">
        <f t="shared" si="12"/>
        <v>7</v>
      </c>
      <c r="K131" s="11" t="s">
        <v>113</v>
      </c>
      <c r="L131" s="11" t="s">
        <v>38</v>
      </c>
      <c r="M131" s="11" t="s">
        <v>66</v>
      </c>
      <c r="N131" s="11" t="str">
        <f>CONCATENATE(K131,"_",M131)</f>
        <v>A_R</v>
      </c>
    </row>
    <row r="132" spans="1:14" x14ac:dyDescent="0.2">
      <c r="A132">
        <v>1</v>
      </c>
      <c r="B132">
        <v>132</v>
      </c>
      <c r="C132" s="3">
        <v>1.5428240740740741E-2</v>
      </c>
      <c r="D132" s="3">
        <v>1.6527777777777777E-2</v>
      </c>
      <c r="E132" s="3">
        <v>1.5428240740740741E-2</v>
      </c>
      <c r="F132" s="3">
        <v>1.6527777777777777E-2</v>
      </c>
      <c r="G132" t="s">
        <v>177</v>
      </c>
      <c r="H132" s="6">
        <f t="shared" si="10"/>
        <v>1246</v>
      </c>
      <c r="I132" s="6">
        <f t="shared" si="11"/>
        <v>1341</v>
      </c>
      <c r="J132" s="6">
        <f t="shared" si="12"/>
        <v>95</v>
      </c>
      <c r="K132" s="11" t="s">
        <v>6</v>
      </c>
      <c r="L132" s="11" t="s">
        <v>61</v>
      </c>
      <c r="M132" s="11" t="s">
        <v>68</v>
      </c>
      <c r="N132" s="11" t="str">
        <f>CONCATENATE(K132,"_",M132)</f>
        <v>ALL_M</v>
      </c>
    </row>
    <row r="133" spans="1:14" x14ac:dyDescent="0.2">
      <c r="A133">
        <v>1</v>
      </c>
      <c r="B133">
        <v>133</v>
      </c>
      <c r="C133" s="3">
        <v>1.6527777777777777E-2</v>
      </c>
      <c r="D133" s="3">
        <v>1.6597222222222222E-2</v>
      </c>
      <c r="E133" s="3">
        <v>1.6527777777777777E-2</v>
      </c>
      <c r="F133" s="3">
        <v>1.6597222222222222E-2</v>
      </c>
      <c r="G133" t="s">
        <v>422</v>
      </c>
      <c r="H133" s="6">
        <f t="shared" si="10"/>
        <v>1341</v>
      </c>
      <c r="I133" s="6">
        <f t="shared" si="11"/>
        <v>1347</v>
      </c>
      <c r="J133" s="6">
        <f t="shared" si="12"/>
        <v>6</v>
      </c>
      <c r="K133" s="11" t="s">
        <v>65</v>
      </c>
      <c r="L133" s="11" t="s">
        <v>53</v>
      </c>
      <c r="M133" s="11" t="s">
        <v>65</v>
      </c>
      <c r="N133" s="11" t="str">
        <f>CONCATENATE(K133,"_",M133)</f>
        <v>C_C</v>
      </c>
    </row>
    <row r="134" spans="1:14" x14ac:dyDescent="0.2">
      <c r="A134">
        <v>1</v>
      </c>
      <c r="B134">
        <v>134</v>
      </c>
      <c r="C134" s="3">
        <v>1.6597222222222222E-2</v>
      </c>
      <c r="D134" s="3">
        <v>1.667824074074074E-2</v>
      </c>
      <c r="E134" s="3">
        <v>1.6597222222222222E-2</v>
      </c>
      <c r="F134" s="3">
        <v>1.667824074074074E-2</v>
      </c>
      <c r="G134" t="s">
        <v>423</v>
      </c>
      <c r="H134" s="6">
        <f t="shared" si="10"/>
        <v>1347</v>
      </c>
      <c r="I134" s="6">
        <f t="shared" si="11"/>
        <v>1354</v>
      </c>
      <c r="J134" s="6">
        <f t="shared" si="12"/>
        <v>7</v>
      </c>
      <c r="K134" s="11" t="s">
        <v>35</v>
      </c>
      <c r="L134" s="11" t="s">
        <v>38</v>
      </c>
      <c r="M134" s="11" t="s">
        <v>66</v>
      </c>
      <c r="N134" s="11" t="str">
        <f>CONCATENATE(K134,"_",M134)</f>
        <v>B_R</v>
      </c>
    </row>
    <row r="135" spans="1:14" x14ac:dyDescent="0.2">
      <c r="A135">
        <v>1</v>
      </c>
      <c r="B135">
        <v>135</v>
      </c>
      <c r="C135" s="3">
        <v>1.667824074074074E-2</v>
      </c>
      <c r="D135" s="3">
        <v>1.6689814814814817E-2</v>
      </c>
      <c r="E135" s="3">
        <v>1.667824074074074E-2</v>
      </c>
      <c r="F135" s="3">
        <v>1.6689814814814817E-2</v>
      </c>
      <c r="G135" t="s">
        <v>424</v>
      </c>
      <c r="H135" s="6">
        <f t="shared" si="10"/>
        <v>1354</v>
      </c>
      <c r="I135" s="6">
        <f t="shared" si="11"/>
        <v>1355.0000000000002</v>
      </c>
      <c r="J135" s="6">
        <f t="shared" si="12"/>
        <v>1.0000000000002274</v>
      </c>
      <c r="K135" s="11" t="s">
        <v>60</v>
      </c>
      <c r="L135" s="11" t="s">
        <v>33</v>
      </c>
      <c r="M135" s="11" t="s">
        <v>64</v>
      </c>
      <c r="N135" s="11" t="str">
        <f>CONCATENATE(K135,"_",M135)</f>
        <v>E_I</v>
      </c>
    </row>
    <row r="136" spans="1:14" x14ac:dyDescent="0.2">
      <c r="A136">
        <v>1</v>
      </c>
      <c r="B136">
        <v>136</v>
      </c>
      <c r="C136" s="3">
        <v>1.6701388888888887E-2</v>
      </c>
      <c r="D136" s="3">
        <v>1.6712962962962961E-2</v>
      </c>
      <c r="E136" s="3">
        <v>1.6701388888888887E-2</v>
      </c>
      <c r="F136" s="3">
        <v>1.6712962962962961E-2</v>
      </c>
      <c r="G136" t="s">
        <v>425</v>
      </c>
      <c r="H136" s="6">
        <f t="shared" si="10"/>
        <v>1355.9999999999998</v>
      </c>
      <c r="I136" s="6">
        <f t="shared" si="11"/>
        <v>1356.9999999999998</v>
      </c>
      <c r="J136" s="6">
        <f t="shared" si="12"/>
        <v>1</v>
      </c>
      <c r="K136" s="11" t="s">
        <v>35</v>
      </c>
      <c r="L136" s="11" t="s">
        <v>38</v>
      </c>
      <c r="M136" s="11" t="s">
        <v>66</v>
      </c>
      <c r="N136" s="11" t="str">
        <f>CONCATENATE(K136,"_",M136)</f>
        <v>B_R</v>
      </c>
    </row>
    <row r="137" spans="1:14" x14ac:dyDescent="0.2">
      <c r="A137">
        <v>1</v>
      </c>
      <c r="B137">
        <v>137</v>
      </c>
      <c r="C137" s="3">
        <v>1.6782407407407409E-2</v>
      </c>
      <c r="D137" s="3">
        <v>1.6898148148148148E-2</v>
      </c>
      <c r="E137" s="3">
        <v>1.6782407407407409E-2</v>
      </c>
      <c r="F137" s="3">
        <v>1.6898148148148148E-2</v>
      </c>
      <c r="G137" t="s">
        <v>426</v>
      </c>
      <c r="H137" s="6">
        <f t="shared" si="10"/>
        <v>1363.0000000000002</v>
      </c>
      <c r="I137" s="6">
        <f t="shared" si="11"/>
        <v>1373</v>
      </c>
      <c r="J137" s="6">
        <f t="shared" si="12"/>
        <v>9.9999999999997726</v>
      </c>
      <c r="K137" s="11" t="s">
        <v>113</v>
      </c>
      <c r="L137" s="11" t="s">
        <v>50</v>
      </c>
      <c r="M137" s="11" t="s">
        <v>65</v>
      </c>
      <c r="N137" s="11" t="str">
        <f>CONCATENATE(K137,"_",M137)</f>
        <v>A_C</v>
      </c>
    </row>
    <row r="138" spans="1:14" x14ac:dyDescent="0.2">
      <c r="A138">
        <v>1</v>
      </c>
      <c r="B138">
        <v>138</v>
      </c>
      <c r="C138" s="3">
        <v>1.6898148148148148E-2</v>
      </c>
      <c r="D138" s="3">
        <v>1.695601851851852E-2</v>
      </c>
      <c r="E138" s="3">
        <v>1.6898148148148148E-2</v>
      </c>
      <c r="F138" s="3">
        <v>1.695601851851852E-2</v>
      </c>
      <c r="G138" t="s">
        <v>427</v>
      </c>
      <c r="H138" s="6">
        <f t="shared" si="10"/>
        <v>1373</v>
      </c>
      <c r="I138" s="6">
        <f t="shared" si="11"/>
        <v>1378</v>
      </c>
      <c r="J138" s="6">
        <f t="shared" si="12"/>
        <v>5</v>
      </c>
      <c r="K138" s="11" t="s">
        <v>60</v>
      </c>
      <c r="L138" s="11" t="s">
        <v>5</v>
      </c>
      <c r="M138" s="11" t="s">
        <v>62</v>
      </c>
      <c r="N138" s="11" t="str">
        <f>CONCATENATE(K138,"_",M138)</f>
        <v>E_P</v>
      </c>
    </row>
    <row r="139" spans="1:14" x14ac:dyDescent="0.2">
      <c r="A139">
        <v>1</v>
      </c>
      <c r="B139">
        <v>139</v>
      </c>
      <c r="C139" s="3">
        <v>1.695601851851852E-2</v>
      </c>
      <c r="D139" s="3">
        <v>1.6979166666666667E-2</v>
      </c>
      <c r="E139" s="3">
        <v>1.695601851851852E-2</v>
      </c>
      <c r="F139" s="3">
        <v>1.6979166666666667E-2</v>
      </c>
      <c r="G139" t="s">
        <v>428</v>
      </c>
      <c r="H139" s="6">
        <f t="shared" si="10"/>
        <v>1378</v>
      </c>
      <c r="I139" s="6">
        <f t="shared" si="11"/>
        <v>1380</v>
      </c>
      <c r="J139" s="6">
        <f t="shared" si="12"/>
        <v>2</v>
      </c>
      <c r="K139" s="11" t="s">
        <v>35</v>
      </c>
      <c r="L139" s="11" t="s">
        <v>5</v>
      </c>
      <c r="M139" s="11" t="s">
        <v>62</v>
      </c>
      <c r="N139" s="11" t="str">
        <f>CONCATENATE(K139,"_",M139)</f>
        <v>B_P</v>
      </c>
    </row>
    <row r="140" spans="1:14" x14ac:dyDescent="0.2">
      <c r="A140">
        <v>1</v>
      </c>
      <c r="B140">
        <v>140</v>
      </c>
      <c r="C140" s="3">
        <v>1.6979166666666667E-2</v>
      </c>
      <c r="D140" s="3">
        <v>1.7777777777777778E-2</v>
      </c>
      <c r="E140" s="3">
        <v>1.6979166666666667E-2</v>
      </c>
      <c r="F140" s="3">
        <v>1.7777777777777778E-2</v>
      </c>
      <c r="G140" t="s">
        <v>177</v>
      </c>
      <c r="H140" s="6">
        <f t="shared" si="10"/>
        <v>1380</v>
      </c>
      <c r="I140" s="6">
        <f t="shared" si="11"/>
        <v>1449</v>
      </c>
      <c r="J140" s="6">
        <f t="shared" si="12"/>
        <v>69</v>
      </c>
      <c r="K140" s="11" t="s">
        <v>6</v>
      </c>
      <c r="L140" s="11" t="s">
        <v>61</v>
      </c>
      <c r="M140" s="11" t="s">
        <v>68</v>
      </c>
      <c r="N140" s="11" t="str">
        <f>CONCATENATE(K140,"_",M140)</f>
        <v>ALL_M</v>
      </c>
    </row>
    <row r="141" spans="1:14" x14ac:dyDescent="0.2">
      <c r="A141">
        <v>1</v>
      </c>
      <c r="B141">
        <v>141</v>
      </c>
      <c r="C141" s="3">
        <v>1.7777777777777778E-2</v>
      </c>
      <c r="D141" s="3">
        <v>1.7893518518518517E-2</v>
      </c>
      <c r="E141" s="3">
        <v>1.7777777777777778E-2</v>
      </c>
      <c r="F141" s="3">
        <v>1.7893518518518517E-2</v>
      </c>
      <c r="G141" t="s">
        <v>429</v>
      </c>
      <c r="H141" s="6">
        <f t="shared" si="10"/>
        <v>1449</v>
      </c>
      <c r="I141" s="6">
        <f t="shared" si="11"/>
        <v>1458.9999999999998</v>
      </c>
      <c r="J141" s="6">
        <f t="shared" si="12"/>
        <v>9.9999999999997726</v>
      </c>
      <c r="K141" s="11" t="s">
        <v>113</v>
      </c>
      <c r="L141" s="11" t="s">
        <v>50</v>
      </c>
      <c r="M141" s="11" t="s">
        <v>65</v>
      </c>
      <c r="N141" s="11" t="str">
        <f>CONCATENATE(K141,"_",M141)</f>
        <v>A_C</v>
      </c>
    </row>
    <row r="142" spans="1:14" x14ac:dyDescent="0.2">
      <c r="A142">
        <v>1</v>
      </c>
      <c r="B142">
        <v>142</v>
      </c>
      <c r="C142" s="3">
        <v>1.7893518518518517E-2</v>
      </c>
      <c r="D142" s="3">
        <v>1.7951388888888888E-2</v>
      </c>
      <c r="E142" s="3">
        <v>1.7893518518518517E-2</v>
      </c>
      <c r="F142" s="3">
        <v>1.7951388888888888E-2</v>
      </c>
      <c r="G142" t="s">
        <v>430</v>
      </c>
      <c r="H142" s="6">
        <f t="shared" si="10"/>
        <v>1458.9999999999998</v>
      </c>
      <c r="I142" s="6">
        <f t="shared" si="11"/>
        <v>1464</v>
      </c>
      <c r="J142" s="6">
        <f t="shared" si="12"/>
        <v>5.0000000000002274</v>
      </c>
      <c r="K142" s="11" t="s">
        <v>65</v>
      </c>
      <c r="L142" s="11" t="s">
        <v>33</v>
      </c>
      <c r="M142" s="11" t="s">
        <v>64</v>
      </c>
      <c r="N142" s="11" t="str">
        <f>CONCATENATE(K142,"_",M142)</f>
        <v>C_I</v>
      </c>
    </row>
    <row r="143" spans="1:14" x14ac:dyDescent="0.2">
      <c r="A143">
        <v>1</v>
      </c>
      <c r="B143">
        <v>143</v>
      </c>
      <c r="C143" s="3">
        <v>1.7951388888888888E-2</v>
      </c>
      <c r="D143" s="3">
        <v>1.7962962962962962E-2</v>
      </c>
      <c r="E143" s="3">
        <v>1.7951388888888888E-2</v>
      </c>
      <c r="F143" s="3">
        <v>1.7962962962962962E-2</v>
      </c>
      <c r="G143" t="s">
        <v>431</v>
      </c>
      <c r="H143" s="6">
        <f t="shared" si="10"/>
        <v>1464</v>
      </c>
      <c r="I143" s="6">
        <f t="shared" si="11"/>
        <v>1465</v>
      </c>
      <c r="J143" s="6">
        <f t="shared" si="12"/>
        <v>1</v>
      </c>
      <c r="K143" s="11" t="s">
        <v>65</v>
      </c>
      <c r="L143" s="11" t="s">
        <v>46</v>
      </c>
      <c r="M143" s="11" t="s">
        <v>65</v>
      </c>
      <c r="N143" s="11" t="str">
        <f>CONCATENATE(K143,"_",M143)</f>
        <v>C_C</v>
      </c>
    </row>
    <row r="144" spans="1:14" x14ac:dyDescent="0.2">
      <c r="A144">
        <v>1</v>
      </c>
      <c r="B144">
        <v>144</v>
      </c>
      <c r="C144" s="3">
        <v>1.7962962962962962E-2</v>
      </c>
      <c r="D144" s="3">
        <v>1.7974537037037035E-2</v>
      </c>
      <c r="E144" s="3">
        <v>1.7962962962962962E-2</v>
      </c>
      <c r="F144" s="3">
        <v>1.7974537037037035E-2</v>
      </c>
      <c r="G144" t="s">
        <v>432</v>
      </c>
      <c r="H144" s="6">
        <f t="shared" si="10"/>
        <v>1465</v>
      </c>
      <c r="I144" s="6">
        <f t="shared" si="11"/>
        <v>1465.9999999999998</v>
      </c>
      <c r="J144" s="6">
        <f t="shared" si="12"/>
        <v>0.99999999999977263</v>
      </c>
      <c r="K144" s="11" t="s">
        <v>35</v>
      </c>
      <c r="L144" s="11" t="s">
        <v>50</v>
      </c>
      <c r="M144" s="11" t="s">
        <v>65</v>
      </c>
      <c r="N144" s="11" t="str">
        <f>CONCATENATE(K144,"_",M144)</f>
        <v>B_C</v>
      </c>
    </row>
    <row r="145" spans="1:14" x14ac:dyDescent="0.2">
      <c r="A145">
        <v>1</v>
      </c>
      <c r="B145">
        <v>145</v>
      </c>
      <c r="C145" s="3">
        <v>1.8310185185185186E-2</v>
      </c>
      <c r="D145" s="3">
        <v>1.8449074074074073E-2</v>
      </c>
      <c r="E145" s="3">
        <v>1.8310185185185186E-2</v>
      </c>
      <c r="F145" s="3">
        <v>1.8449074074074073E-2</v>
      </c>
      <c r="G145" t="s">
        <v>433</v>
      </c>
      <c r="H145" s="6">
        <f t="shared" si="10"/>
        <v>1495</v>
      </c>
      <c r="I145" s="6">
        <f t="shared" si="11"/>
        <v>1506.9999999999998</v>
      </c>
      <c r="J145" s="6">
        <f t="shared" si="12"/>
        <v>11.999999999999773</v>
      </c>
      <c r="K145" s="11" t="s">
        <v>113</v>
      </c>
      <c r="L145" s="11" t="s">
        <v>48</v>
      </c>
      <c r="M145" s="11" t="s">
        <v>65</v>
      </c>
      <c r="N145" s="11" t="str">
        <f>CONCATENATE(K145,"_",M145)</f>
        <v>A_C</v>
      </c>
    </row>
    <row r="146" spans="1:14" x14ac:dyDescent="0.2">
      <c r="A146">
        <v>1</v>
      </c>
      <c r="B146">
        <v>146</v>
      </c>
      <c r="C146" s="3">
        <v>1.8449074074074073E-2</v>
      </c>
      <c r="D146" s="3">
        <v>1.8460648148148146E-2</v>
      </c>
      <c r="E146" s="3">
        <v>1.8449074074074073E-2</v>
      </c>
      <c r="F146" s="3">
        <v>1.8460648148148146E-2</v>
      </c>
      <c r="G146" t="s">
        <v>434</v>
      </c>
      <c r="H146" s="6">
        <f t="shared" si="10"/>
        <v>1506.9999999999998</v>
      </c>
      <c r="I146" s="6">
        <f t="shared" si="11"/>
        <v>1507.9999999999998</v>
      </c>
      <c r="J146" s="6">
        <f t="shared" si="12"/>
        <v>1</v>
      </c>
      <c r="K146" s="11" t="s">
        <v>60</v>
      </c>
      <c r="L146" s="11" t="s">
        <v>50</v>
      </c>
      <c r="M146" s="11" t="s">
        <v>65</v>
      </c>
      <c r="N146" s="11" t="str">
        <f>CONCATENATE(K146,"_",M146)</f>
        <v>E_C</v>
      </c>
    </row>
    <row r="147" spans="1:14" x14ac:dyDescent="0.2">
      <c r="A147">
        <v>1</v>
      </c>
      <c r="B147">
        <v>147</v>
      </c>
      <c r="C147" s="3">
        <v>1.849537037037037E-2</v>
      </c>
      <c r="D147" s="3">
        <v>1.8541666666666668E-2</v>
      </c>
      <c r="E147" s="3">
        <v>1.849537037037037E-2</v>
      </c>
      <c r="F147" s="3">
        <v>1.8541666666666668E-2</v>
      </c>
      <c r="G147" t="s">
        <v>435</v>
      </c>
      <c r="H147" s="6">
        <f t="shared" si="10"/>
        <v>1511</v>
      </c>
      <c r="I147" s="6">
        <f t="shared" si="11"/>
        <v>1515.0000000000002</v>
      </c>
      <c r="J147" s="6">
        <f t="shared" si="12"/>
        <v>4.0000000000002274</v>
      </c>
      <c r="K147" s="11" t="s">
        <v>35</v>
      </c>
      <c r="L147" s="11" t="s">
        <v>48</v>
      </c>
      <c r="M147" s="11" t="s">
        <v>65</v>
      </c>
      <c r="N147" s="11" t="str">
        <f>CONCATENATE(K147,"_",M147)</f>
        <v>B_C</v>
      </c>
    </row>
    <row r="148" spans="1:14" x14ac:dyDescent="0.2">
      <c r="A148">
        <v>1</v>
      </c>
      <c r="B148">
        <v>148</v>
      </c>
      <c r="C148" s="3">
        <v>1.8541666666666668E-2</v>
      </c>
      <c r="D148" s="3">
        <v>1.8576388888888889E-2</v>
      </c>
      <c r="E148" s="3">
        <v>1.8541666666666668E-2</v>
      </c>
      <c r="F148" s="3">
        <v>1.8576388888888889E-2</v>
      </c>
      <c r="G148" t="s">
        <v>436</v>
      </c>
      <c r="H148" s="6">
        <f t="shared" si="10"/>
        <v>1515.0000000000002</v>
      </c>
      <c r="I148" s="6">
        <f t="shared" si="11"/>
        <v>1518</v>
      </c>
      <c r="J148" s="6">
        <f t="shared" si="12"/>
        <v>2.9999999999997726</v>
      </c>
      <c r="K148" s="11" t="s">
        <v>65</v>
      </c>
      <c r="L148" s="11" t="s">
        <v>50</v>
      </c>
      <c r="M148" s="11" t="s">
        <v>65</v>
      </c>
      <c r="N148" s="11" t="str">
        <f>CONCATENATE(K148,"_",M148)</f>
        <v>C_C</v>
      </c>
    </row>
    <row r="149" spans="1:14" x14ac:dyDescent="0.2">
      <c r="A149">
        <v>1</v>
      </c>
      <c r="B149">
        <v>149</v>
      </c>
      <c r="C149" s="3">
        <v>1.8576388888888889E-2</v>
      </c>
      <c r="D149" s="3">
        <v>1.8622685185185183E-2</v>
      </c>
      <c r="E149" s="3">
        <v>1.8576388888888889E-2</v>
      </c>
      <c r="F149" s="3">
        <v>1.8622685185185183E-2</v>
      </c>
      <c r="G149" t="s">
        <v>226</v>
      </c>
      <c r="H149" s="6">
        <f t="shared" si="10"/>
        <v>1518</v>
      </c>
      <c r="I149" s="6">
        <f t="shared" si="11"/>
        <v>1521.9999999999998</v>
      </c>
      <c r="J149" s="6">
        <f t="shared" si="12"/>
        <v>3.9999999999997726</v>
      </c>
      <c r="K149" s="11" t="s">
        <v>113</v>
      </c>
      <c r="L149" s="11" t="s">
        <v>50</v>
      </c>
      <c r="M149" s="11" t="s">
        <v>65</v>
      </c>
      <c r="N149" s="11" t="str">
        <f>CONCATENATE(K149,"_",M149)</f>
        <v>A_C</v>
      </c>
    </row>
    <row r="150" spans="1:14" x14ac:dyDescent="0.2">
      <c r="A150">
        <v>1</v>
      </c>
      <c r="B150">
        <v>150</v>
      </c>
      <c r="C150" s="3">
        <v>1.8622685185185183E-2</v>
      </c>
      <c r="D150" s="3">
        <v>1.90625E-2</v>
      </c>
      <c r="E150" s="3">
        <v>1.8622685185185183E-2</v>
      </c>
      <c r="F150" s="3">
        <v>1.90625E-2</v>
      </c>
      <c r="G150" t="s">
        <v>177</v>
      </c>
      <c r="H150" s="6">
        <f t="shared" si="10"/>
        <v>1521.9999999999998</v>
      </c>
      <c r="I150" s="6">
        <f t="shared" si="11"/>
        <v>1560</v>
      </c>
      <c r="J150" s="6">
        <f t="shared" si="12"/>
        <v>38.000000000000227</v>
      </c>
      <c r="K150" s="11" t="s">
        <v>6</v>
      </c>
      <c r="L150" s="11" t="s">
        <v>61</v>
      </c>
      <c r="M150" s="11" t="s">
        <v>68</v>
      </c>
      <c r="N150" s="11" t="str">
        <f>CONCATENATE(K150,"_",M150)</f>
        <v>ALL_M</v>
      </c>
    </row>
    <row r="151" spans="1:14" x14ac:dyDescent="0.2">
      <c r="A151">
        <v>1</v>
      </c>
      <c r="B151">
        <v>151</v>
      </c>
      <c r="C151" s="3">
        <v>1.90625E-2</v>
      </c>
      <c r="D151" s="3">
        <v>1.9120370370370371E-2</v>
      </c>
      <c r="E151" s="3">
        <v>1.90625E-2</v>
      </c>
      <c r="F151" s="3">
        <v>1.9120370370370371E-2</v>
      </c>
      <c r="G151" t="s">
        <v>20</v>
      </c>
      <c r="H151" s="6">
        <f t="shared" si="10"/>
        <v>1560</v>
      </c>
      <c r="I151" s="6">
        <f t="shared" si="11"/>
        <v>1565</v>
      </c>
      <c r="J151" s="6">
        <f t="shared" si="12"/>
        <v>5</v>
      </c>
      <c r="K151" s="11" t="s">
        <v>60</v>
      </c>
      <c r="L151" s="11" t="s">
        <v>50</v>
      </c>
      <c r="M151" s="11" t="s">
        <v>66</v>
      </c>
      <c r="N151" s="11" t="str">
        <f>CONCATENATE(K151,"_",M151)</f>
        <v>E_R</v>
      </c>
    </row>
    <row r="152" spans="1:14" x14ac:dyDescent="0.2">
      <c r="A152">
        <v>1</v>
      </c>
      <c r="B152">
        <v>152</v>
      </c>
      <c r="C152" s="3">
        <v>1.9120370370370371E-2</v>
      </c>
      <c r="D152" s="3">
        <v>1.9131944444444444E-2</v>
      </c>
      <c r="E152" s="3">
        <v>1.9120370370370371E-2</v>
      </c>
      <c r="F152" s="3">
        <v>1.9131944444444444E-2</v>
      </c>
      <c r="G152" t="s">
        <v>437</v>
      </c>
      <c r="H152" s="6">
        <f t="shared" si="10"/>
        <v>1565</v>
      </c>
      <c r="I152" s="6">
        <f t="shared" si="11"/>
        <v>1566</v>
      </c>
      <c r="J152" s="6">
        <f t="shared" si="12"/>
        <v>1</v>
      </c>
      <c r="K152" s="11" t="s">
        <v>113</v>
      </c>
      <c r="L152" s="11" t="s">
        <v>33</v>
      </c>
      <c r="M152" s="11" t="s">
        <v>64</v>
      </c>
      <c r="N152" s="11" t="str">
        <f>CONCATENATE(K152,"_",M152)</f>
        <v>A_I</v>
      </c>
    </row>
    <row r="153" spans="1:14" x14ac:dyDescent="0.2">
      <c r="A153">
        <v>1</v>
      </c>
      <c r="B153">
        <v>153</v>
      </c>
      <c r="C153" s="3">
        <v>1.9131944444444444E-2</v>
      </c>
      <c r="D153" s="3">
        <v>1.9143518518518518E-2</v>
      </c>
      <c r="E153" s="3">
        <v>1.9131944444444444E-2</v>
      </c>
      <c r="F153" s="3">
        <v>1.9143518518518518E-2</v>
      </c>
      <c r="G153" t="s">
        <v>438</v>
      </c>
      <c r="H153" s="6">
        <f t="shared" si="10"/>
        <v>1566</v>
      </c>
      <c r="I153" s="6">
        <f t="shared" si="11"/>
        <v>1567</v>
      </c>
      <c r="J153" s="6">
        <f t="shared" si="12"/>
        <v>1</v>
      </c>
      <c r="K153" s="11" t="s">
        <v>35</v>
      </c>
      <c r="L153" s="11" t="s">
        <v>38</v>
      </c>
      <c r="M153" s="11" t="s">
        <v>66</v>
      </c>
      <c r="N153" s="11" t="str">
        <f>CONCATENATE(K153,"_",M153)</f>
        <v>B_R</v>
      </c>
    </row>
    <row r="154" spans="1:14" x14ac:dyDescent="0.2">
      <c r="A154">
        <v>1</v>
      </c>
      <c r="B154">
        <v>154</v>
      </c>
      <c r="C154" s="3">
        <v>1.9143518518518518E-2</v>
      </c>
      <c r="D154" s="3">
        <v>1.9155092592592592E-2</v>
      </c>
      <c r="E154" s="3">
        <v>1.9143518518518518E-2</v>
      </c>
      <c r="F154" s="3">
        <v>1.9155092592592592E-2</v>
      </c>
      <c r="G154" t="s">
        <v>23</v>
      </c>
      <c r="H154" s="6">
        <f t="shared" si="10"/>
        <v>1567</v>
      </c>
      <c r="I154" s="6">
        <f t="shared" si="11"/>
        <v>1568</v>
      </c>
      <c r="J154" s="6">
        <f t="shared" si="12"/>
        <v>1</v>
      </c>
      <c r="K154" s="11" t="s">
        <v>42</v>
      </c>
      <c r="L154" s="11" t="s">
        <v>38</v>
      </c>
      <c r="M154" s="11" t="s">
        <v>66</v>
      </c>
      <c r="N154" s="11" t="str">
        <f>CONCATENATE(K154,"_",M154)</f>
        <v>D_R</v>
      </c>
    </row>
    <row r="155" spans="1:14" x14ac:dyDescent="0.2">
      <c r="A155">
        <v>1</v>
      </c>
      <c r="B155">
        <v>155</v>
      </c>
      <c r="C155" s="3">
        <v>1.9212962962962963E-2</v>
      </c>
      <c r="D155" s="3">
        <v>1.9837962962962963E-2</v>
      </c>
      <c r="E155" s="3">
        <v>1.9212962962962963E-2</v>
      </c>
      <c r="F155" s="3">
        <v>1.9837962962962963E-2</v>
      </c>
      <c r="G155" t="s">
        <v>177</v>
      </c>
      <c r="H155" s="6">
        <f t="shared" si="10"/>
        <v>1573</v>
      </c>
      <c r="I155" s="6">
        <f t="shared" si="11"/>
        <v>1627</v>
      </c>
      <c r="J155" s="6">
        <f t="shared" si="12"/>
        <v>54</v>
      </c>
      <c r="K155" s="11" t="s">
        <v>6</v>
      </c>
      <c r="L155" s="11" t="s">
        <v>61</v>
      </c>
      <c r="M155" s="11" t="s">
        <v>68</v>
      </c>
      <c r="N155" s="11" t="str">
        <f>CONCATENATE(K155,"_",M155)</f>
        <v>ALL_M</v>
      </c>
    </row>
    <row r="156" spans="1:14" x14ac:dyDescent="0.2">
      <c r="A156">
        <v>1</v>
      </c>
      <c r="B156">
        <v>156</v>
      </c>
      <c r="C156" s="3">
        <v>1.9837962962962963E-2</v>
      </c>
      <c r="D156" s="3">
        <v>1.9918981481481482E-2</v>
      </c>
      <c r="E156" s="3">
        <v>1.9837962962962963E-2</v>
      </c>
      <c r="F156" s="3">
        <v>1.9918981481481482E-2</v>
      </c>
      <c r="G156" t="s">
        <v>439</v>
      </c>
      <c r="H156" s="6">
        <f t="shared" si="10"/>
        <v>1627</v>
      </c>
      <c r="I156" s="6">
        <f t="shared" si="11"/>
        <v>1634</v>
      </c>
      <c r="J156" s="6">
        <f t="shared" si="12"/>
        <v>7</v>
      </c>
      <c r="K156" s="11" t="s">
        <v>6</v>
      </c>
      <c r="L156" s="11" t="s">
        <v>21</v>
      </c>
      <c r="M156" s="11" t="s">
        <v>21</v>
      </c>
      <c r="N156" s="11" t="str">
        <f>CONCATENATE(K156,"_",M156)</f>
        <v>ALL_N</v>
      </c>
    </row>
    <row r="157" spans="1:14" x14ac:dyDescent="0.2">
      <c r="A157">
        <v>1</v>
      </c>
      <c r="B157">
        <v>157</v>
      </c>
      <c r="C157" s="3">
        <v>1.9918981481481482E-2</v>
      </c>
      <c r="D157" s="3">
        <v>1.9942129629629629E-2</v>
      </c>
      <c r="E157" s="3">
        <v>1.9918981481481482E-2</v>
      </c>
      <c r="F157" s="3">
        <v>1.9942129629629629E-2</v>
      </c>
      <c r="G157" t="s">
        <v>440</v>
      </c>
      <c r="H157" s="6">
        <f t="shared" si="10"/>
        <v>1634</v>
      </c>
      <c r="I157" s="6">
        <f t="shared" si="11"/>
        <v>1636</v>
      </c>
      <c r="J157" s="6">
        <f t="shared" si="12"/>
        <v>2</v>
      </c>
      <c r="K157" s="11" t="s">
        <v>113</v>
      </c>
      <c r="L157" s="11" t="s">
        <v>50</v>
      </c>
      <c r="M157" s="11" t="s">
        <v>66</v>
      </c>
      <c r="N157" s="11" t="str">
        <f>CONCATENATE(K157,"_",M157)</f>
        <v>A_R</v>
      </c>
    </row>
    <row r="158" spans="1:14" x14ac:dyDescent="0.2">
      <c r="A158">
        <v>1</v>
      </c>
      <c r="B158">
        <v>158</v>
      </c>
      <c r="C158" s="3">
        <v>1.9942129629629629E-2</v>
      </c>
      <c r="D158" s="3">
        <v>2.0057870370370368E-2</v>
      </c>
      <c r="E158" s="3">
        <v>1.9942129629629629E-2</v>
      </c>
      <c r="F158" s="3">
        <v>2.0057870370370368E-2</v>
      </c>
      <c r="G158" t="s">
        <v>441</v>
      </c>
      <c r="H158" s="6">
        <f t="shared" si="10"/>
        <v>1636</v>
      </c>
      <c r="I158" s="6">
        <f t="shared" si="11"/>
        <v>1645.9999999999998</v>
      </c>
      <c r="J158" s="6">
        <f t="shared" si="12"/>
        <v>9.9999999999997726</v>
      </c>
      <c r="K158" s="11" t="s">
        <v>35</v>
      </c>
      <c r="L158" s="11" t="s">
        <v>50</v>
      </c>
      <c r="M158" s="11" t="s">
        <v>65</v>
      </c>
      <c r="N158" s="11" t="str">
        <f>CONCATENATE(K158,"_",M158)</f>
        <v>B_C</v>
      </c>
    </row>
    <row r="159" spans="1:14" x14ac:dyDescent="0.2">
      <c r="A159">
        <v>1</v>
      </c>
      <c r="B159">
        <v>159</v>
      </c>
      <c r="C159" s="3">
        <v>2.0057870370370368E-2</v>
      </c>
      <c r="D159" s="3">
        <v>2.0069444444444442E-2</v>
      </c>
      <c r="E159" s="3">
        <v>2.0057870370370368E-2</v>
      </c>
      <c r="F159" s="3">
        <v>2.0069444444444442E-2</v>
      </c>
      <c r="G159" t="s">
        <v>442</v>
      </c>
      <c r="H159" s="6">
        <f t="shared" si="10"/>
        <v>1645.9999999999998</v>
      </c>
      <c r="I159" s="6">
        <f t="shared" si="11"/>
        <v>1646.9999999999998</v>
      </c>
      <c r="J159" s="6">
        <f t="shared" si="12"/>
        <v>1</v>
      </c>
      <c r="K159" s="11" t="s">
        <v>60</v>
      </c>
      <c r="L159" s="11" t="s">
        <v>50</v>
      </c>
      <c r="M159" s="11" t="s">
        <v>66</v>
      </c>
      <c r="N159" s="11" t="str">
        <f>CONCATENATE(K159,"_",M159)</f>
        <v>E_R</v>
      </c>
    </row>
    <row r="160" spans="1:14" x14ac:dyDescent="0.2">
      <c r="A160">
        <v>1</v>
      </c>
      <c r="B160">
        <v>160</v>
      </c>
      <c r="C160" s="3">
        <v>2.0069444444444442E-2</v>
      </c>
      <c r="D160" s="3">
        <v>2.013888888888889E-2</v>
      </c>
      <c r="E160" s="3">
        <v>2.0069444444444442E-2</v>
      </c>
      <c r="F160" s="3">
        <v>2.013888888888889E-2</v>
      </c>
      <c r="G160" t="s">
        <v>443</v>
      </c>
      <c r="H160" s="6">
        <f t="shared" si="10"/>
        <v>1646.9999999999998</v>
      </c>
      <c r="I160" s="6">
        <f t="shared" si="11"/>
        <v>1653</v>
      </c>
      <c r="J160" s="6">
        <f t="shared" si="12"/>
        <v>6.0000000000002274</v>
      </c>
      <c r="K160" s="11" t="s">
        <v>35</v>
      </c>
      <c r="L160" s="11" t="s">
        <v>31</v>
      </c>
      <c r="M160" s="11" t="s">
        <v>64</v>
      </c>
      <c r="N160" s="11" t="str">
        <f>CONCATENATE(K160,"_",M160)</f>
        <v>B_I</v>
      </c>
    </row>
    <row r="161" spans="1:14" x14ac:dyDescent="0.2">
      <c r="A161">
        <v>1</v>
      </c>
      <c r="B161">
        <v>161</v>
      </c>
      <c r="C161" s="3">
        <v>2.013888888888889E-2</v>
      </c>
      <c r="D161" s="3">
        <v>2.0185185185185184E-2</v>
      </c>
      <c r="E161" s="3">
        <v>2.013888888888889E-2</v>
      </c>
      <c r="F161" s="3">
        <v>2.0185185185185184E-2</v>
      </c>
      <c r="G161" t="s">
        <v>444</v>
      </c>
      <c r="H161" s="6">
        <f t="shared" si="10"/>
        <v>1653</v>
      </c>
      <c r="I161" s="6">
        <f t="shared" si="11"/>
        <v>1657</v>
      </c>
      <c r="J161" s="6">
        <f t="shared" si="12"/>
        <v>4</v>
      </c>
      <c r="K161" s="11" t="s">
        <v>60</v>
      </c>
      <c r="L161" s="11" t="s">
        <v>5</v>
      </c>
      <c r="M161" s="11" t="s">
        <v>62</v>
      </c>
      <c r="N161" s="11" t="str">
        <f>CONCATENATE(K161,"_",M161)</f>
        <v>E_P</v>
      </c>
    </row>
    <row r="162" spans="1:14" x14ac:dyDescent="0.2">
      <c r="A162">
        <v>1</v>
      </c>
      <c r="B162">
        <v>162</v>
      </c>
      <c r="C162" s="3">
        <v>2.0185185185185184E-2</v>
      </c>
      <c r="D162" s="3">
        <v>2.0196759259259258E-2</v>
      </c>
      <c r="E162" s="3">
        <v>2.0185185185185184E-2</v>
      </c>
      <c r="F162" s="3">
        <v>2.0196759259259258E-2</v>
      </c>
      <c r="G162" t="s">
        <v>445</v>
      </c>
      <c r="H162" s="6">
        <f t="shared" si="10"/>
        <v>1657</v>
      </c>
      <c r="I162" s="6">
        <f t="shared" si="11"/>
        <v>1658</v>
      </c>
      <c r="J162" s="6">
        <f t="shared" si="12"/>
        <v>1</v>
      </c>
      <c r="K162" s="11" t="s">
        <v>65</v>
      </c>
      <c r="L162" s="11" t="s">
        <v>5</v>
      </c>
      <c r="M162" s="11" t="s">
        <v>62</v>
      </c>
      <c r="N162" s="11" t="str">
        <f>CONCATENATE(K162,"_",M162)</f>
        <v>C_P</v>
      </c>
    </row>
    <row r="163" spans="1:14" x14ac:dyDescent="0.2">
      <c r="A163">
        <v>1</v>
      </c>
      <c r="B163">
        <v>163</v>
      </c>
      <c r="C163" s="3">
        <v>2.0254629629629629E-2</v>
      </c>
      <c r="D163" s="3">
        <v>2.0393518518518519E-2</v>
      </c>
      <c r="E163" s="3">
        <v>2.0254629629629629E-2</v>
      </c>
      <c r="F163" s="3">
        <v>2.0393518518518519E-2</v>
      </c>
      <c r="G163" t="s">
        <v>446</v>
      </c>
      <c r="H163" s="6">
        <f t="shared" si="10"/>
        <v>1663</v>
      </c>
      <c r="I163" s="6">
        <f t="shared" si="11"/>
        <v>1675</v>
      </c>
      <c r="J163" s="6">
        <f t="shared" si="12"/>
        <v>12</v>
      </c>
      <c r="K163" s="11" t="s">
        <v>113</v>
      </c>
      <c r="L163" s="11" t="s">
        <v>31</v>
      </c>
      <c r="M163" s="11" t="s">
        <v>64</v>
      </c>
      <c r="N163" s="11" t="str">
        <f>CONCATENATE(K163,"_",M163)</f>
        <v>A_I</v>
      </c>
    </row>
    <row r="164" spans="1:14" x14ac:dyDescent="0.2">
      <c r="A164">
        <v>1</v>
      </c>
      <c r="B164">
        <v>164</v>
      </c>
      <c r="C164" s="3">
        <v>2.0393518518518519E-2</v>
      </c>
      <c r="D164" s="3">
        <v>2.0509259259259258E-2</v>
      </c>
      <c r="E164" s="3">
        <v>2.0393518518518519E-2</v>
      </c>
      <c r="F164" s="3">
        <v>2.0509259259259258E-2</v>
      </c>
      <c r="G164" t="s">
        <v>447</v>
      </c>
      <c r="H164" s="6">
        <f t="shared" si="10"/>
        <v>1675</v>
      </c>
      <c r="I164" s="6">
        <f t="shared" si="11"/>
        <v>1685</v>
      </c>
      <c r="J164" s="6">
        <f t="shared" si="12"/>
        <v>10</v>
      </c>
      <c r="K164" s="11" t="s">
        <v>35</v>
      </c>
      <c r="L164" s="11" t="s">
        <v>33</v>
      </c>
      <c r="M164" s="11" t="s">
        <v>64</v>
      </c>
      <c r="N164" s="11" t="str">
        <f>CONCATENATE(K164,"_",M164)</f>
        <v>B_I</v>
      </c>
    </row>
    <row r="165" spans="1:14" x14ac:dyDescent="0.2">
      <c r="A165">
        <v>1</v>
      </c>
      <c r="B165">
        <v>165</v>
      </c>
      <c r="C165" s="3">
        <v>2.0509259259259258E-2</v>
      </c>
      <c r="D165" s="3">
        <v>2.0543981481481479E-2</v>
      </c>
      <c r="E165" s="3">
        <v>2.0509259259259258E-2</v>
      </c>
      <c r="F165" s="3">
        <v>2.0543981481481479E-2</v>
      </c>
      <c r="G165" t="s">
        <v>448</v>
      </c>
      <c r="H165" s="6">
        <f t="shared" si="10"/>
        <v>1685</v>
      </c>
      <c r="I165" s="6">
        <f t="shared" si="11"/>
        <v>1687.9999999999998</v>
      </c>
      <c r="J165" s="6">
        <f t="shared" si="12"/>
        <v>2.9999999999997726</v>
      </c>
      <c r="K165" s="11" t="s">
        <v>65</v>
      </c>
      <c r="L165" s="11" t="s">
        <v>38</v>
      </c>
      <c r="M165" s="11" t="s">
        <v>66</v>
      </c>
      <c r="N165" s="11" t="str">
        <f>CONCATENATE(K165,"_",M165)</f>
        <v>C_R</v>
      </c>
    </row>
    <row r="166" spans="1:14" x14ac:dyDescent="0.2">
      <c r="A166">
        <v>1</v>
      </c>
      <c r="B166">
        <v>166</v>
      </c>
      <c r="C166" s="3">
        <v>2.0543981481481479E-2</v>
      </c>
      <c r="D166" s="3">
        <v>2.071759259259259E-2</v>
      </c>
      <c r="E166" s="3">
        <v>2.0543981481481479E-2</v>
      </c>
      <c r="F166" s="3">
        <v>2.071759259259259E-2</v>
      </c>
      <c r="G166" t="s">
        <v>449</v>
      </c>
      <c r="H166" s="6">
        <f t="shared" si="10"/>
        <v>1687.9999999999998</v>
      </c>
      <c r="I166" s="6">
        <f t="shared" si="11"/>
        <v>1702.9999999999998</v>
      </c>
      <c r="J166" s="6">
        <f t="shared" si="12"/>
        <v>15</v>
      </c>
      <c r="K166" s="11" t="s">
        <v>35</v>
      </c>
      <c r="L166" s="11" t="s">
        <v>50</v>
      </c>
      <c r="M166" s="11" t="s">
        <v>65</v>
      </c>
      <c r="N166" s="11" t="str">
        <f>CONCATENATE(K166,"_",M166)</f>
        <v>B_C</v>
      </c>
    </row>
    <row r="167" spans="1:14" x14ac:dyDescent="0.2">
      <c r="A167">
        <v>1</v>
      </c>
      <c r="B167">
        <v>167</v>
      </c>
      <c r="C167" s="3">
        <v>2.071759259259259E-2</v>
      </c>
      <c r="D167" s="3">
        <v>2.0879629629629626E-2</v>
      </c>
      <c r="E167" s="3">
        <v>2.071759259259259E-2</v>
      </c>
      <c r="F167" s="3">
        <v>2.0879629629629626E-2</v>
      </c>
      <c r="G167" t="s">
        <v>450</v>
      </c>
      <c r="H167" s="6">
        <f t="shared" si="10"/>
        <v>1702.9999999999998</v>
      </c>
      <c r="I167" s="6">
        <f t="shared" si="11"/>
        <v>1716.9999999999998</v>
      </c>
      <c r="J167" s="6">
        <f t="shared" si="12"/>
        <v>14</v>
      </c>
      <c r="K167" s="11" t="s">
        <v>113</v>
      </c>
      <c r="L167" s="11" t="s">
        <v>46</v>
      </c>
      <c r="M167" s="11" t="s">
        <v>65</v>
      </c>
      <c r="N167" s="11" t="str">
        <f>CONCATENATE(K167,"_",M167)</f>
        <v>A_C</v>
      </c>
    </row>
    <row r="168" spans="1:14" x14ac:dyDescent="0.2">
      <c r="A168">
        <v>1</v>
      </c>
      <c r="B168">
        <v>168</v>
      </c>
      <c r="C168" s="3">
        <v>2.0879629629629626E-2</v>
      </c>
      <c r="D168" s="3">
        <v>2.0925925925925928E-2</v>
      </c>
      <c r="E168" s="3">
        <v>2.0879629629629626E-2</v>
      </c>
      <c r="F168" s="3">
        <v>2.0925925925925928E-2</v>
      </c>
      <c r="G168" t="s">
        <v>451</v>
      </c>
      <c r="H168" s="6">
        <f t="shared" si="10"/>
        <v>1716.9999999999998</v>
      </c>
      <c r="I168" s="6">
        <f t="shared" si="11"/>
        <v>1721.0000000000002</v>
      </c>
      <c r="J168" s="6">
        <f t="shared" si="12"/>
        <v>4.0000000000004547</v>
      </c>
      <c r="K168" s="11" t="s">
        <v>65</v>
      </c>
      <c r="L168" s="11" t="s">
        <v>48</v>
      </c>
      <c r="M168" s="11" t="s">
        <v>65</v>
      </c>
      <c r="N168" s="11" t="str">
        <f>CONCATENATE(K168,"_",M168)</f>
        <v>C_C</v>
      </c>
    </row>
    <row r="169" spans="1:14" x14ac:dyDescent="0.2">
      <c r="A169">
        <v>1</v>
      </c>
      <c r="B169">
        <v>169</v>
      </c>
      <c r="C169" s="3">
        <v>2.0925925925925928E-2</v>
      </c>
      <c r="D169" s="3">
        <v>2.1064814814814814E-2</v>
      </c>
      <c r="E169" s="3">
        <v>2.0925925925925928E-2</v>
      </c>
      <c r="F169" s="3">
        <v>2.1064814814814814E-2</v>
      </c>
      <c r="G169" t="s">
        <v>452</v>
      </c>
      <c r="H169" s="6">
        <f t="shared" si="10"/>
        <v>1721.0000000000002</v>
      </c>
      <c r="I169" s="6">
        <f t="shared" si="11"/>
        <v>1733</v>
      </c>
      <c r="J169" s="6">
        <f t="shared" si="12"/>
        <v>11.999999999999773</v>
      </c>
      <c r="K169" s="11" t="s">
        <v>113</v>
      </c>
      <c r="L169" s="11" t="s">
        <v>50</v>
      </c>
      <c r="M169" s="11" t="s">
        <v>65</v>
      </c>
      <c r="N169" s="11" t="str">
        <f>CONCATENATE(K169,"_",M169)</f>
        <v>A_C</v>
      </c>
    </row>
    <row r="170" spans="1:14" x14ac:dyDescent="0.2">
      <c r="A170">
        <v>1</v>
      </c>
      <c r="B170">
        <v>170</v>
      </c>
      <c r="C170" s="3">
        <v>2.1064814814814814E-2</v>
      </c>
      <c r="D170" s="3">
        <v>2.1562499999999998E-2</v>
      </c>
      <c r="E170" s="3">
        <v>2.1064814814814814E-2</v>
      </c>
      <c r="F170" s="3">
        <v>2.1562499999999998E-2</v>
      </c>
      <c r="G170" t="s">
        <v>453</v>
      </c>
      <c r="H170" s="6">
        <f t="shared" si="10"/>
        <v>1733</v>
      </c>
      <c r="I170" s="6">
        <f t="shared" si="11"/>
        <v>1775.9999999999998</v>
      </c>
      <c r="J170" s="6">
        <f t="shared" si="12"/>
        <v>42.999999999999773</v>
      </c>
      <c r="K170" s="11" t="s">
        <v>35</v>
      </c>
      <c r="L170" s="11" t="s">
        <v>50</v>
      </c>
      <c r="M170" s="11" t="s">
        <v>65</v>
      </c>
      <c r="N170" s="11" t="str">
        <f>CONCATENATE(K170,"_",M170)</f>
        <v>B_C</v>
      </c>
    </row>
    <row r="171" spans="1:14" x14ac:dyDescent="0.2">
      <c r="A171">
        <v>1</v>
      </c>
      <c r="B171">
        <v>171</v>
      </c>
      <c r="C171" s="3">
        <v>2.1562499999999998E-2</v>
      </c>
      <c r="D171" s="3">
        <v>2.1712962962962962E-2</v>
      </c>
      <c r="E171" s="3">
        <v>2.1562499999999998E-2</v>
      </c>
      <c r="F171" s="3">
        <v>2.1712962962962962E-2</v>
      </c>
      <c r="G171" t="s">
        <v>454</v>
      </c>
      <c r="H171" s="6">
        <f t="shared" si="10"/>
        <v>1775.9999999999998</v>
      </c>
      <c r="I171" s="6">
        <f t="shared" si="11"/>
        <v>1789</v>
      </c>
      <c r="J171" s="6">
        <f t="shared" si="12"/>
        <v>13.000000000000227</v>
      </c>
      <c r="K171" s="11" t="s">
        <v>113</v>
      </c>
      <c r="L171" s="11" t="s">
        <v>46</v>
      </c>
      <c r="M171" s="11" t="s">
        <v>65</v>
      </c>
      <c r="N171" s="11" t="str">
        <f>CONCATENATE(K171,"_",M171)</f>
        <v>A_C</v>
      </c>
    </row>
    <row r="172" spans="1:14" x14ac:dyDescent="0.2">
      <c r="A172">
        <v>1</v>
      </c>
      <c r="B172">
        <v>172</v>
      </c>
      <c r="C172" s="3">
        <v>2.1712962962962962E-2</v>
      </c>
      <c r="D172" s="3">
        <v>2.1921296296296296E-2</v>
      </c>
      <c r="E172" s="3">
        <v>2.1712962962962962E-2</v>
      </c>
      <c r="F172" s="3">
        <v>2.1921296296296296E-2</v>
      </c>
      <c r="G172" t="s">
        <v>455</v>
      </c>
      <c r="H172" s="6">
        <f t="shared" si="10"/>
        <v>1789</v>
      </c>
      <c r="I172" s="6">
        <f t="shared" si="11"/>
        <v>1807</v>
      </c>
      <c r="J172" s="6">
        <f t="shared" si="12"/>
        <v>18</v>
      </c>
      <c r="K172" s="11" t="s">
        <v>35</v>
      </c>
      <c r="L172" s="11" t="s">
        <v>50</v>
      </c>
      <c r="M172" s="11" t="s">
        <v>65</v>
      </c>
      <c r="N172" s="11" t="str">
        <f>CONCATENATE(K172,"_",M172)</f>
        <v>B_C</v>
      </c>
    </row>
    <row r="173" spans="1:14" x14ac:dyDescent="0.2">
      <c r="A173">
        <v>1</v>
      </c>
      <c r="B173">
        <v>173</v>
      </c>
      <c r="C173" s="3">
        <v>2.2037037037037036E-2</v>
      </c>
      <c r="D173" s="3">
        <v>2.2465277777777778E-2</v>
      </c>
      <c r="E173" s="3">
        <v>2.2037037037037036E-2</v>
      </c>
      <c r="F173" s="3">
        <v>2.2465277777777778E-2</v>
      </c>
      <c r="G173" t="s">
        <v>456</v>
      </c>
      <c r="H173" s="6">
        <f t="shared" si="10"/>
        <v>1816.9999999999998</v>
      </c>
      <c r="I173" s="6">
        <f t="shared" si="11"/>
        <v>1854</v>
      </c>
      <c r="J173" s="6">
        <f t="shared" si="12"/>
        <v>37.000000000000227</v>
      </c>
      <c r="K173" s="11" t="s">
        <v>60</v>
      </c>
      <c r="L173" s="11" t="s">
        <v>53</v>
      </c>
      <c r="M173" s="11" t="s">
        <v>65</v>
      </c>
      <c r="N173" s="11" t="str">
        <f>CONCATENATE(K173,"_",M173)</f>
        <v>E_C</v>
      </c>
    </row>
    <row r="174" spans="1:14" x14ac:dyDescent="0.2">
      <c r="A174">
        <v>1</v>
      </c>
      <c r="B174">
        <v>174</v>
      </c>
      <c r="C174" s="3">
        <v>2.2465277777777778E-2</v>
      </c>
      <c r="D174" s="3">
        <v>2.3067129629629632E-2</v>
      </c>
      <c r="E174" s="3">
        <v>2.2465277777777778E-2</v>
      </c>
      <c r="F174" s="3">
        <v>2.3067129629629632E-2</v>
      </c>
      <c r="G174" t="s">
        <v>457</v>
      </c>
      <c r="H174" s="6">
        <f t="shared" si="10"/>
        <v>1854</v>
      </c>
      <c r="I174" s="6">
        <f t="shared" si="11"/>
        <v>1906.0000000000002</v>
      </c>
      <c r="J174" s="6">
        <f t="shared" si="12"/>
        <v>52.000000000000227</v>
      </c>
      <c r="K174" s="11" t="s">
        <v>35</v>
      </c>
      <c r="L174" s="11" t="s">
        <v>50</v>
      </c>
      <c r="M174" s="11" t="s">
        <v>65</v>
      </c>
      <c r="N174" s="11" t="str">
        <f>CONCATENATE(K174,"_",M174)</f>
        <v>B_C</v>
      </c>
    </row>
    <row r="175" spans="1:14" x14ac:dyDescent="0.2">
      <c r="A175">
        <v>1</v>
      </c>
      <c r="B175">
        <v>175</v>
      </c>
      <c r="C175" s="3">
        <v>2.3067129629629632E-2</v>
      </c>
      <c r="D175" s="3">
        <v>2.3206018518518515E-2</v>
      </c>
      <c r="E175" s="3">
        <v>2.3067129629629632E-2</v>
      </c>
      <c r="F175" s="3">
        <v>2.3206018518518515E-2</v>
      </c>
      <c r="G175" t="s">
        <v>362</v>
      </c>
      <c r="H175" s="6">
        <f t="shared" si="10"/>
        <v>1906.0000000000002</v>
      </c>
      <c r="I175" s="6">
        <f t="shared" si="11"/>
        <v>1917.9999999999998</v>
      </c>
      <c r="J175" s="6">
        <f t="shared" si="12"/>
        <v>11.999999999999545</v>
      </c>
      <c r="K175" s="11" t="s">
        <v>65</v>
      </c>
      <c r="L175" s="11" t="s">
        <v>46</v>
      </c>
      <c r="M175" s="11" t="s">
        <v>65</v>
      </c>
      <c r="N175" s="11" t="str">
        <f>CONCATENATE(K175,"_",M175)</f>
        <v>C_C</v>
      </c>
    </row>
    <row r="176" spans="1:14" x14ac:dyDescent="0.2">
      <c r="A176">
        <v>1</v>
      </c>
      <c r="B176">
        <v>176</v>
      </c>
      <c r="C176" s="3">
        <v>2.3206018518518515E-2</v>
      </c>
      <c r="D176" s="3">
        <v>2.3252314814814812E-2</v>
      </c>
      <c r="E176" s="3">
        <v>2.3206018518518515E-2</v>
      </c>
      <c r="F176" s="3">
        <v>2.3252314814814812E-2</v>
      </c>
      <c r="G176" t="s">
        <v>362</v>
      </c>
      <c r="H176" s="6">
        <f t="shared" si="10"/>
        <v>1917.9999999999998</v>
      </c>
      <c r="I176" s="6">
        <f t="shared" si="11"/>
        <v>1921.9999999999998</v>
      </c>
      <c r="J176" s="6">
        <f t="shared" si="12"/>
        <v>4</v>
      </c>
      <c r="K176" s="11" t="s">
        <v>60</v>
      </c>
      <c r="L176" s="11" t="s">
        <v>46</v>
      </c>
      <c r="M176" s="11" t="s">
        <v>65</v>
      </c>
      <c r="N176" s="11" t="str">
        <f>CONCATENATE(K176,"_",M176)</f>
        <v>E_C</v>
      </c>
    </row>
    <row r="177" spans="1:14" x14ac:dyDescent="0.2">
      <c r="A177">
        <v>1</v>
      </c>
      <c r="B177">
        <v>177</v>
      </c>
      <c r="C177" s="3">
        <v>2.3414351851851853E-2</v>
      </c>
      <c r="D177" s="3">
        <v>2.3935185185185184E-2</v>
      </c>
      <c r="E177" s="3">
        <v>2.3414351851851853E-2</v>
      </c>
      <c r="F177" s="3">
        <v>2.3935185185185184E-2</v>
      </c>
      <c r="G177" t="s">
        <v>458</v>
      </c>
      <c r="H177" s="6">
        <f t="shared" si="10"/>
        <v>1936</v>
      </c>
      <c r="I177" s="6">
        <f t="shared" si="11"/>
        <v>1981</v>
      </c>
      <c r="J177" s="6">
        <f t="shared" si="12"/>
        <v>45</v>
      </c>
      <c r="K177" s="11" t="s">
        <v>35</v>
      </c>
      <c r="L177" s="11" t="s">
        <v>50</v>
      </c>
      <c r="M177" s="11" t="s">
        <v>65</v>
      </c>
      <c r="N177" s="11" t="str">
        <f>CONCATENATE(K177,"_",M177)</f>
        <v>B_C</v>
      </c>
    </row>
    <row r="178" spans="1:14" x14ac:dyDescent="0.2">
      <c r="A178">
        <v>1</v>
      </c>
      <c r="B178">
        <v>178</v>
      </c>
      <c r="C178" s="3">
        <v>2.3935185185185184E-2</v>
      </c>
      <c r="D178" s="3">
        <v>2.4131944444444445E-2</v>
      </c>
      <c r="E178" s="3">
        <v>2.3935185185185184E-2</v>
      </c>
      <c r="F178" s="3">
        <v>2.4131944444444445E-2</v>
      </c>
      <c r="G178" t="s">
        <v>459</v>
      </c>
      <c r="H178" s="6">
        <f t="shared" si="10"/>
        <v>1981</v>
      </c>
      <c r="I178" s="6">
        <f t="shared" si="11"/>
        <v>1998</v>
      </c>
      <c r="J178" s="6">
        <f t="shared" si="12"/>
        <v>17</v>
      </c>
      <c r="K178" s="11" t="s">
        <v>42</v>
      </c>
      <c r="L178" s="11" t="s">
        <v>5</v>
      </c>
      <c r="M178" s="11" t="s">
        <v>62</v>
      </c>
      <c r="N178" s="11" t="str">
        <f>CONCATENATE(K178,"_",M178)</f>
        <v>D_P</v>
      </c>
    </row>
    <row r="179" spans="1:14" x14ac:dyDescent="0.2">
      <c r="A179" s="48">
        <v>1</v>
      </c>
      <c r="B179" s="48">
        <v>179</v>
      </c>
      <c r="C179" s="49">
        <v>2.4131944444444445E-2</v>
      </c>
      <c r="D179" s="49">
        <v>2.4398148148148145E-2</v>
      </c>
      <c r="E179" s="49">
        <v>2.4131944444444445E-2</v>
      </c>
      <c r="F179" s="49">
        <v>2.4398148148148145E-2</v>
      </c>
      <c r="G179" s="48" t="s">
        <v>460</v>
      </c>
      <c r="H179" s="50">
        <f t="shared" si="10"/>
        <v>1998</v>
      </c>
      <c r="I179" s="50">
        <f t="shared" si="11"/>
        <v>2020.9999999999995</v>
      </c>
      <c r="J179" s="50">
        <f t="shared" si="12"/>
        <v>22.999999999999545</v>
      </c>
      <c r="K179" s="11" t="s">
        <v>35</v>
      </c>
      <c r="L179" s="11" t="s">
        <v>48</v>
      </c>
      <c r="M179" s="11" t="s">
        <v>65</v>
      </c>
      <c r="N179" s="11" t="str">
        <f>CONCATENATE(K179,"_",M179)</f>
        <v>B_C</v>
      </c>
    </row>
    <row r="180" spans="1:14" x14ac:dyDescent="0.2">
      <c r="A180">
        <v>1</v>
      </c>
      <c r="B180">
        <v>180</v>
      </c>
      <c r="C180" s="3">
        <v>2.4398148148148145E-2</v>
      </c>
      <c r="D180" s="3">
        <v>2.4432870370370369E-2</v>
      </c>
      <c r="E180" s="3">
        <v>2.4398148148148145E-2</v>
      </c>
      <c r="F180" s="3">
        <v>2.4432870370370369E-2</v>
      </c>
      <c r="G180" t="s">
        <v>461</v>
      </c>
      <c r="H180" s="6">
        <f t="shared" si="10"/>
        <v>2020.9999999999995</v>
      </c>
      <c r="I180" s="6">
        <f t="shared" si="11"/>
        <v>2024</v>
      </c>
      <c r="J180" s="6">
        <f t="shared" si="12"/>
        <v>3.0000000000004547</v>
      </c>
      <c r="K180" s="11" t="s">
        <v>113</v>
      </c>
      <c r="L180" s="11" t="s">
        <v>31</v>
      </c>
      <c r="M180" s="11" t="s">
        <v>64</v>
      </c>
      <c r="N180" s="11" t="str">
        <f>CONCATENATE(K180,"_",M180)</f>
        <v>A_I</v>
      </c>
    </row>
    <row r="181" spans="1:14" x14ac:dyDescent="0.2">
      <c r="A181">
        <v>1</v>
      </c>
      <c r="B181">
        <v>181</v>
      </c>
      <c r="C181" s="3">
        <v>2.4432870370370369E-2</v>
      </c>
      <c r="D181" s="3">
        <v>2.4571759259259262E-2</v>
      </c>
      <c r="E181" s="3">
        <v>2.4432870370370369E-2</v>
      </c>
      <c r="F181" s="3">
        <v>2.4571759259259262E-2</v>
      </c>
      <c r="G181" t="s">
        <v>462</v>
      </c>
      <c r="H181" s="6">
        <f t="shared" si="10"/>
        <v>2024</v>
      </c>
      <c r="I181" s="6">
        <f t="shared" si="11"/>
        <v>2036.0000000000005</v>
      </c>
      <c r="J181" s="6">
        <f t="shared" si="12"/>
        <v>12.000000000000455</v>
      </c>
      <c r="K181" s="11" t="s">
        <v>35</v>
      </c>
      <c r="L181" s="11" t="s">
        <v>33</v>
      </c>
      <c r="M181" s="11" t="s">
        <v>64</v>
      </c>
      <c r="N181" s="11" t="str">
        <f>CONCATENATE(K181,"_",M181)</f>
        <v>B_I</v>
      </c>
    </row>
    <row r="182" spans="1:14" x14ac:dyDescent="0.2">
      <c r="A182" s="51">
        <v>1</v>
      </c>
      <c r="B182" s="51">
        <v>182</v>
      </c>
      <c r="C182" s="52">
        <v>2.4571759259259262E-2</v>
      </c>
      <c r="D182" s="52">
        <v>2.4583333333333332E-2</v>
      </c>
      <c r="E182" s="52">
        <v>2.4571759259259262E-2</v>
      </c>
      <c r="F182" s="52">
        <v>2.4583333333333332E-2</v>
      </c>
      <c r="G182" s="51" t="s">
        <v>463</v>
      </c>
      <c r="H182" s="53">
        <f t="shared" si="10"/>
        <v>2036.0000000000005</v>
      </c>
      <c r="I182" s="53">
        <f t="shared" si="11"/>
        <v>2037</v>
      </c>
      <c r="J182" s="53">
        <f t="shared" si="12"/>
        <v>0.99999999999954525</v>
      </c>
      <c r="K182" s="11" t="s">
        <v>113</v>
      </c>
      <c r="L182" s="11" t="s">
        <v>38</v>
      </c>
      <c r="M182" s="11" t="s">
        <v>66</v>
      </c>
      <c r="N182" s="11" t="str">
        <f>CONCATENATE(K182,"_",M182)</f>
        <v>A_R</v>
      </c>
    </row>
    <row r="183" spans="1:14" x14ac:dyDescent="0.2">
      <c r="A183">
        <v>1</v>
      </c>
      <c r="B183">
        <v>183</v>
      </c>
      <c r="C183" s="3">
        <v>2.4699074074074078E-2</v>
      </c>
      <c r="D183" s="3">
        <v>2.6493055555555558E-2</v>
      </c>
      <c r="E183" s="3">
        <v>1.273148148148148E-4</v>
      </c>
      <c r="F183" s="3">
        <v>1.9212962962962962E-3</v>
      </c>
      <c r="G183" t="s">
        <v>177</v>
      </c>
      <c r="H183" s="6">
        <f t="shared" si="10"/>
        <v>2047.0000000000005</v>
      </c>
      <c r="I183" s="6">
        <f t="shared" si="11"/>
        <v>2202</v>
      </c>
      <c r="J183" s="6">
        <f t="shared" si="12"/>
        <v>154.99999999999955</v>
      </c>
      <c r="K183" s="11" t="s">
        <v>6</v>
      </c>
      <c r="L183" s="11" t="s">
        <v>61</v>
      </c>
      <c r="M183" s="11" t="s">
        <v>68</v>
      </c>
      <c r="N183" s="11" t="str">
        <f>CONCATENATE(K183,"_",M183)</f>
        <v>ALL_M</v>
      </c>
    </row>
    <row r="184" spans="1:14" x14ac:dyDescent="0.2">
      <c r="A184">
        <v>1</v>
      </c>
      <c r="B184">
        <v>184</v>
      </c>
      <c r="C184" s="3">
        <v>2.6493055555555558E-2</v>
      </c>
      <c r="D184" s="3">
        <v>2.6516203703703698E-2</v>
      </c>
      <c r="E184" s="3">
        <v>1.9212962962962962E-3</v>
      </c>
      <c r="F184" s="3">
        <v>1.9328703703703704E-3</v>
      </c>
      <c r="G184" t="s">
        <v>20</v>
      </c>
      <c r="H184" s="6">
        <f t="shared" si="10"/>
        <v>2202</v>
      </c>
      <c r="I184" s="6">
        <f t="shared" si="11"/>
        <v>2203.9999999999995</v>
      </c>
      <c r="J184" s="6">
        <f t="shared" si="12"/>
        <v>1.9999999999995453</v>
      </c>
      <c r="K184" s="11" t="s">
        <v>60</v>
      </c>
      <c r="L184" s="11" t="s">
        <v>50</v>
      </c>
      <c r="M184" s="11" t="s">
        <v>66</v>
      </c>
      <c r="N184" s="11" t="str">
        <f>CONCATENATE(K184,"_",M184)</f>
        <v>E_R</v>
      </c>
    </row>
    <row r="185" spans="1:14" x14ac:dyDescent="0.2">
      <c r="A185">
        <v>1</v>
      </c>
      <c r="B185">
        <v>185</v>
      </c>
      <c r="C185" s="3">
        <v>2.6516203703703698E-2</v>
      </c>
      <c r="D185" s="3">
        <v>2.6527777777777779E-2</v>
      </c>
      <c r="E185" s="3">
        <v>1.9328703703703704E-3</v>
      </c>
      <c r="F185" s="3">
        <v>1.9444444444444442E-3</v>
      </c>
      <c r="G185" t="s">
        <v>464</v>
      </c>
      <c r="H185" s="6">
        <f t="shared" si="10"/>
        <v>2203.9999999999995</v>
      </c>
      <c r="I185" s="6">
        <f t="shared" si="11"/>
        <v>2205</v>
      </c>
      <c r="J185" s="6">
        <f t="shared" si="12"/>
        <v>1.0000000000004547</v>
      </c>
      <c r="K185" s="11" t="s">
        <v>65</v>
      </c>
      <c r="L185" s="11" t="s">
        <v>46</v>
      </c>
      <c r="M185" s="11" t="s">
        <v>65</v>
      </c>
      <c r="N185" s="11" t="str">
        <f>CONCATENATE(K185,"_",M185)</f>
        <v>C_C</v>
      </c>
    </row>
    <row r="186" spans="1:14" x14ac:dyDescent="0.2">
      <c r="A186">
        <v>1</v>
      </c>
      <c r="B186">
        <v>186</v>
      </c>
      <c r="C186" s="3">
        <v>2.6527777777777779E-2</v>
      </c>
      <c r="D186" s="3">
        <v>2.6608796296296297E-2</v>
      </c>
      <c r="E186" s="3">
        <v>1.9444444444444442E-3</v>
      </c>
      <c r="F186" s="3">
        <v>2.0254629629629629E-3</v>
      </c>
      <c r="G186" t="s">
        <v>465</v>
      </c>
      <c r="H186" s="6">
        <f t="shared" si="10"/>
        <v>2205</v>
      </c>
      <c r="I186" s="6">
        <f t="shared" si="11"/>
        <v>2212</v>
      </c>
      <c r="J186" s="6">
        <f t="shared" si="12"/>
        <v>7</v>
      </c>
      <c r="K186" s="11" t="s">
        <v>113</v>
      </c>
      <c r="L186" s="11" t="s">
        <v>50</v>
      </c>
      <c r="M186" s="11" t="s">
        <v>65</v>
      </c>
      <c r="N186" s="11" t="str">
        <f>CONCATENATE(K186,"_",M186)</f>
        <v>A_C</v>
      </c>
    </row>
    <row r="187" spans="1:14" x14ac:dyDescent="0.2">
      <c r="A187">
        <v>1</v>
      </c>
      <c r="B187">
        <v>187</v>
      </c>
      <c r="C187" s="3">
        <v>2.6608796296296297E-2</v>
      </c>
      <c r="D187" s="3">
        <v>2.6643518518518521E-2</v>
      </c>
      <c r="E187" s="3">
        <v>2.0254629629629629E-3</v>
      </c>
      <c r="F187" s="3">
        <v>2.0601851851851853E-3</v>
      </c>
      <c r="G187" t="s">
        <v>466</v>
      </c>
      <c r="H187" s="6">
        <f t="shared" si="10"/>
        <v>2212</v>
      </c>
      <c r="I187" s="6">
        <f t="shared" si="11"/>
        <v>2215.0000000000005</v>
      </c>
      <c r="J187" s="6">
        <f t="shared" si="12"/>
        <v>3.0000000000004547</v>
      </c>
      <c r="K187" s="11" t="s">
        <v>65</v>
      </c>
      <c r="L187" s="11" t="s">
        <v>21</v>
      </c>
      <c r="M187" s="11" t="s">
        <v>21</v>
      </c>
      <c r="N187" s="11" t="str">
        <f>CONCATENATE(K187,"_",M187)</f>
        <v>C_N</v>
      </c>
    </row>
    <row r="188" spans="1:14" x14ac:dyDescent="0.2">
      <c r="A188">
        <v>1</v>
      </c>
      <c r="B188">
        <v>188</v>
      </c>
      <c r="C188" s="3">
        <v>2.6643518518518521E-2</v>
      </c>
      <c r="D188" s="3">
        <v>2.6747685185185183E-2</v>
      </c>
      <c r="E188" s="3">
        <v>2.1064814814814813E-3</v>
      </c>
      <c r="F188" s="3">
        <v>2.1759259259259258E-3</v>
      </c>
      <c r="G188" t="s">
        <v>467</v>
      </c>
      <c r="H188" s="6">
        <f t="shared" si="10"/>
        <v>2215.0000000000005</v>
      </c>
      <c r="I188" s="6">
        <f t="shared" si="11"/>
        <v>2224</v>
      </c>
      <c r="J188" s="6">
        <f t="shared" si="12"/>
        <v>8.9999999999995453</v>
      </c>
      <c r="K188" s="11" t="s">
        <v>35</v>
      </c>
      <c r="L188" s="11" t="s">
        <v>48</v>
      </c>
      <c r="M188" s="11" t="s">
        <v>65</v>
      </c>
      <c r="N188" s="11" t="str">
        <f>CONCATENATE(K188,"_",M188)</f>
        <v>B_C</v>
      </c>
    </row>
    <row r="189" spans="1:14" x14ac:dyDescent="0.2">
      <c r="A189">
        <v>1</v>
      </c>
      <c r="B189">
        <v>189</v>
      </c>
      <c r="C189" s="3">
        <v>2.6747685185185183E-2</v>
      </c>
      <c r="D189" s="3">
        <v>2.6817129629629632E-2</v>
      </c>
      <c r="E189" s="3">
        <v>2.1180555555555553E-3</v>
      </c>
      <c r="F189" s="3">
        <v>2.1296296296296298E-3</v>
      </c>
      <c r="G189" t="s">
        <v>468</v>
      </c>
      <c r="H189" s="6">
        <f t="shared" si="10"/>
        <v>2224</v>
      </c>
      <c r="I189" s="6">
        <f t="shared" si="11"/>
        <v>2230</v>
      </c>
      <c r="J189" s="6">
        <f t="shared" si="12"/>
        <v>6</v>
      </c>
      <c r="K189" s="11" t="s">
        <v>113</v>
      </c>
      <c r="L189" s="11" t="s">
        <v>50</v>
      </c>
      <c r="M189" s="11" t="s">
        <v>65</v>
      </c>
      <c r="N189" s="11" t="str">
        <f>CONCATENATE(K189,"_",M189)</f>
        <v>A_C</v>
      </c>
    </row>
    <row r="190" spans="1:14" x14ac:dyDescent="0.2">
      <c r="A190">
        <v>1</v>
      </c>
      <c r="B190">
        <v>190</v>
      </c>
      <c r="C190" s="3">
        <v>2.6817129629629632E-2</v>
      </c>
      <c r="D190" s="3">
        <v>2.6828703703703702E-2</v>
      </c>
      <c r="E190" s="3">
        <v>2.1296296296296298E-3</v>
      </c>
      <c r="F190" s="3">
        <v>2.1412037037037038E-3</v>
      </c>
      <c r="G190" t="s">
        <v>469</v>
      </c>
      <c r="H190" s="6">
        <f t="shared" si="10"/>
        <v>2230</v>
      </c>
      <c r="I190" s="6">
        <f t="shared" si="11"/>
        <v>2231</v>
      </c>
      <c r="J190" s="6">
        <f t="shared" si="12"/>
        <v>1</v>
      </c>
      <c r="K190" s="11" t="s">
        <v>35</v>
      </c>
      <c r="L190" s="11" t="s">
        <v>50</v>
      </c>
      <c r="M190" s="11" t="s">
        <v>66</v>
      </c>
      <c r="N190" s="11" t="str">
        <f>CONCATENATE(K190,"_",M190)</f>
        <v>B_R</v>
      </c>
    </row>
    <row r="191" spans="1:14" x14ac:dyDescent="0.2">
      <c r="A191">
        <v>1</v>
      </c>
      <c r="B191">
        <v>191</v>
      </c>
      <c r="C191" s="3">
        <v>2.6828703703703702E-2</v>
      </c>
      <c r="D191" s="3">
        <v>2.6840277777777779E-2</v>
      </c>
      <c r="E191" s="3">
        <v>2.1990740740740742E-3</v>
      </c>
      <c r="F191" s="3">
        <v>2.2569444444444447E-3</v>
      </c>
      <c r="G191" t="s">
        <v>470</v>
      </c>
      <c r="H191" s="6">
        <f t="shared" si="10"/>
        <v>2231</v>
      </c>
      <c r="I191" s="6">
        <f t="shared" si="11"/>
        <v>2232</v>
      </c>
      <c r="J191" s="6">
        <f t="shared" si="12"/>
        <v>1</v>
      </c>
      <c r="K191" s="11" t="s">
        <v>65</v>
      </c>
      <c r="L191" s="11" t="s">
        <v>50</v>
      </c>
      <c r="M191" s="11" t="s">
        <v>65</v>
      </c>
      <c r="N191" s="11" t="str">
        <f>CONCATENATE(K191,"_",M191)</f>
        <v>C_C</v>
      </c>
    </row>
    <row r="192" spans="1:14" x14ac:dyDescent="0.2">
      <c r="A192">
        <v>1</v>
      </c>
      <c r="B192">
        <v>192</v>
      </c>
      <c r="C192" s="3">
        <v>2.6898148148148147E-2</v>
      </c>
      <c r="D192" s="3">
        <v>2.6944444444444441E-2</v>
      </c>
      <c r="E192" s="3">
        <v>2.2569444444444447E-3</v>
      </c>
      <c r="F192" s="3">
        <v>2.2916666666666667E-3</v>
      </c>
      <c r="G192" t="s">
        <v>471</v>
      </c>
      <c r="H192" s="6">
        <f t="shared" si="10"/>
        <v>2237</v>
      </c>
      <c r="I192" s="6">
        <f t="shared" si="11"/>
        <v>2240.9999999999995</v>
      </c>
      <c r="J192" s="6">
        <f t="shared" si="12"/>
        <v>3.9999999999995453</v>
      </c>
      <c r="K192" s="11" t="s">
        <v>35</v>
      </c>
      <c r="L192" s="11" t="s">
        <v>50</v>
      </c>
      <c r="M192" s="11" t="s">
        <v>65</v>
      </c>
      <c r="N192" s="11" t="str">
        <f>CONCATENATE(K192,"_",M192)</f>
        <v>B_C</v>
      </c>
    </row>
    <row r="193" spans="1:14" x14ac:dyDescent="0.2">
      <c r="A193">
        <v>1</v>
      </c>
      <c r="B193">
        <v>193</v>
      </c>
      <c r="C193" s="3">
        <v>2.6944444444444441E-2</v>
      </c>
      <c r="D193" s="3">
        <v>2.7037037037037037E-2</v>
      </c>
      <c r="E193" s="3">
        <v>2.3726851851851851E-3</v>
      </c>
      <c r="F193" s="3">
        <v>2.4537037037037036E-3</v>
      </c>
      <c r="G193" t="s">
        <v>472</v>
      </c>
      <c r="H193" s="6">
        <f t="shared" ref="H193:H256" si="13">SUM(C193*86400)-87</f>
        <v>2240.9999999999995</v>
      </c>
      <c r="I193" s="6">
        <f t="shared" ref="I193:I256" si="14">SUM(D193*86400)-87</f>
        <v>2249</v>
      </c>
      <c r="J193" s="6">
        <f t="shared" si="12"/>
        <v>8.0000000000004547</v>
      </c>
      <c r="K193" s="11" t="s">
        <v>60</v>
      </c>
      <c r="L193" s="11" t="s">
        <v>50</v>
      </c>
      <c r="M193" s="11" t="s">
        <v>65</v>
      </c>
      <c r="N193" s="11" t="str">
        <f>CONCATENATE(K193,"_",M193)</f>
        <v>E_C</v>
      </c>
    </row>
    <row r="194" spans="1:14" x14ac:dyDescent="0.2">
      <c r="A194">
        <v>1</v>
      </c>
      <c r="B194">
        <v>194</v>
      </c>
      <c r="C194" s="3">
        <v>2.7071759259259257E-2</v>
      </c>
      <c r="D194" s="3">
        <v>2.7164351851851853E-2</v>
      </c>
      <c r="E194" s="3">
        <v>2.4537037037037036E-3</v>
      </c>
      <c r="F194" s="3">
        <v>2.5810185185185185E-3</v>
      </c>
      <c r="G194" t="s">
        <v>473</v>
      </c>
      <c r="H194" s="6">
        <f t="shared" si="13"/>
        <v>2252</v>
      </c>
      <c r="I194" s="6">
        <f t="shared" si="14"/>
        <v>2260</v>
      </c>
      <c r="J194" s="6">
        <f t="shared" ref="J194:J257" si="15">SUM(I194)-H194</f>
        <v>8</v>
      </c>
      <c r="K194" s="11" t="s">
        <v>35</v>
      </c>
      <c r="L194" s="11" t="s">
        <v>38</v>
      </c>
      <c r="M194" s="11" t="s">
        <v>66</v>
      </c>
      <c r="N194" s="11" t="str">
        <f>CONCATENATE(K194,"_",M194)</f>
        <v>B_R</v>
      </c>
    </row>
    <row r="195" spans="1:14" x14ac:dyDescent="0.2">
      <c r="A195">
        <v>1</v>
      </c>
      <c r="B195">
        <v>195</v>
      </c>
      <c r="C195" s="3">
        <v>2.7152777777777779E-2</v>
      </c>
      <c r="D195" s="3">
        <v>2.7175925925925926E-2</v>
      </c>
      <c r="E195" s="3">
        <v>2.5810185185185185E-3</v>
      </c>
      <c r="F195" s="3">
        <v>2.5925925925925925E-3</v>
      </c>
      <c r="G195" t="s">
        <v>474</v>
      </c>
      <c r="H195" s="6">
        <f t="shared" si="13"/>
        <v>2259</v>
      </c>
      <c r="I195" s="6">
        <f t="shared" si="14"/>
        <v>2261</v>
      </c>
      <c r="J195" s="6">
        <f t="shared" si="15"/>
        <v>2</v>
      </c>
      <c r="K195" s="11" t="s">
        <v>113</v>
      </c>
      <c r="L195" s="11" t="s">
        <v>21</v>
      </c>
      <c r="M195" s="11" t="s">
        <v>21</v>
      </c>
      <c r="N195" s="11" t="str">
        <f>CONCATENATE(K195,"_",M195)</f>
        <v>A_N</v>
      </c>
    </row>
    <row r="196" spans="1:14" x14ac:dyDescent="0.2">
      <c r="A196">
        <v>1</v>
      </c>
      <c r="B196">
        <v>196</v>
      </c>
      <c r="C196" s="3">
        <v>2.7175925925925926E-2</v>
      </c>
      <c r="D196" s="3">
        <v>2.7233796296296298E-2</v>
      </c>
      <c r="E196" s="3">
        <v>2.5925925925925925E-3</v>
      </c>
      <c r="F196" s="3">
        <v>2.6504629629629625E-3</v>
      </c>
      <c r="G196" t="s">
        <v>475</v>
      </c>
      <c r="H196" s="6">
        <f t="shared" si="13"/>
        <v>2261</v>
      </c>
      <c r="I196" s="6">
        <f t="shared" si="14"/>
        <v>2266</v>
      </c>
      <c r="J196" s="6">
        <f t="shared" si="15"/>
        <v>5</v>
      </c>
      <c r="K196" s="11" t="s">
        <v>35</v>
      </c>
      <c r="L196" s="11" t="s">
        <v>50</v>
      </c>
      <c r="M196" s="11" t="s">
        <v>65</v>
      </c>
      <c r="N196" s="11" t="str">
        <f>CONCATENATE(K196,"_",M196)</f>
        <v>B_C</v>
      </c>
    </row>
    <row r="197" spans="1:14" x14ac:dyDescent="0.2">
      <c r="A197">
        <v>1</v>
      </c>
      <c r="B197">
        <v>197</v>
      </c>
      <c r="C197" s="3">
        <v>2.7291666666666662E-2</v>
      </c>
      <c r="D197" s="3">
        <v>2.7303240740740743E-2</v>
      </c>
      <c r="E197" s="3">
        <v>2.6504629629629625E-3</v>
      </c>
      <c r="F197" s="3">
        <v>2.7199074074074074E-3</v>
      </c>
      <c r="G197" t="s">
        <v>476</v>
      </c>
      <c r="H197" s="6">
        <f t="shared" si="13"/>
        <v>2270.9999999999995</v>
      </c>
      <c r="I197" s="6">
        <f t="shared" si="14"/>
        <v>2272</v>
      </c>
      <c r="J197" s="6">
        <f t="shared" si="15"/>
        <v>1.0000000000004547</v>
      </c>
      <c r="K197" s="11" t="s">
        <v>113</v>
      </c>
      <c r="L197" s="11" t="s">
        <v>50</v>
      </c>
      <c r="M197" s="11" t="s">
        <v>66</v>
      </c>
      <c r="N197" s="11" t="str">
        <f>CONCATENATE(K197,"_",M197)</f>
        <v>A_R</v>
      </c>
    </row>
    <row r="198" spans="1:14" x14ac:dyDescent="0.2">
      <c r="A198">
        <v>1</v>
      </c>
      <c r="B198">
        <v>198</v>
      </c>
      <c r="C198" s="3">
        <v>2.7303240740740743E-2</v>
      </c>
      <c r="D198" s="3">
        <v>2.736111111111111E-2</v>
      </c>
      <c r="E198" s="3">
        <v>2.6620370370370374E-3</v>
      </c>
      <c r="F198" s="3">
        <v>2.673611111111111E-3</v>
      </c>
      <c r="G198" t="s">
        <v>477</v>
      </c>
      <c r="H198" s="6">
        <f t="shared" si="13"/>
        <v>2272</v>
      </c>
      <c r="I198" s="6">
        <f t="shared" si="14"/>
        <v>2277</v>
      </c>
      <c r="J198" s="6">
        <f t="shared" si="15"/>
        <v>5</v>
      </c>
      <c r="K198" s="11" t="s">
        <v>65</v>
      </c>
      <c r="L198" s="11" t="s">
        <v>5</v>
      </c>
      <c r="M198" s="11" t="s">
        <v>62</v>
      </c>
      <c r="N198" s="11" t="str">
        <f>CONCATENATE(K198,"_",M198)</f>
        <v>C_P</v>
      </c>
    </row>
    <row r="199" spans="1:14" x14ac:dyDescent="0.2">
      <c r="A199">
        <v>1</v>
      </c>
      <c r="B199">
        <v>199</v>
      </c>
      <c r="C199" s="3">
        <v>2.736111111111111E-2</v>
      </c>
      <c r="D199" s="3">
        <v>2.7372685185185184E-2</v>
      </c>
      <c r="E199" s="3">
        <v>2.7199074074074074E-3</v>
      </c>
      <c r="F199" s="3">
        <v>2.7893518518518519E-3</v>
      </c>
      <c r="G199" t="s">
        <v>478</v>
      </c>
      <c r="H199" s="6">
        <f t="shared" si="13"/>
        <v>2277</v>
      </c>
      <c r="I199" s="6">
        <f t="shared" si="14"/>
        <v>2278</v>
      </c>
      <c r="J199" s="6">
        <f t="shared" si="15"/>
        <v>1</v>
      </c>
      <c r="K199" s="11" t="s">
        <v>60</v>
      </c>
      <c r="L199" s="11" t="s">
        <v>5</v>
      </c>
      <c r="M199" s="11" t="s">
        <v>62</v>
      </c>
      <c r="N199" s="11" t="str">
        <f>CONCATENATE(K199,"_",M199)</f>
        <v>E_P</v>
      </c>
    </row>
    <row r="200" spans="1:14" x14ac:dyDescent="0.2">
      <c r="A200">
        <v>1</v>
      </c>
      <c r="B200">
        <v>200</v>
      </c>
      <c r="C200" s="3">
        <v>2.7418981481481485E-2</v>
      </c>
      <c r="D200" s="3">
        <v>2.7465277777777772E-2</v>
      </c>
      <c r="E200" s="3">
        <v>2.7893518518518519E-3</v>
      </c>
      <c r="F200" s="3">
        <v>2.8819444444444444E-3</v>
      </c>
      <c r="G200" t="s">
        <v>479</v>
      </c>
      <c r="H200" s="6">
        <f t="shared" si="13"/>
        <v>2282.0000000000005</v>
      </c>
      <c r="I200" s="6">
        <f t="shared" si="14"/>
        <v>2285.9999999999995</v>
      </c>
      <c r="J200" s="6">
        <f t="shared" si="15"/>
        <v>3.9999999999990905</v>
      </c>
      <c r="K200" s="11" t="s">
        <v>60</v>
      </c>
      <c r="L200" s="11" t="s">
        <v>5</v>
      </c>
      <c r="M200" s="11" t="s">
        <v>62</v>
      </c>
      <c r="N200" s="11" t="str">
        <f>CONCATENATE(K200,"_",M200)</f>
        <v>E_P</v>
      </c>
    </row>
    <row r="201" spans="1:14" x14ac:dyDescent="0.2">
      <c r="A201">
        <v>1</v>
      </c>
      <c r="B201">
        <v>201</v>
      </c>
      <c r="C201" s="3">
        <v>2.7465277777777772E-2</v>
      </c>
      <c r="D201" s="3">
        <v>2.7476851851851853E-2</v>
      </c>
      <c r="E201" s="3">
        <v>2.8819444444444444E-3</v>
      </c>
      <c r="F201" s="3">
        <v>2.8935185185185188E-3</v>
      </c>
      <c r="G201" t="s">
        <v>480</v>
      </c>
      <c r="H201" s="6">
        <f t="shared" si="13"/>
        <v>2285.9999999999995</v>
      </c>
      <c r="I201" s="6">
        <f t="shared" si="14"/>
        <v>2287</v>
      </c>
      <c r="J201" s="6">
        <f t="shared" si="15"/>
        <v>1.0000000000004547</v>
      </c>
      <c r="K201" s="11" t="s">
        <v>113</v>
      </c>
      <c r="L201" s="11" t="s">
        <v>31</v>
      </c>
      <c r="M201" s="11" t="s">
        <v>64</v>
      </c>
      <c r="N201" s="11" t="str">
        <f>CONCATENATE(K201,"_",M201)</f>
        <v>A_I</v>
      </c>
    </row>
    <row r="202" spans="1:14" x14ac:dyDescent="0.2">
      <c r="A202">
        <v>1</v>
      </c>
      <c r="B202">
        <v>202</v>
      </c>
      <c r="C202" s="3">
        <v>2.7476851851851853E-2</v>
      </c>
      <c r="D202" s="3">
        <v>2.7534722222222221E-2</v>
      </c>
      <c r="E202" s="3">
        <v>2.9282407407407412E-3</v>
      </c>
      <c r="F202" s="3">
        <v>2.9513888888888888E-3</v>
      </c>
      <c r="G202" t="s">
        <v>481</v>
      </c>
      <c r="H202" s="6">
        <f t="shared" si="13"/>
        <v>2287</v>
      </c>
      <c r="I202" s="6">
        <f t="shared" si="14"/>
        <v>2292</v>
      </c>
      <c r="J202" s="6">
        <f t="shared" si="15"/>
        <v>5</v>
      </c>
      <c r="K202" s="11" t="s">
        <v>42</v>
      </c>
      <c r="L202" s="11" t="s">
        <v>33</v>
      </c>
      <c r="M202" s="11" t="s">
        <v>64</v>
      </c>
      <c r="N202" s="11" t="str">
        <f>CONCATENATE(K202,"_",M202)</f>
        <v>D_I</v>
      </c>
    </row>
    <row r="203" spans="1:14" x14ac:dyDescent="0.2">
      <c r="A203">
        <v>1</v>
      </c>
      <c r="B203">
        <v>203</v>
      </c>
      <c r="C203" s="3">
        <v>2.7534722222222221E-2</v>
      </c>
      <c r="D203" s="3">
        <v>2.7569444444444448E-2</v>
      </c>
      <c r="E203" s="3">
        <v>2.9513888888888888E-3</v>
      </c>
      <c r="F203" s="3">
        <v>2.9861111111111113E-3</v>
      </c>
      <c r="G203" t="s">
        <v>482</v>
      </c>
      <c r="H203" s="6">
        <f t="shared" si="13"/>
        <v>2292</v>
      </c>
      <c r="I203" s="6">
        <f t="shared" si="14"/>
        <v>2295.0000000000005</v>
      </c>
      <c r="J203" s="6">
        <f t="shared" si="15"/>
        <v>3.0000000000004547</v>
      </c>
      <c r="K203" s="11" t="s">
        <v>35</v>
      </c>
      <c r="L203" s="11" t="s">
        <v>38</v>
      </c>
      <c r="M203" s="11" t="s">
        <v>66</v>
      </c>
      <c r="N203" s="11" t="str">
        <f>CONCATENATE(K203,"_",M203)</f>
        <v>B_R</v>
      </c>
    </row>
    <row r="204" spans="1:14" x14ac:dyDescent="0.2">
      <c r="A204">
        <v>1</v>
      </c>
      <c r="B204">
        <v>204</v>
      </c>
      <c r="C204" s="3">
        <v>2.7650462962962963E-2</v>
      </c>
      <c r="D204" s="3">
        <v>2.7743055555555559E-2</v>
      </c>
      <c r="E204" s="3">
        <v>3.0208333333333333E-3</v>
      </c>
      <c r="F204" s="3">
        <v>3.1597222222222222E-3</v>
      </c>
      <c r="G204" t="s">
        <v>69</v>
      </c>
      <c r="H204" s="6">
        <f t="shared" si="13"/>
        <v>2302</v>
      </c>
      <c r="I204" s="6">
        <f t="shared" si="14"/>
        <v>2310.0000000000005</v>
      </c>
      <c r="J204" s="6">
        <f t="shared" si="15"/>
        <v>8.0000000000004547</v>
      </c>
      <c r="K204" s="11" t="s">
        <v>113</v>
      </c>
      <c r="L204" s="11" t="s">
        <v>50</v>
      </c>
      <c r="M204" s="11" t="s">
        <v>65</v>
      </c>
      <c r="N204" s="11" t="str">
        <f>CONCATENATE(K204,"_",M204)</f>
        <v>A_C</v>
      </c>
    </row>
    <row r="205" spans="1:14" x14ac:dyDescent="0.2">
      <c r="A205">
        <v>1</v>
      </c>
      <c r="B205">
        <v>205</v>
      </c>
      <c r="C205" s="3">
        <v>2.7743055555555559E-2</v>
      </c>
      <c r="D205" s="3">
        <v>2.9421296296296296E-2</v>
      </c>
      <c r="E205" s="3">
        <v>3.1597222222222222E-3</v>
      </c>
      <c r="F205" s="3">
        <v>3.2291666666666666E-3</v>
      </c>
      <c r="G205" t="s">
        <v>177</v>
      </c>
      <c r="H205" s="6">
        <f t="shared" si="13"/>
        <v>2310.0000000000005</v>
      </c>
      <c r="I205" s="6">
        <f t="shared" si="14"/>
        <v>2455</v>
      </c>
      <c r="J205" s="6">
        <f t="shared" si="15"/>
        <v>144.99999999999955</v>
      </c>
      <c r="K205" s="11" t="s">
        <v>6</v>
      </c>
      <c r="L205" s="11" t="s">
        <v>61</v>
      </c>
      <c r="M205" s="11" t="s">
        <v>68</v>
      </c>
      <c r="N205" s="11" t="str">
        <f>CONCATENATE(K205,"_",M205)</f>
        <v>ALL_M</v>
      </c>
    </row>
    <row r="206" spans="1:14" x14ac:dyDescent="0.2">
      <c r="A206">
        <v>1</v>
      </c>
      <c r="B206">
        <v>206</v>
      </c>
      <c r="C206" s="3">
        <v>2.9421296296296296E-2</v>
      </c>
      <c r="D206" s="3">
        <v>2.943287037037037E-2</v>
      </c>
      <c r="E206" s="3">
        <v>4.7569444444444447E-3</v>
      </c>
      <c r="F206" s="3">
        <v>4.8379629629629632E-3</v>
      </c>
      <c r="G206" t="s">
        <v>483</v>
      </c>
      <c r="H206" s="6">
        <f t="shared" si="13"/>
        <v>2455</v>
      </c>
      <c r="I206" s="6">
        <f t="shared" si="14"/>
        <v>2456</v>
      </c>
      <c r="J206" s="6">
        <f t="shared" si="15"/>
        <v>1</v>
      </c>
      <c r="K206" s="11" t="s">
        <v>65</v>
      </c>
      <c r="L206" s="11" t="s">
        <v>50</v>
      </c>
      <c r="M206" s="11" t="s">
        <v>66</v>
      </c>
      <c r="N206" s="11" t="str">
        <f>CONCATENATE(K206,"_",M206)</f>
        <v>C_R</v>
      </c>
    </row>
    <row r="207" spans="1:14" x14ac:dyDescent="0.2">
      <c r="A207">
        <v>1</v>
      </c>
      <c r="B207">
        <v>207</v>
      </c>
      <c r="C207" s="3">
        <v>2.9456018518518517E-2</v>
      </c>
      <c r="D207" s="3">
        <v>2.946759259259259E-2</v>
      </c>
      <c r="E207" s="3">
        <v>4.8379629629629632E-3</v>
      </c>
      <c r="F207" s="3">
        <v>4.8842592592592592E-3</v>
      </c>
      <c r="G207" t="s">
        <v>484</v>
      </c>
      <c r="H207" s="6">
        <f t="shared" si="13"/>
        <v>2458</v>
      </c>
      <c r="I207" s="6">
        <f t="shared" si="14"/>
        <v>2459</v>
      </c>
      <c r="J207" s="6">
        <f t="shared" si="15"/>
        <v>1</v>
      </c>
      <c r="K207" s="11" t="s">
        <v>60</v>
      </c>
      <c r="L207" s="11" t="s">
        <v>50</v>
      </c>
      <c r="M207" s="11" t="s">
        <v>65</v>
      </c>
      <c r="N207" s="11" t="str">
        <f>CONCATENATE(K207,"_",M207)</f>
        <v>E_C</v>
      </c>
    </row>
    <row r="208" spans="1:14" x14ac:dyDescent="0.2">
      <c r="A208">
        <v>1</v>
      </c>
      <c r="B208">
        <v>208</v>
      </c>
      <c r="C208" s="3">
        <v>2.946759259259259E-2</v>
      </c>
      <c r="D208" s="3">
        <v>2.9479166666666667E-2</v>
      </c>
      <c r="E208" s="3">
        <v>4.8842592592592592E-3</v>
      </c>
      <c r="F208" s="3">
        <v>4.8958333333333328E-3</v>
      </c>
      <c r="G208" t="s">
        <v>485</v>
      </c>
      <c r="H208" s="6">
        <f t="shared" si="13"/>
        <v>2459</v>
      </c>
      <c r="I208" s="6">
        <f t="shared" si="14"/>
        <v>2460</v>
      </c>
      <c r="J208" s="6">
        <f t="shared" si="15"/>
        <v>1</v>
      </c>
      <c r="K208" s="11" t="s">
        <v>60</v>
      </c>
      <c r="L208" s="11" t="s">
        <v>50</v>
      </c>
      <c r="M208" s="11" t="s">
        <v>66</v>
      </c>
      <c r="N208" s="11" t="str">
        <f>CONCATENATE(K208,"_",M208)</f>
        <v>E_R</v>
      </c>
    </row>
    <row r="209" spans="1:14" x14ac:dyDescent="0.2">
      <c r="A209">
        <v>1</v>
      </c>
      <c r="B209">
        <v>209</v>
      </c>
      <c r="C209" s="3">
        <v>2.9583333333333336E-2</v>
      </c>
      <c r="D209" s="3">
        <v>2.9594907407407407E-2</v>
      </c>
      <c r="E209" s="3">
        <v>4.8958333333333328E-3</v>
      </c>
      <c r="F209" s="3">
        <v>4.9074074074074072E-3</v>
      </c>
      <c r="G209" t="s">
        <v>486</v>
      </c>
      <c r="H209" s="6">
        <f t="shared" si="13"/>
        <v>2469.0000000000005</v>
      </c>
      <c r="I209" s="6">
        <f t="shared" si="14"/>
        <v>2470</v>
      </c>
      <c r="J209" s="6">
        <f t="shared" si="15"/>
        <v>0.99999999999954525</v>
      </c>
      <c r="K209" s="11" t="s">
        <v>35</v>
      </c>
      <c r="L209" s="11" t="s">
        <v>50</v>
      </c>
      <c r="M209" s="11" t="s">
        <v>65</v>
      </c>
      <c r="N209" s="11" t="str">
        <f>CONCATENATE(K209,"_",M209)</f>
        <v>B_C</v>
      </c>
    </row>
    <row r="210" spans="1:14" x14ac:dyDescent="0.2">
      <c r="A210">
        <v>1</v>
      </c>
      <c r="B210">
        <v>210</v>
      </c>
      <c r="C210" s="3">
        <v>2.9594907407407407E-2</v>
      </c>
      <c r="D210" s="3">
        <v>2.9652777777777778E-2</v>
      </c>
      <c r="E210" s="3">
        <v>5.0347222222222225E-3</v>
      </c>
      <c r="F210" s="3">
        <v>5.0694444444444441E-3</v>
      </c>
      <c r="G210" t="s">
        <v>487</v>
      </c>
      <c r="H210" s="6">
        <f t="shared" si="13"/>
        <v>2470</v>
      </c>
      <c r="I210" s="6">
        <f t="shared" si="14"/>
        <v>2475</v>
      </c>
      <c r="J210" s="6">
        <f t="shared" si="15"/>
        <v>5</v>
      </c>
      <c r="K210" s="11" t="s">
        <v>42</v>
      </c>
      <c r="L210" s="11" t="s">
        <v>46</v>
      </c>
      <c r="M210" s="11" t="s">
        <v>65</v>
      </c>
      <c r="N210" s="11" t="str">
        <f>CONCATENATE(K210,"_",M210)</f>
        <v>D_C</v>
      </c>
    </row>
    <row r="211" spans="1:14" x14ac:dyDescent="0.2">
      <c r="A211">
        <v>1</v>
      </c>
      <c r="B211">
        <v>211</v>
      </c>
      <c r="C211" s="3">
        <v>2.9652777777777778E-2</v>
      </c>
      <c r="D211" s="3">
        <v>2.9699074074074072E-2</v>
      </c>
      <c r="E211" s="3">
        <v>5.0694444444444441E-3</v>
      </c>
      <c r="F211" s="3">
        <v>5.115740740740741E-3</v>
      </c>
      <c r="G211" t="s">
        <v>488</v>
      </c>
      <c r="H211" s="6">
        <f t="shared" si="13"/>
        <v>2475</v>
      </c>
      <c r="I211" s="6">
        <f t="shared" si="14"/>
        <v>2479</v>
      </c>
      <c r="J211" s="6">
        <f t="shared" si="15"/>
        <v>4</v>
      </c>
      <c r="K211" s="11" t="s">
        <v>35</v>
      </c>
      <c r="L211" s="11" t="s">
        <v>50</v>
      </c>
      <c r="M211" s="11" t="s">
        <v>65</v>
      </c>
      <c r="N211" s="11" t="str">
        <f>CONCATENATE(K211,"_",M211)</f>
        <v>B_C</v>
      </c>
    </row>
    <row r="212" spans="1:14" x14ac:dyDescent="0.2">
      <c r="A212">
        <v>1</v>
      </c>
      <c r="B212">
        <v>212</v>
      </c>
      <c r="C212" s="3">
        <v>2.9699074074074072E-2</v>
      </c>
      <c r="D212" s="3">
        <v>2.974537037037037E-2</v>
      </c>
      <c r="E212" s="3">
        <v>5.115740740740741E-3</v>
      </c>
      <c r="F212" s="3">
        <v>5.162037037037037E-3</v>
      </c>
      <c r="G212" t="s">
        <v>489</v>
      </c>
      <c r="H212" s="6">
        <f t="shared" si="13"/>
        <v>2479</v>
      </c>
      <c r="I212" s="6">
        <f t="shared" si="14"/>
        <v>2483</v>
      </c>
      <c r="J212" s="6">
        <f t="shared" si="15"/>
        <v>4</v>
      </c>
      <c r="K212" s="11" t="s">
        <v>65</v>
      </c>
      <c r="L212" s="11" t="s">
        <v>46</v>
      </c>
      <c r="M212" s="11" t="s">
        <v>65</v>
      </c>
      <c r="N212" s="11" t="str">
        <f>CONCATENATE(K212,"_",M212)</f>
        <v>C_C</v>
      </c>
    </row>
    <row r="213" spans="1:14" x14ac:dyDescent="0.2">
      <c r="A213">
        <v>1</v>
      </c>
      <c r="B213">
        <v>213</v>
      </c>
      <c r="C213" s="3">
        <v>2.9814814814814811E-2</v>
      </c>
      <c r="D213" s="3">
        <v>2.990740740740741E-2</v>
      </c>
      <c r="E213" s="3">
        <v>5.162037037037037E-3</v>
      </c>
      <c r="F213" s="3">
        <v>5.3240740740740748E-3</v>
      </c>
      <c r="G213" t="s">
        <v>490</v>
      </c>
      <c r="H213" s="6">
        <f t="shared" si="13"/>
        <v>2488.9999999999995</v>
      </c>
      <c r="I213" s="6">
        <f t="shared" si="14"/>
        <v>2497.0000000000005</v>
      </c>
      <c r="J213" s="6">
        <f t="shared" si="15"/>
        <v>8.0000000000009095</v>
      </c>
      <c r="K213" s="11" t="s">
        <v>35</v>
      </c>
      <c r="L213" s="11" t="s">
        <v>50</v>
      </c>
      <c r="M213" s="11" t="s">
        <v>65</v>
      </c>
      <c r="N213" s="11" t="str">
        <f>CONCATENATE(K213,"_",M213)</f>
        <v>B_C</v>
      </c>
    </row>
    <row r="214" spans="1:14" x14ac:dyDescent="0.2">
      <c r="A214">
        <v>1</v>
      </c>
      <c r="B214">
        <v>214</v>
      </c>
      <c r="C214" s="3">
        <v>2.9861111111111113E-2</v>
      </c>
      <c r="D214" s="3">
        <v>3.0023148148148149E-2</v>
      </c>
      <c r="E214" s="3">
        <v>5.3240740740740748E-3</v>
      </c>
      <c r="F214" s="3">
        <v>5.4398148148148149E-3</v>
      </c>
      <c r="G214" t="s">
        <v>491</v>
      </c>
      <c r="H214" s="6">
        <f t="shared" si="13"/>
        <v>2493</v>
      </c>
      <c r="I214" s="6">
        <f t="shared" si="14"/>
        <v>2507</v>
      </c>
      <c r="J214" s="6">
        <f t="shared" si="15"/>
        <v>14</v>
      </c>
      <c r="K214" s="11" t="s">
        <v>65</v>
      </c>
      <c r="L214" s="11" t="s">
        <v>21</v>
      </c>
      <c r="M214" s="11" t="s">
        <v>21</v>
      </c>
      <c r="N214" s="11" t="str">
        <f>CONCATENATE(K214,"_",M214)</f>
        <v>C_N</v>
      </c>
    </row>
    <row r="215" spans="1:14" x14ac:dyDescent="0.2">
      <c r="A215">
        <v>1</v>
      </c>
      <c r="B215">
        <v>215</v>
      </c>
      <c r="C215" s="3">
        <v>3.0023148148148149E-2</v>
      </c>
      <c r="D215" s="3">
        <v>3.0034722222222223E-2</v>
      </c>
      <c r="E215" s="3">
        <v>5.4398148148148149E-3</v>
      </c>
      <c r="F215" s="3">
        <v>5.4513888888888884E-3</v>
      </c>
      <c r="G215" t="s">
        <v>492</v>
      </c>
      <c r="H215" s="6">
        <f t="shared" si="13"/>
        <v>2507</v>
      </c>
      <c r="I215" s="6">
        <f t="shared" si="14"/>
        <v>2508</v>
      </c>
      <c r="J215" s="6">
        <f t="shared" si="15"/>
        <v>1</v>
      </c>
      <c r="K215" s="11" t="s">
        <v>60</v>
      </c>
      <c r="L215" s="11" t="s">
        <v>50</v>
      </c>
      <c r="M215" s="11" t="s">
        <v>66</v>
      </c>
      <c r="N215" s="11" t="str">
        <f>CONCATENATE(K215,"_",M215)</f>
        <v>E_R</v>
      </c>
    </row>
    <row r="216" spans="1:14" x14ac:dyDescent="0.2">
      <c r="A216">
        <v>1</v>
      </c>
      <c r="B216">
        <v>216</v>
      </c>
      <c r="C216" s="3">
        <v>3.0138888888888885E-2</v>
      </c>
      <c r="D216" s="3">
        <v>3.0173611111111113E-2</v>
      </c>
      <c r="E216" s="3">
        <v>5.5671296296296302E-3</v>
      </c>
      <c r="F216" s="3">
        <v>5.5902777777777782E-3</v>
      </c>
      <c r="G216" t="s">
        <v>493</v>
      </c>
      <c r="H216" s="6">
        <f t="shared" si="13"/>
        <v>2516.9999999999995</v>
      </c>
      <c r="I216" s="6">
        <f t="shared" si="14"/>
        <v>2520</v>
      </c>
      <c r="J216" s="6">
        <f t="shared" si="15"/>
        <v>3.0000000000004547</v>
      </c>
      <c r="K216" s="11" t="s">
        <v>35</v>
      </c>
      <c r="L216" s="11" t="s">
        <v>31</v>
      </c>
      <c r="M216" s="11" t="s">
        <v>64</v>
      </c>
      <c r="N216" s="11" t="str">
        <f>CONCATENATE(K216,"_",M216)</f>
        <v>B_I</v>
      </c>
    </row>
    <row r="217" spans="1:14" x14ac:dyDescent="0.2">
      <c r="A217">
        <v>1</v>
      </c>
      <c r="B217">
        <v>217</v>
      </c>
      <c r="C217" s="3">
        <v>3.0173611111111113E-2</v>
      </c>
      <c r="D217" s="3">
        <v>3.0219907407407407E-2</v>
      </c>
      <c r="E217" s="3">
        <v>5.5902777777777782E-3</v>
      </c>
      <c r="F217" s="3">
        <v>5.6365740740740742E-3</v>
      </c>
      <c r="G217" t="s">
        <v>494</v>
      </c>
      <c r="H217" s="6">
        <f t="shared" si="13"/>
        <v>2520</v>
      </c>
      <c r="I217" s="6">
        <f t="shared" si="14"/>
        <v>2524</v>
      </c>
      <c r="J217" s="6">
        <f t="shared" si="15"/>
        <v>4</v>
      </c>
      <c r="K217" s="11" t="s">
        <v>60</v>
      </c>
      <c r="L217" s="11" t="s">
        <v>53</v>
      </c>
      <c r="M217" s="11" t="s">
        <v>65</v>
      </c>
      <c r="N217" s="11" t="str">
        <f>CONCATENATE(K217,"_",M217)</f>
        <v>E_C</v>
      </c>
    </row>
    <row r="218" spans="1:14" x14ac:dyDescent="0.2">
      <c r="A218">
        <v>1</v>
      </c>
      <c r="B218">
        <v>218</v>
      </c>
      <c r="C218" s="3">
        <v>3.0219907407407407E-2</v>
      </c>
      <c r="D218" s="3">
        <v>3.0312499999999996E-2</v>
      </c>
      <c r="E218" s="3">
        <v>5.6018518518518518E-3</v>
      </c>
      <c r="F218" s="3">
        <v>5.6134259259259271E-3</v>
      </c>
      <c r="G218" t="s">
        <v>495</v>
      </c>
      <c r="H218" s="6">
        <f t="shared" si="13"/>
        <v>2524</v>
      </c>
      <c r="I218" s="6">
        <f t="shared" si="14"/>
        <v>2531.9999999999995</v>
      </c>
      <c r="J218" s="6">
        <f t="shared" si="15"/>
        <v>7.9999999999995453</v>
      </c>
      <c r="K218" s="11" t="s">
        <v>65</v>
      </c>
      <c r="L218" s="11" t="s">
        <v>50</v>
      </c>
      <c r="M218" s="11" t="s">
        <v>65</v>
      </c>
      <c r="N218" s="11" t="str">
        <f>CONCATENATE(K218,"_",M218)</f>
        <v>C_C</v>
      </c>
    </row>
    <row r="219" spans="1:14" x14ac:dyDescent="0.2">
      <c r="A219">
        <v>1</v>
      </c>
      <c r="B219">
        <v>219</v>
      </c>
      <c r="C219" s="3">
        <v>3.0312499999999996E-2</v>
      </c>
      <c r="D219" s="3">
        <v>3.0335648148148143E-2</v>
      </c>
      <c r="E219" s="3">
        <v>5.6365740740740742E-3</v>
      </c>
      <c r="F219" s="3">
        <v>5.6828703703703702E-3</v>
      </c>
      <c r="G219" t="s">
        <v>496</v>
      </c>
      <c r="H219" s="6">
        <f t="shared" si="13"/>
        <v>2531.9999999999995</v>
      </c>
      <c r="I219" s="6">
        <f t="shared" si="14"/>
        <v>2533.9999999999995</v>
      </c>
      <c r="J219" s="6">
        <f t="shared" si="15"/>
        <v>2</v>
      </c>
      <c r="K219" s="11" t="s">
        <v>35</v>
      </c>
      <c r="L219" s="11" t="s">
        <v>50</v>
      </c>
      <c r="M219" s="11" t="s">
        <v>65</v>
      </c>
      <c r="N219" s="11" t="str">
        <f>CONCATENATE(K219,"_",M219)</f>
        <v>B_C</v>
      </c>
    </row>
    <row r="220" spans="1:14" x14ac:dyDescent="0.2">
      <c r="A220">
        <v>1</v>
      </c>
      <c r="B220">
        <v>220</v>
      </c>
      <c r="C220" s="3">
        <v>3.0335648148148143E-2</v>
      </c>
      <c r="D220" s="3">
        <v>3.0347222222222223E-2</v>
      </c>
      <c r="E220" s="3">
        <v>5.6828703703703702E-3</v>
      </c>
      <c r="F220" s="3">
        <v>5.7638888888888887E-3</v>
      </c>
      <c r="G220" t="s">
        <v>497</v>
      </c>
      <c r="H220" s="6">
        <f t="shared" si="13"/>
        <v>2533.9999999999995</v>
      </c>
      <c r="I220" s="6">
        <f t="shared" si="14"/>
        <v>2535</v>
      </c>
      <c r="J220" s="6">
        <f t="shared" si="15"/>
        <v>1.0000000000004547</v>
      </c>
      <c r="K220" s="11" t="s">
        <v>60</v>
      </c>
      <c r="L220" s="11" t="s">
        <v>53</v>
      </c>
      <c r="M220" s="11" t="s">
        <v>65</v>
      </c>
      <c r="N220" s="11" t="str">
        <f>CONCATENATE(K220,"_",M220)</f>
        <v>E_C</v>
      </c>
    </row>
    <row r="221" spans="1:14" x14ac:dyDescent="0.2">
      <c r="A221">
        <v>1</v>
      </c>
      <c r="B221">
        <v>221</v>
      </c>
      <c r="C221" s="3">
        <v>3.0347222222222223E-2</v>
      </c>
      <c r="D221" s="3">
        <v>3.0358796296296297E-2</v>
      </c>
      <c r="E221" s="3">
        <v>5.7638888888888887E-3</v>
      </c>
      <c r="F221" s="3">
        <v>5.7754629629629623E-3</v>
      </c>
      <c r="G221" t="s">
        <v>498</v>
      </c>
      <c r="H221" s="6">
        <f t="shared" si="13"/>
        <v>2535</v>
      </c>
      <c r="I221" s="6">
        <f t="shared" si="14"/>
        <v>2536</v>
      </c>
      <c r="J221" s="6">
        <f t="shared" si="15"/>
        <v>1</v>
      </c>
      <c r="K221" s="11" t="s">
        <v>35</v>
      </c>
      <c r="L221" s="11" t="s">
        <v>38</v>
      </c>
      <c r="M221" s="11" t="s">
        <v>66</v>
      </c>
      <c r="N221" s="11" t="str">
        <f>CONCATENATE(K221,"_",M221)</f>
        <v>B_R</v>
      </c>
    </row>
    <row r="222" spans="1:14" x14ac:dyDescent="0.2">
      <c r="A222">
        <v>1</v>
      </c>
      <c r="B222">
        <v>222</v>
      </c>
      <c r="C222" s="3">
        <v>3.0462962962962966E-2</v>
      </c>
      <c r="D222" s="3">
        <v>3.0474537037037036E-2</v>
      </c>
      <c r="E222" s="3">
        <v>5.7754629629629623E-3</v>
      </c>
      <c r="F222" s="3">
        <v>5.8101851851851856E-3</v>
      </c>
      <c r="G222" t="s">
        <v>499</v>
      </c>
      <c r="H222" s="6">
        <f t="shared" si="13"/>
        <v>2545.0000000000005</v>
      </c>
      <c r="I222" s="6">
        <f t="shared" si="14"/>
        <v>2546</v>
      </c>
      <c r="J222" s="6">
        <f t="shared" si="15"/>
        <v>0.99999999999954525</v>
      </c>
      <c r="K222" s="11" t="s">
        <v>65</v>
      </c>
      <c r="L222" s="11" t="s">
        <v>21</v>
      </c>
      <c r="M222" s="11" t="s">
        <v>21</v>
      </c>
      <c r="N222" s="11" t="str">
        <f>CONCATENATE(K222,"_",M222)</f>
        <v>C_N</v>
      </c>
    </row>
    <row r="223" spans="1:14" x14ac:dyDescent="0.2">
      <c r="A223">
        <v>1</v>
      </c>
      <c r="B223">
        <v>223</v>
      </c>
      <c r="C223" s="3">
        <v>3.0474537037037036E-2</v>
      </c>
      <c r="D223" s="3">
        <v>3.0486111111111113E-2</v>
      </c>
      <c r="E223" s="3">
        <v>5.8101851851851856E-3</v>
      </c>
      <c r="F223" s="3">
        <v>5.9027777777777776E-3</v>
      </c>
      <c r="G223" t="s">
        <v>500</v>
      </c>
      <c r="H223" s="6">
        <f t="shared" si="13"/>
        <v>2546</v>
      </c>
      <c r="I223" s="6">
        <f t="shared" si="14"/>
        <v>2547</v>
      </c>
      <c r="J223" s="6">
        <f t="shared" si="15"/>
        <v>1</v>
      </c>
      <c r="K223" s="11" t="s">
        <v>42</v>
      </c>
      <c r="L223" s="11" t="s">
        <v>21</v>
      </c>
      <c r="M223" s="11" t="s">
        <v>21</v>
      </c>
      <c r="N223" s="11" t="str">
        <f>CONCATENATE(K223,"_",M223)</f>
        <v>D_N</v>
      </c>
    </row>
    <row r="224" spans="1:14" x14ac:dyDescent="0.2">
      <c r="A224">
        <v>1</v>
      </c>
      <c r="B224">
        <v>224</v>
      </c>
      <c r="C224" s="3">
        <v>3.050925925925926E-2</v>
      </c>
      <c r="D224" s="3">
        <v>3.0590277777777775E-2</v>
      </c>
      <c r="E224" s="3">
        <v>5.9027777777777776E-3</v>
      </c>
      <c r="F224" s="3">
        <v>6.0069444444444441E-3</v>
      </c>
      <c r="G224" t="s">
        <v>501</v>
      </c>
      <c r="H224" s="6">
        <f t="shared" si="13"/>
        <v>2549</v>
      </c>
      <c r="I224" s="6">
        <f t="shared" si="14"/>
        <v>2556</v>
      </c>
      <c r="J224" s="6">
        <f t="shared" si="15"/>
        <v>7</v>
      </c>
      <c r="K224" s="11" t="s">
        <v>113</v>
      </c>
      <c r="L224" s="11" t="s">
        <v>53</v>
      </c>
      <c r="M224" s="11" t="s">
        <v>65</v>
      </c>
      <c r="N224" s="11" t="str">
        <f>CONCATENATE(K224,"_",M224)</f>
        <v>A_C</v>
      </c>
    </row>
    <row r="225" spans="1:14" x14ac:dyDescent="0.2">
      <c r="A225">
        <v>1</v>
      </c>
      <c r="B225">
        <v>225</v>
      </c>
      <c r="C225" s="3">
        <v>3.0601851851851852E-2</v>
      </c>
      <c r="D225" s="3">
        <v>3.0636574074074076E-2</v>
      </c>
      <c r="E225" s="3">
        <v>6.0069444444444441E-3</v>
      </c>
      <c r="F225" s="3">
        <v>6.053240740740741E-3</v>
      </c>
      <c r="G225" t="s">
        <v>502</v>
      </c>
      <c r="H225" s="6">
        <f t="shared" si="13"/>
        <v>2557</v>
      </c>
      <c r="I225" s="6">
        <f t="shared" si="14"/>
        <v>2560</v>
      </c>
      <c r="J225" s="6">
        <f t="shared" si="15"/>
        <v>3</v>
      </c>
      <c r="K225" s="11" t="s">
        <v>35</v>
      </c>
      <c r="L225" s="11" t="s">
        <v>50</v>
      </c>
      <c r="M225" s="11" t="s">
        <v>65</v>
      </c>
      <c r="N225" s="11" t="str">
        <f>CONCATENATE(K225,"_",M225)</f>
        <v>B_C</v>
      </c>
    </row>
    <row r="226" spans="1:14" x14ac:dyDescent="0.2">
      <c r="A226">
        <v>1</v>
      </c>
      <c r="B226">
        <v>226</v>
      </c>
      <c r="C226" s="3">
        <v>3.0706018518518521E-2</v>
      </c>
      <c r="D226" s="3">
        <v>3.0752314814814816E-2</v>
      </c>
      <c r="E226" s="3">
        <v>6.053240740740741E-3</v>
      </c>
      <c r="F226" s="3">
        <v>6.0648148148148145E-3</v>
      </c>
      <c r="G226" t="s">
        <v>503</v>
      </c>
      <c r="H226" s="6">
        <f t="shared" si="13"/>
        <v>2566.0000000000005</v>
      </c>
      <c r="I226" s="6">
        <f t="shared" si="14"/>
        <v>2570</v>
      </c>
      <c r="J226" s="6">
        <f t="shared" si="15"/>
        <v>3.9999999999995453</v>
      </c>
      <c r="K226" s="11" t="s">
        <v>113</v>
      </c>
      <c r="L226" s="11" t="s">
        <v>48</v>
      </c>
      <c r="M226" s="11" t="s">
        <v>65</v>
      </c>
      <c r="N226" s="11" t="str">
        <f>CONCATENATE(K226,"_",M226)</f>
        <v>A_C</v>
      </c>
    </row>
    <row r="227" spans="1:14" x14ac:dyDescent="0.2">
      <c r="A227">
        <v>1</v>
      </c>
      <c r="B227">
        <v>227</v>
      </c>
      <c r="C227" s="3">
        <v>3.0752314814814816E-2</v>
      </c>
      <c r="D227" s="3">
        <v>3.0821759259259257E-2</v>
      </c>
      <c r="E227" s="3">
        <v>6.2268518518518515E-3</v>
      </c>
      <c r="F227" s="3">
        <v>6.238425925925925E-3</v>
      </c>
      <c r="G227" t="s">
        <v>504</v>
      </c>
      <c r="H227" s="6">
        <f t="shared" si="13"/>
        <v>2570</v>
      </c>
      <c r="I227" s="6">
        <f t="shared" si="14"/>
        <v>2576</v>
      </c>
      <c r="J227" s="6">
        <f t="shared" si="15"/>
        <v>6</v>
      </c>
      <c r="K227" s="11" t="s">
        <v>65</v>
      </c>
      <c r="L227" s="11" t="s">
        <v>50</v>
      </c>
      <c r="M227" s="11" t="s">
        <v>65</v>
      </c>
      <c r="N227" s="11" t="str">
        <f>CONCATENATE(K227,"_",M227)</f>
        <v>C_C</v>
      </c>
    </row>
    <row r="228" spans="1:14" x14ac:dyDescent="0.2">
      <c r="A228">
        <v>1</v>
      </c>
      <c r="B228">
        <v>228</v>
      </c>
      <c r="C228" s="3">
        <v>3.0821759259259257E-2</v>
      </c>
      <c r="D228" s="3">
        <v>3.0902777777777779E-2</v>
      </c>
      <c r="E228" s="3">
        <v>6.2615740740740748E-3</v>
      </c>
      <c r="F228" s="3">
        <v>6.3194444444444444E-3</v>
      </c>
      <c r="G228" t="s">
        <v>505</v>
      </c>
      <c r="H228" s="6">
        <f t="shared" si="13"/>
        <v>2576</v>
      </c>
      <c r="I228" s="6">
        <f t="shared" si="14"/>
        <v>2583</v>
      </c>
      <c r="J228" s="6">
        <f t="shared" si="15"/>
        <v>7</v>
      </c>
      <c r="K228" s="11" t="s">
        <v>42</v>
      </c>
      <c r="L228" s="11" t="s">
        <v>46</v>
      </c>
      <c r="M228" s="11" t="s">
        <v>65</v>
      </c>
      <c r="N228" s="11" t="str">
        <f>CONCATENATE(K228,"_",M228)</f>
        <v>D_C</v>
      </c>
    </row>
    <row r="229" spans="1:14" x14ac:dyDescent="0.2">
      <c r="A229">
        <v>1</v>
      </c>
      <c r="B229">
        <v>229</v>
      </c>
      <c r="C229" s="3">
        <v>3.0902777777777779E-2</v>
      </c>
      <c r="D229" s="3">
        <v>3.0937499999999996E-2</v>
      </c>
      <c r="E229" s="3">
        <v>6.3194444444444444E-3</v>
      </c>
      <c r="F229" s="3">
        <v>6.3541666666666668E-3</v>
      </c>
      <c r="G229" t="s">
        <v>506</v>
      </c>
      <c r="H229" s="6">
        <f t="shared" si="13"/>
        <v>2583</v>
      </c>
      <c r="I229" s="6">
        <f t="shared" si="14"/>
        <v>2585.9999999999995</v>
      </c>
      <c r="J229" s="6">
        <f t="shared" si="15"/>
        <v>2.9999999999995453</v>
      </c>
      <c r="K229" s="11" t="s">
        <v>35</v>
      </c>
      <c r="L229" s="11" t="s">
        <v>50</v>
      </c>
      <c r="M229" s="11" t="s">
        <v>65</v>
      </c>
      <c r="N229" s="11" t="str">
        <f>CONCATENATE(K229,"_",M229)</f>
        <v>B_C</v>
      </c>
    </row>
    <row r="230" spans="1:14" x14ac:dyDescent="0.2">
      <c r="A230">
        <v>1</v>
      </c>
      <c r="B230">
        <v>230</v>
      </c>
      <c r="C230" s="3">
        <v>3.1018518518518515E-2</v>
      </c>
      <c r="D230" s="3">
        <v>3.1030092592592592E-2</v>
      </c>
      <c r="E230" s="3">
        <v>6.3541666666666668E-3</v>
      </c>
      <c r="F230" s="3">
        <v>6.4467592592592597E-3</v>
      </c>
      <c r="G230" t="s">
        <v>507</v>
      </c>
      <c r="H230" s="6">
        <f t="shared" si="13"/>
        <v>2592.9999999999995</v>
      </c>
      <c r="I230" s="6">
        <f t="shared" si="14"/>
        <v>2594</v>
      </c>
      <c r="J230" s="6">
        <f t="shared" si="15"/>
        <v>1.0000000000004547</v>
      </c>
      <c r="K230" s="11" t="s">
        <v>60</v>
      </c>
      <c r="L230" s="11" t="s">
        <v>50</v>
      </c>
      <c r="M230" s="11" t="s">
        <v>65</v>
      </c>
      <c r="N230" s="11" t="str">
        <f>CONCATENATE(K230,"_",M230)</f>
        <v>E_C</v>
      </c>
    </row>
    <row r="231" spans="1:14" x14ac:dyDescent="0.2">
      <c r="A231">
        <v>1</v>
      </c>
      <c r="B231">
        <v>231</v>
      </c>
      <c r="C231" s="3">
        <v>3.1053240740740742E-2</v>
      </c>
      <c r="D231" s="3">
        <v>3.1157407407407408E-2</v>
      </c>
      <c r="E231" s="3">
        <v>6.4467592592592597E-3</v>
      </c>
      <c r="F231" s="3">
        <v>6.5740740740740733E-3</v>
      </c>
      <c r="G231" t="s">
        <v>508</v>
      </c>
      <c r="H231" s="6">
        <f t="shared" si="13"/>
        <v>2596</v>
      </c>
      <c r="I231" s="6">
        <f t="shared" si="14"/>
        <v>2605</v>
      </c>
      <c r="J231" s="6">
        <f t="shared" si="15"/>
        <v>9</v>
      </c>
      <c r="K231" s="11" t="s">
        <v>35</v>
      </c>
      <c r="L231" s="11" t="s">
        <v>50</v>
      </c>
      <c r="M231" s="11" t="s">
        <v>65</v>
      </c>
      <c r="N231" s="11" t="str">
        <f>CONCATENATE(K231,"_",M231)</f>
        <v>B_C</v>
      </c>
    </row>
    <row r="232" spans="1:14" x14ac:dyDescent="0.2">
      <c r="A232">
        <v>1</v>
      </c>
      <c r="B232">
        <v>232</v>
      </c>
      <c r="C232" s="3">
        <v>3.1157407407407408E-2</v>
      </c>
      <c r="D232" s="3">
        <v>3.1168981481481482E-2</v>
      </c>
      <c r="E232" s="3">
        <v>6.5740740740740733E-3</v>
      </c>
      <c r="F232" s="3">
        <v>6.5856481481481469E-3</v>
      </c>
      <c r="G232" t="s">
        <v>509</v>
      </c>
      <c r="H232" s="6">
        <f t="shared" si="13"/>
        <v>2605</v>
      </c>
      <c r="I232" s="6">
        <f t="shared" si="14"/>
        <v>2606</v>
      </c>
      <c r="J232" s="6">
        <f t="shared" si="15"/>
        <v>1</v>
      </c>
      <c r="K232" s="11" t="s">
        <v>42</v>
      </c>
      <c r="L232" s="11" t="s">
        <v>5</v>
      </c>
      <c r="M232" s="11" t="s">
        <v>62</v>
      </c>
      <c r="N232" s="11" t="str">
        <f>CONCATENATE(K232,"_",M232)</f>
        <v>D_P</v>
      </c>
    </row>
    <row r="233" spans="1:14" x14ac:dyDescent="0.2">
      <c r="A233">
        <v>1</v>
      </c>
      <c r="B233">
        <v>233</v>
      </c>
      <c r="C233" s="3">
        <v>3.1168981481481482E-2</v>
      </c>
      <c r="D233" s="3">
        <v>3.1284722222222221E-2</v>
      </c>
      <c r="E233" s="3">
        <v>6.5856481481481469E-3</v>
      </c>
      <c r="F233" s="3">
        <v>6.6087962962962966E-3</v>
      </c>
      <c r="G233" t="s">
        <v>510</v>
      </c>
      <c r="H233" s="6">
        <f t="shared" si="13"/>
        <v>2606</v>
      </c>
      <c r="I233" s="6">
        <f t="shared" si="14"/>
        <v>2616</v>
      </c>
      <c r="J233" s="6">
        <f t="shared" si="15"/>
        <v>10</v>
      </c>
      <c r="K233" s="11" t="s">
        <v>6</v>
      </c>
      <c r="L233" s="11" t="s">
        <v>21</v>
      </c>
      <c r="M233" s="11" t="s">
        <v>21</v>
      </c>
      <c r="N233" s="11" t="str">
        <f>CONCATENATE(K233,"_",M233)</f>
        <v>ALL_N</v>
      </c>
    </row>
    <row r="234" spans="1:14" x14ac:dyDescent="0.2">
      <c r="A234">
        <v>1</v>
      </c>
      <c r="B234">
        <v>234</v>
      </c>
      <c r="C234" s="3">
        <v>3.1284722222222221E-2</v>
      </c>
      <c r="D234" s="3">
        <v>3.1481481481481485E-2</v>
      </c>
      <c r="E234" s="3">
        <v>6.6203703703703702E-3</v>
      </c>
      <c r="F234" s="3">
        <v>6.8981481481481489E-3</v>
      </c>
      <c r="G234" t="s">
        <v>511</v>
      </c>
      <c r="H234" s="6">
        <f t="shared" si="13"/>
        <v>2616</v>
      </c>
      <c r="I234" s="6">
        <f t="shared" si="14"/>
        <v>2633.0000000000005</v>
      </c>
      <c r="J234" s="6">
        <f t="shared" si="15"/>
        <v>17.000000000000455</v>
      </c>
      <c r="K234" s="11" t="s">
        <v>35</v>
      </c>
      <c r="L234" s="11" t="s">
        <v>50</v>
      </c>
      <c r="M234" s="11" t="s">
        <v>65</v>
      </c>
      <c r="N234" s="11" t="str">
        <f>CONCATENATE(K234,"_",M234)</f>
        <v>B_C</v>
      </c>
    </row>
    <row r="235" spans="1:14" x14ac:dyDescent="0.2">
      <c r="A235">
        <v>1</v>
      </c>
      <c r="B235">
        <v>235</v>
      </c>
      <c r="C235" s="3">
        <v>3.1481481481481485E-2</v>
      </c>
      <c r="D235" s="3">
        <v>3.2025462962962964E-2</v>
      </c>
      <c r="E235" s="3">
        <v>7.3842592592592597E-3</v>
      </c>
      <c r="F235" s="3">
        <v>7.4421296296296293E-3</v>
      </c>
      <c r="G235" t="s">
        <v>512</v>
      </c>
      <c r="H235" s="6">
        <f t="shared" si="13"/>
        <v>2633.0000000000005</v>
      </c>
      <c r="I235" s="6">
        <f t="shared" si="14"/>
        <v>2680</v>
      </c>
      <c r="J235" s="6">
        <f t="shared" si="15"/>
        <v>46.999999999999545</v>
      </c>
      <c r="K235" s="11" t="s">
        <v>42</v>
      </c>
      <c r="L235" s="11" t="s">
        <v>5</v>
      </c>
      <c r="M235" s="11" t="s">
        <v>62</v>
      </c>
      <c r="N235" s="11" t="str">
        <f>CONCATENATE(K235,"_",M235)</f>
        <v>D_P</v>
      </c>
    </row>
    <row r="236" spans="1:14" x14ac:dyDescent="0.2">
      <c r="A236">
        <v>1</v>
      </c>
      <c r="B236">
        <v>236</v>
      </c>
      <c r="C236" s="3">
        <v>3.2025462962962964E-2</v>
      </c>
      <c r="D236" s="3">
        <v>3.2037037037037037E-2</v>
      </c>
      <c r="E236" s="3">
        <v>7.4421296296296293E-3</v>
      </c>
      <c r="F236" s="3">
        <v>7.4537037037037028E-3</v>
      </c>
      <c r="G236" t="s">
        <v>510</v>
      </c>
      <c r="H236" s="6">
        <f t="shared" si="13"/>
        <v>2680</v>
      </c>
      <c r="I236" s="6">
        <f t="shared" si="14"/>
        <v>2681</v>
      </c>
      <c r="J236" s="6">
        <f t="shared" si="15"/>
        <v>1</v>
      </c>
      <c r="K236" s="11" t="s">
        <v>6</v>
      </c>
      <c r="L236" s="11" t="s">
        <v>21</v>
      </c>
      <c r="M236" s="11" t="s">
        <v>21</v>
      </c>
      <c r="N236" s="11" t="str">
        <f>CONCATENATE(K236,"_",M236)</f>
        <v>ALL_N</v>
      </c>
    </row>
    <row r="237" spans="1:14" x14ac:dyDescent="0.2">
      <c r="A237">
        <v>1</v>
      </c>
      <c r="B237">
        <v>237</v>
      </c>
      <c r="C237" s="3">
        <v>3.2037037037037037E-2</v>
      </c>
      <c r="D237" s="3">
        <v>3.2048611111111111E-2</v>
      </c>
      <c r="E237" s="3">
        <v>7.4537037037037028E-3</v>
      </c>
      <c r="F237" s="3">
        <v>7.4652777777777781E-3</v>
      </c>
      <c r="G237" t="s">
        <v>513</v>
      </c>
      <c r="H237" s="6">
        <f t="shared" si="13"/>
        <v>2681</v>
      </c>
      <c r="I237" s="6">
        <f t="shared" si="14"/>
        <v>2682</v>
      </c>
      <c r="J237" s="6">
        <f t="shared" si="15"/>
        <v>1</v>
      </c>
      <c r="K237" s="11" t="s">
        <v>113</v>
      </c>
      <c r="L237" s="11" t="s">
        <v>5</v>
      </c>
      <c r="M237" s="11" t="s">
        <v>62</v>
      </c>
      <c r="N237" s="11" t="str">
        <f>CONCATENATE(K237,"_",M237)</f>
        <v>A_P</v>
      </c>
    </row>
    <row r="238" spans="1:14" x14ac:dyDescent="0.2">
      <c r="A238">
        <v>1</v>
      </c>
      <c r="B238">
        <v>238</v>
      </c>
      <c r="C238" s="3">
        <v>3.2048611111111111E-2</v>
      </c>
      <c r="D238" s="3">
        <v>3.2060185185185185E-2</v>
      </c>
      <c r="E238" s="3">
        <v>7.4652777777777781E-3</v>
      </c>
      <c r="F238" s="3">
        <v>7.4768518518518526E-3</v>
      </c>
      <c r="G238" t="s">
        <v>514</v>
      </c>
      <c r="H238" s="6">
        <f t="shared" si="13"/>
        <v>2682</v>
      </c>
      <c r="I238" s="6">
        <f t="shared" si="14"/>
        <v>2683</v>
      </c>
      <c r="J238" s="6">
        <f t="shared" si="15"/>
        <v>1</v>
      </c>
      <c r="K238" s="11" t="s">
        <v>42</v>
      </c>
      <c r="L238" s="11" t="s">
        <v>5</v>
      </c>
      <c r="N238" s="11" t="str">
        <f>CONCATENATE(K238,"_",M238)</f>
        <v>D_</v>
      </c>
    </row>
    <row r="239" spans="1:14" x14ac:dyDescent="0.2">
      <c r="A239">
        <v>1</v>
      </c>
      <c r="B239">
        <v>239</v>
      </c>
      <c r="C239" s="3">
        <v>3.2060185185185185E-2</v>
      </c>
      <c r="D239" s="3">
        <v>3.2280092592592589E-2</v>
      </c>
      <c r="E239" s="3">
        <v>7.5000000000000006E-3</v>
      </c>
      <c r="F239" s="3">
        <v>7.69675925925926E-3</v>
      </c>
      <c r="G239" t="s">
        <v>511</v>
      </c>
      <c r="H239" s="6">
        <f t="shared" si="13"/>
        <v>2683</v>
      </c>
      <c r="I239" s="6">
        <f t="shared" si="14"/>
        <v>2701.9999999999995</v>
      </c>
      <c r="J239" s="6">
        <f t="shared" si="15"/>
        <v>18.999999999999545</v>
      </c>
      <c r="K239" s="11" t="s">
        <v>35</v>
      </c>
      <c r="L239" s="11" t="s">
        <v>50</v>
      </c>
      <c r="M239" s="11" t="s">
        <v>65</v>
      </c>
      <c r="N239" s="11" t="str">
        <f>CONCATENATE(K239,"_",M239)</f>
        <v>B_C</v>
      </c>
    </row>
    <row r="240" spans="1:14" x14ac:dyDescent="0.2">
      <c r="A240">
        <v>1</v>
      </c>
      <c r="B240">
        <v>240</v>
      </c>
      <c r="C240" s="3">
        <v>3.2280092592592589E-2</v>
      </c>
      <c r="D240" s="3">
        <v>3.2361111111111111E-2</v>
      </c>
      <c r="E240" s="3">
        <v>7.69675925925926E-3</v>
      </c>
      <c r="F240" s="3">
        <v>7.7777777777777767E-3</v>
      </c>
      <c r="G240" t="s">
        <v>515</v>
      </c>
      <c r="H240" s="6">
        <f t="shared" si="13"/>
        <v>2701.9999999999995</v>
      </c>
      <c r="I240" s="6">
        <f t="shared" si="14"/>
        <v>2709</v>
      </c>
      <c r="J240" s="6">
        <f t="shared" si="15"/>
        <v>7.0000000000004547</v>
      </c>
      <c r="K240" s="11" t="s">
        <v>113</v>
      </c>
      <c r="L240" s="11" t="s">
        <v>46</v>
      </c>
      <c r="M240" s="11" t="s">
        <v>65</v>
      </c>
      <c r="N240" s="11" t="str">
        <f>CONCATENATE(K240,"_",M240)</f>
        <v>A_C</v>
      </c>
    </row>
    <row r="241" spans="1:14" x14ac:dyDescent="0.2">
      <c r="A241">
        <v>1</v>
      </c>
      <c r="B241">
        <v>241</v>
      </c>
      <c r="C241" s="3">
        <v>3.2361111111111111E-2</v>
      </c>
      <c r="D241" s="3">
        <v>3.2384259259259258E-2</v>
      </c>
      <c r="E241" s="3">
        <v>7.7777777777777767E-3</v>
      </c>
      <c r="F241" s="3">
        <v>7.8009259259259256E-3</v>
      </c>
      <c r="G241" t="s">
        <v>516</v>
      </c>
      <c r="H241" s="6">
        <f t="shared" si="13"/>
        <v>2709</v>
      </c>
      <c r="I241" s="6">
        <f t="shared" si="14"/>
        <v>2711</v>
      </c>
      <c r="J241" s="6">
        <f t="shared" si="15"/>
        <v>2</v>
      </c>
      <c r="K241" s="11" t="s">
        <v>35</v>
      </c>
      <c r="L241" s="11" t="s">
        <v>50</v>
      </c>
      <c r="M241" s="11" t="s">
        <v>65</v>
      </c>
      <c r="N241" s="11" t="str">
        <f>CONCATENATE(K241,"_",M241)</f>
        <v>B_C</v>
      </c>
    </row>
    <row r="242" spans="1:14" x14ac:dyDescent="0.2">
      <c r="A242">
        <v>1</v>
      </c>
      <c r="B242">
        <v>242</v>
      </c>
      <c r="C242" s="3">
        <v>3.2384259259259258E-2</v>
      </c>
      <c r="D242" s="3">
        <v>3.2442129629629633E-2</v>
      </c>
      <c r="E242" s="3">
        <v>7.8472222222222224E-3</v>
      </c>
      <c r="F242" s="3">
        <v>7.858796296296296E-3</v>
      </c>
      <c r="G242" t="s">
        <v>517</v>
      </c>
      <c r="H242" s="6">
        <f t="shared" si="13"/>
        <v>2711</v>
      </c>
      <c r="I242" s="6">
        <f t="shared" si="14"/>
        <v>2716.0000000000005</v>
      </c>
      <c r="J242" s="6">
        <f t="shared" si="15"/>
        <v>5.0000000000004547</v>
      </c>
      <c r="K242" s="11" t="s">
        <v>113</v>
      </c>
      <c r="L242" s="11" t="s">
        <v>48</v>
      </c>
      <c r="M242" s="11" t="s">
        <v>65</v>
      </c>
      <c r="N242" s="11" t="str">
        <f>CONCATENATE(K242,"_",M242)</f>
        <v>A_C</v>
      </c>
    </row>
    <row r="243" spans="1:14" x14ac:dyDescent="0.2">
      <c r="A243">
        <v>1</v>
      </c>
      <c r="B243">
        <v>243</v>
      </c>
      <c r="C243" s="3">
        <v>3.2442129629629633E-2</v>
      </c>
      <c r="D243" s="3">
        <v>3.259259259259259E-2</v>
      </c>
      <c r="E243" s="3">
        <v>7.9398148148148145E-3</v>
      </c>
      <c r="F243" s="3">
        <v>8.0092592592592594E-3</v>
      </c>
      <c r="G243" t="s">
        <v>518</v>
      </c>
      <c r="H243" s="6">
        <f t="shared" si="13"/>
        <v>2716.0000000000005</v>
      </c>
      <c r="I243" s="6">
        <f t="shared" si="14"/>
        <v>2728.9999999999995</v>
      </c>
      <c r="J243" s="6">
        <f t="shared" si="15"/>
        <v>12.999999999999091</v>
      </c>
      <c r="K243" s="11" t="s">
        <v>35</v>
      </c>
      <c r="L243" s="11" t="s">
        <v>50</v>
      </c>
      <c r="M243" s="11" t="s">
        <v>65</v>
      </c>
      <c r="N243" s="11" t="str">
        <f>CONCATENATE(K243,"_",M243)</f>
        <v>B_C</v>
      </c>
    </row>
    <row r="244" spans="1:14" x14ac:dyDescent="0.2">
      <c r="A244">
        <v>1</v>
      </c>
      <c r="B244">
        <v>244</v>
      </c>
      <c r="C244" s="3">
        <v>3.1898148148148148E-2</v>
      </c>
      <c r="D244" s="3">
        <v>3.2615740740740744E-2</v>
      </c>
      <c r="E244" s="3">
        <v>7.9629629629629634E-3</v>
      </c>
      <c r="F244" s="3">
        <v>8.0092592592592594E-3</v>
      </c>
      <c r="G244" t="s">
        <v>519</v>
      </c>
      <c r="H244" s="6">
        <f t="shared" si="13"/>
        <v>2669</v>
      </c>
      <c r="I244" s="6">
        <f t="shared" si="14"/>
        <v>2731.0000000000005</v>
      </c>
      <c r="J244" s="6">
        <f t="shared" si="15"/>
        <v>62.000000000000455</v>
      </c>
      <c r="K244" s="11" t="s">
        <v>113</v>
      </c>
      <c r="L244" s="11" t="s">
        <v>48</v>
      </c>
      <c r="M244" s="11" t="s">
        <v>65</v>
      </c>
      <c r="N244" s="11" t="str">
        <f>CONCATENATE(K244,"_",M244)</f>
        <v>A_C</v>
      </c>
    </row>
    <row r="245" spans="1:14" x14ac:dyDescent="0.2">
      <c r="A245">
        <v>1</v>
      </c>
      <c r="B245">
        <v>245</v>
      </c>
      <c r="C245" s="3">
        <v>3.2662037037037038E-2</v>
      </c>
      <c r="D245" s="3">
        <v>3.2708333333333332E-2</v>
      </c>
      <c r="E245" s="3">
        <v>8.0092592592592594E-3</v>
      </c>
      <c r="F245" s="3">
        <v>8.0555555555555554E-3</v>
      </c>
      <c r="G245" t="s">
        <v>520</v>
      </c>
      <c r="H245" s="6">
        <f t="shared" si="13"/>
        <v>2735</v>
      </c>
      <c r="I245" s="6">
        <f t="shared" si="14"/>
        <v>2739</v>
      </c>
      <c r="J245" s="6">
        <f t="shared" si="15"/>
        <v>4</v>
      </c>
      <c r="K245" s="11" t="s">
        <v>42</v>
      </c>
      <c r="L245" s="11" t="s">
        <v>50</v>
      </c>
      <c r="M245" s="11" t="s">
        <v>65</v>
      </c>
      <c r="N245" s="11" t="str">
        <f>CONCATENATE(K245,"_",M245)</f>
        <v>D_C</v>
      </c>
    </row>
    <row r="246" spans="1:14" x14ac:dyDescent="0.2">
      <c r="A246">
        <v>1</v>
      </c>
      <c r="B246">
        <v>246</v>
      </c>
      <c r="C246" s="3">
        <v>3.2708333333333332E-2</v>
      </c>
      <c r="D246" s="3">
        <v>3.2754629629629627E-2</v>
      </c>
      <c r="E246" s="3">
        <v>8.0555555555555554E-3</v>
      </c>
      <c r="F246" s="3">
        <v>8.1249999999999985E-3</v>
      </c>
      <c r="G246" t="s">
        <v>521</v>
      </c>
      <c r="H246" s="6">
        <f t="shared" si="13"/>
        <v>2739</v>
      </c>
      <c r="I246" s="6">
        <f t="shared" si="14"/>
        <v>2742.9999999999995</v>
      </c>
      <c r="J246" s="6">
        <f t="shared" si="15"/>
        <v>3.9999999999995453</v>
      </c>
      <c r="K246" s="11" t="s">
        <v>35</v>
      </c>
      <c r="L246" s="11" t="s">
        <v>50</v>
      </c>
      <c r="M246" s="11" t="s">
        <v>65</v>
      </c>
      <c r="N246" s="11" t="str">
        <f>CONCATENATE(K246,"_",M246)</f>
        <v>B_C</v>
      </c>
    </row>
    <row r="247" spans="1:14" x14ac:dyDescent="0.2">
      <c r="A247">
        <v>1</v>
      </c>
      <c r="B247">
        <v>247</v>
      </c>
      <c r="C247" s="3">
        <v>3.2754629629629627E-2</v>
      </c>
      <c r="D247" s="3">
        <v>3.2824074074074075E-2</v>
      </c>
      <c r="E247" s="3">
        <v>8.1249999999999985E-3</v>
      </c>
      <c r="F247" s="3">
        <v>8.1481481481481474E-3</v>
      </c>
      <c r="G247" t="s">
        <v>17</v>
      </c>
      <c r="H247" s="6">
        <f t="shared" si="13"/>
        <v>2742.9999999999995</v>
      </c>
      <c r="I247" s="6">
        <f t="shared" si="14"/>
        <v>2749</v>
      </c>
      <c r="J247" s="6">
        <f t="shared" si="15"/>
        <v>6.0000000000004547</v>
      </c>
      <c r="K247" s="11" t="s">
        <v>113</v>
      </c>
      <c r="L247" s="11" t="s">
        <v>21</v>
      </c>
      <c r="M247" s="11" t="s">
        <v>21</v>
      </c>
      <c r="N247" s="11" t="str">
        <f>CONCATENATE(K247,"_",M247)</f>
        <v>A_N</v>
      </c>
    </row>
    <row r="248" spans="1:14" x14ac:dyDescent="0.2">
      <c r="A248">
        <v>1</v>
      </c>
      <c r="B248">
        <v>248</v>
      </c>
      <c r="C248" s="3">
        <v>3.2824074074074075E-2</v>
      </c>
      <c r="D248" s="3">
        <v>3.2847222222222222E-2</v>
      </c>
      <c r="E248" s="3">
        <v>8.1481481481481474E-3</v>
      </c>
      <c r="F248" s="3">
        <v>8.1597222222222227E-3</v>
      </c>
      <c r="G248" t="s">
        <v>522</v>
      </c>
      <c r="H248" s="6">
        <f t="shared" si="13"/>
        <v>2749</v>
      </c>
      <c r="I248" s="6">
        <f t="shared" si="14"/>
        <v>2751</v>
      </c>
      <c r="J248" s="6">
        <f t="shared" si="15"/>
        <v>2</v>
      </c>
      <c r="K248" s="11" t="s">
        <v>35</v>
      </c>
      <c r="L248" s="11" t="s">
        <v>50</v>
      </c>
      <c r="M248" s="11" t="s">
        <v>65</v>
      </c>
      <c r="N248" s="11" t="str">
        <f>CONCATENATE(K248,"_",M248)</f>
        <v>B_C</v>
      </c>
    </row>
    <row r="249" spans="1:14" x14ac:dyDescent="0.2">
      <c r="A249">
        <v>1</v>
      </c>
      <c r="B249">
        <v>249</v>
      </c>
      <c r="C249" s="3">
        <v>3.2847222222222222E-2</v>
      </c>
      <c r="D249" s="3">
        <v>3.2870370370370376E-2</v>
      </c>
      <c r="E249" s="3">
        <v>8.1712962962962963E-3</v>
      </c>
      <c r="F249" s="3">
        <v>8.1828703703703699E-3</v>
      </c>
      <c r="G249" t="s">
        <v>7</v>
      </c>
      <c r="H249" s="6">
        <f t="shared" si="13"/>
        <v>2751</v>
      </c>
      <c r="I249" s="6">
        <f t="shared" si="14"/>
        <v>2753.0000000000005</v>
      </c>
      <c r="J249" s="6">
        <f t="shared" si="15"/>
        <v>2.0000000000004547</v>
      </c>
      <c r="K249" s="11" t="s">
        <v>113</v>
      </c>
      <c r="L249" s="11" t="s">
        <v>21</v>
      </c>
      <c r="M249" s="11" t="s">
        <v>21</v>
      </c>
      <c r="N249" s="11" t="str">
        <f>CONCATENATE(K249,"_",M249)</f>
        <v>A_N</v>
      </c>
    </row>
    <row r="250" spans="1:14" x14ac:dyDescent="0.2">
      <c r="A250">
        <v>1</v>
      </c>
      <c r="B250">
        <v>250</v>
      </c>
      <c r="C250" s="3">
        <v>3.2870370370370376E-2</v>
      </c>
      <c r="D250" s="3">
        <v>3.2881944444444443E-2</v>
      </c>
      <c r="E250" s="3">
        <v>8.1828703703703699E-3</v>
      </c>
      <c r="F250" s="3">
        <v>8.2986111111111108E-3</v>
      </c>
      <c r="G250" t="s">
        <v>344</v>
      </c>
      <c r="H250" s="6">
        <f t="shared" si="13"/>
        <v>2753.0000000000005</v>
      </c>
      <c r="I250" s="6">
        <f t="shared" si="14"/>
        <v>2754</v>
      </c>
      <c r="J250" s="6">
        <f t="shared" si="15"/>
        <v>0.99999999999954525</v>
      </c>
      <c r="K250" s="11" t="s">
        <v>35</v>
      </c>
      <c r="L250" s="11" t="s">
        <v>50</v>
      </c>
      <c r="M250" s="11" t="s">
        <v>65</v>
      </c>
      <c r="N250" s="11" t="str">
        <f>CONCATENATE(K250,"_",M250)</f>
        <v>B_C</v>
      </c>
    </row>
    <row r="251" spans="1:14" x14ac:dyDescent="0.2">
      <c r="A251">
        <v>1</v>
      </c>
      <c r="B251">
        <v>251</v>
      </c>
      <c r="C251" s="3">
        <v>3.2881944444444443E-2</v>
      </c>
      <c r="D251" s="3">
        <v>3.2893518518518523E-2</v>
      </c>
      <c r="E251" s="3">
        <v>8.2986111111111108E-3</v>
      </c>
      <c r="F251" s="3">
        <v>8.3101851851851861E-3</v>
      </c>
      <c r="G251" t="s">
        <v>612</v>
      </c>
      <c r="H251" s="6">
        <f t="shared" si="13"/>
        <v>2754</v>
      </c>
      <c r="I251" s="6">
        <f t="shared" si="14"/>
        <v>2755.0000000000005</v>
      </c>
      <c r="J251" s="6">
        <f t="shared" si="15"/>
        <v>1.0000000000004547</v>
      </c>
      <c r="K251" s="11" t="s">
        <v>42</v>
      </c>
      <c r="L251" s="11" t="s">
        <v>46</v>
      </c>
      <c r="M251" s="11" t="s">
        <v>65</v>
      </c>
      <c r="N251" s="11" t="str">
        <f>CONCATENATE(K251,"_",M251)</f>
        <v>D_C</v>
      </c>
    </row>
    <row r="252" spans="1:14" x14ac:dyDescent="0.2">
      <c r="A252">
        <v>1</v>
      </c>
      <c r="B252">
        <v>252</v>
      </c>
      <c r="C252" s="3">
        <v>3.2997685185185185E-2</v>
      </c>
      <c r="D252" s="3">
        <v>3.3009259259259259E-2</v>
      </c>
      <c r="E252" s="3">
        <v>8.3101851851851861E-3</v>
      </c>
      <c r="F252" s="3">
        <v>8.3217592592592596E-3</v>
      </c>
      <c r="G252" t="s">
        <v>613</v>
      </c>
      <c r="H252" s="6">
        <f t="shared" si="13"/>
        <v>2764</v>
      </c>
      <c r="I252" s="6">
        <f t="shared" si="14"/>
        <v>2765</v>
      </c>
      <c r="J252" s="6">
        <f t="shared" si="15"/>
        <v>1</v>
      </c>
      <c r="K252" s="11" t="s">
        <v>35</v>
      </c>
      <c r="L252" s="11" t="s">
        <v>50</v>
      </c>
      <c r="M252" s="11" t="s">
        <v>65</v>
      </c>
      <c r="N252" s="11" t="str">
        <f>CONCATENATE(K252,"_",M252)</f>
        <v>B_C</v>
      </c>
    </row>
    <row r="253" spans="1:14" x14ac:dyDescent="0.2">
      <c r="A253">
        <v>1</v>
      </c>
      <c r="B253">
        <v>253</v>
      </c>
      <c r="C253" s="3">
        <v>3.3009259259259259E-2</v>
      </c>
      <c r="D253" s="3">
        <v>3.3020833333333333E-2</v>
      </c>
      <c r="E253" s="3">
        <v>8.3217592592592596E-3</v>
      </c>
      <c r="F253" s="3">
        <v>8.4953703703703701E-3</v>
      </c>
      <c r="G253" t="s">
        <v>344</v>
      </c>
      <c r="H253" s="6">
        <f t="shared" si="13"/>
        <v>2765</v>
      </c>
      <c r="I253" s="6">
        <f t="shared" si="14"/>
        <v>2766</v>
      </c>
      <c r="J253" s="6">
        <f t="shared" si="15"/>
        <v>1</v>
      </c>
      <c r="K253" s="11" t="s">
        <v>35</v>
      </c>
      <c r="L253" s="11" t="s">
        <v>50</v>
      </c>
      <c r="M253" s="11" t="s">
        <v>65</v>
      </c>
      <c r="N253" s="11" t="str">
        <f>CONCATENATE(K253,"_",M253)</f>
        <v>B_C</v>
      </c>
    </row>
    <row r="254" spans="1:14" x14ac:dyDescent="0.2">
      <c r="A254">
        <v>1</v>
      </c>
      <c r="B254">
        <v>254</v>
      </c>
      <c r="C254" s="3">
        <v>3.3020833333333333E-2</v>
      </c>
      <c r="D254" s="3">
        <v>3.3125000000000002E-2</v>
      </c>
      <c r="E254" s="3">
        <v>8.4953703703703701E-3</v>
      </c>
      <c r="F254" s="3">
        <v>8.5532407407407415E-3</v>
      </c>
      <c r="G254" t="s">
        <v>523</v>
      </c>
      <c r="H254" s="6">
        <f t="shared" si="13"/>
        <v>2766</v>
      </c>
      <c r="I254" s="6">
        <f t="shared" si="14"/>
        <v>2775</v>
      </c>
      <c r="J254" s="6">
        <f t="shared" si="15"/>
        <v>9</v>
      </c>
      <c r="K254" s="11" t="s">
        <v>60</v>
      </c>
      <c r="L254" s="11" t="s">
        <v>50</v>
      </c>
      <c r="M254" s="11" t="s">
        <v>65</v>
      </c>
      <c r="N254" s="11" t="str">
        <f>CONCATENATE(K254,"_",M254)</f>
        <v>E_C</v>
      </c>
    </row>
    <row r="255" spans="1:14" x14ac:dyDescent="0.2">
      <c r="A255">
        <v>1</v>
      </c>
      <c r="B255">
        <v>255</v>
      </c>
      <c r="C255" s="3">
        <v>3.3125000000000002E-2</v>
      </c>
      <c r="D255" s="3">
        <v>3.3136574074074075E-2</v>
      </c>
      <c r="E255" s="3">
        <v>8.5300925925925926E-3</v>
      </c>
      <c r="F255" s="3">
        <v>8.5416666666666679E-3</v>
      </c>
      <c r="G255" t="s">
        <v>524</v>
      </c>
      <c r="H255" s="6">
        <f t="shared" si="13"/>
        <v>2775</v>
      </c>
      <c r="I255" s="6">
        <f t="shared" si="14"/>
        <v>2776</v>
      </c>
      <c r="J255" s="6">
        <f t="shared" si="15"/>
        <v>1</v>
      </c>
      <c r="K255" s="11" t="s">
        <v>113</v>
      </c>
      <c r="L255" s="11" t="s">
        <v>21</v>
      </c>
      <c r="M255" s="11" t="s">
        <v>21</v>
      </c>
      <c r="N255" s="11" t="str">
        <f>CONCATENATE(K255,"_",M255)</f>
        <v>A_N</v>
      </c>
    </row>
    <row r="256" spans="1:14" x14ac:dyDescent="0.2">
      <c r="A256">
        <v>1</v>
      </c>
      <c r="B256">
        <v>256</v>
      </c>
      <c r="C256" s="3">
        <v>3.3229166666666664E-2</v>
      </c>
      <c r="D256" s="3">
        <v>3.3287037037037039E-2</v>
      </c>
      <c r="E256" s="3">
        <v>8.5879629629629622E-3</v>
      </c>
      <c r="F256" s="3">
        <v>8.5995370370370357E-3</v>
      </c>
      <c r="G256" t="s">
        <v>525</v>
      </c>
      <c r="H256" s="6">
        <f t="shared" si="13"/>
        <v>2783.9999999999995</v>
      </c>
      <c r="I256" s="6">
        <f t="shared" si="14"/>
        <v>2789</v>
      </c>
      <c r="J256" s="6">
        <f t="shared" si="15"/>
        <v>5.0000000000004547</v>
      </c>
      <c r="K256" s="11" t="s">
        <v>35</v>
      </c>
      <c r="L256" s="11" t="s">
        <v>48</v>
      </c>
      <c r="M256" s="11" t="s">
        <v>65</v>
      </c>
      <c r="N256" s="11" t="str">
        <f>CONCATENATE(K256,"_",M256)</f>
        <v>B_C</v>
      </c>
    </row>
    <row r="257" spans="1:14" x14ac:dyDescent="0.2">
      <c r="A257">
        <v>1</v>
      </c>
      <c r="B257">
        <v>257</v>
      </c>
      <c r="C257" s="3">
        <v>3.3287037037037039E-2</v>
      </c>
      <c r="D257" s="3">
        <v>3.3379629629629634E-2</v>
      </c>
      <c r="E257" s="3">
        <v>8.6805555555555559E-3</v>
      </c>
      <c r="F257" s="3">
        <v>8.7962962962962968E-3</v>
      </c>
      <c r="G257" t="s">
        <v>526</v>
      </c>
      <c r="H257" s="6">
        <f t="shared" ref="H257:H320" si="16">SUM(C257*86400)-87</f>
        <v>2789</v>
      </c>
      <c r="I257" s="6">
        <f t="shared" ref="I257:I320" si="17">SUM(D257*86400)-87</f>
        <v>2797.0000000000005</v>
      </c>
      <c r="J257" s="6">
        <f t="shared" si="15"/>
        <v>8.0000000000004547</v>
      </c>
      <c r="K257" s="11" t="s">
        <v>42</v>
      </c>
      <c r="L257" s="11" t="s">
        <v>5</v>
      </c>
      <c r="M257" s="11" t="s">
        <v>62</v>
      </c>
      <c r="N257" s="11" t="str">
        <f>CONCATENATE(K257,"_",M257)</f>
        <v>D_P</v>
      </c>
    </row>
    <row r="258" spans="1:14" x14ac:dyDescent="0.2">
      <c r="A258">
        <v>1</v>
      </c>
      <c r="B258">
        <v>258</v>
      </c>
      <c r="C258" s="3">
        <v>3.3379629629629634E-2</v>
      </c>
      <c r="D258" s="3">
        <v>3.3622685185185179E-2</v>
      </c>
      <c r="E258" s="3">
        <v>8.9004629629629625E-3</v>
      </c>
      <c r="F258" s="3">
        <v>9.0393518518518522E-3</v>
      </c>
      <c r="G258" t="s">
        <v>344</v>
      </c>
      <c r="H258" s="6">
        <f t="shared" si="16"/>
        <v>2797.0000000000005</v>
      </c>
      <c r="I258" s="6">
        <f t="shared" si="17"/>
        <v>2817.9999999999995</v>
      </c>
      <c r="J258" s="6">
        <f t="shared" ref="J258:J321" si="18">SUM(I258)-H258</f>
        <v>20.999999999999091</v>
      </c>
      <c r="K258" s="11" t="s">
        <v>35</v>
      </c>
      <c r="L258" s="11" t="s">
        <v>50</v>
      </c>
      <c r="M258" s="11" t="s">
        <v>65</v>
      </c>
      <c r="N258" s="11" t="str">
        <f>CONCATENATE(K258,"_",M258)</f>
        <v>B_C</v>
      </c>
    </row>
    <row r="259" spans="1:14" x14ac:dyDescent="0.2">
      <c r="A259">
        <v>1</v>
      </c>
      <c r="B259">
        <v>259</v>
      </c>
      <c r="C259" s="3">
        <v>3.3611111111111112E-2</v>
      </c>
      <c r="D259" s="3">
        <v>3.3645833333333333E-2</v>
      </c>
      <c r="E259" s="3">
        <v>9.0393518518518522E-3</v>
      </c>
      <c r="F259" s="3">
        <v>9.0624999999999994E-3</v>
      </c>
      <c r="G259" t="s">
        <v>527</v>
      </c>
      <c r="H259" s="6">
        <f t="shared" si="16"/>
        <v>2817</v>
      </c>
      <c r="I259" s="6">
        <f t="shared" si="17"/>
        <v>2820</v>
      </c>
      <c r="J259" s="6">
        <f t="shared" si="18"/>
        <v>3</v>
      </c>
      <c r="K259" s="11" t="s">
        <v>65</v>
      </c>
      <c r="L259" s="11" t="s">
        <v>50</v>
      </c>
      <c r="M259" s="11" t="s">
        <v>65</v>
      </c>
      <c r="N259" s="11" t="str">
        <f>CONCATENATE(K259,"_",M259)</f>
        <v>C_C</v>
      </c>
    </row>
    <row r="260" spans="1:14" x14ac:dyDescent="0.2">
      <c r="A260">
        <v>1</v>
      </c>
      <c r="B260">
        <v>260</v>
      </c>
      <c r="C260" s="3">
        <v>3.3645833333333333E-2</v>
      </c>
      <c r="D260" s="3">
        <v>3.3703703703703701E-2</v>
      </c>
      <c r="E260" s="3">
        <v>9.0624999999999994E-3</v>
      </c>
      <c r="F260" s="3">
        <v>9.1203703703703707E-3</v>
      </c>
      <c r="G260" t="s">
        <v>344</v>
      </c>
      <c r="H260" s="6">
        <f t="shared" si="16"/>
        <v>2820</v>
      </c>
      <c r="I260" s="6">
        <f t="shared" si="17"/>
        <v>2824.9999999999995</v>
      </c>
      <c r="J260" s="6">
        <f t="shared" si="18"/>
        <v>4.9999999999995453</v>
      </c>
      <c r="K260" s="11" t="s">
        <v>35</v>
      </c>
      <c r="L260" s="11" t="s">
        <v>50</v>
      </c>
      <c r="M260" s="11" t="s">
        <v>65</v>
      </c>
      <c r="N260" s="11" t="str">
        <f>CONCATENATE(K260,"_",M260)</f>
        <v>B_C</v>
      </c>
    </row>
    <row r="261" spans="1:14" x14ac:dyDescent="0.2">
      <c r="A261">
        <v>1</v>
      </c>
      <c r="B261">
        <v>261</v>
      </c>
      <c r="C261" s="3">
        <v>3.3703703703703701E-2</v>
      </c>
      <c r="D261" s="3">
        <v>3.3715277777777775E-2</v>
      </c>
      <c r="E261" s="3">
        <v>9.1203703703703707E-3</v>
      </c>
      <c r="F261" s="3">
        <v>9.1319444444444443E-3</v>
      </c>
      <c r="G261" t="s">
        <v>528</v>
      </c>
      <c r="H261" s="6">
        <f t="shared" si="16"/>
        <v>2824.9999999999995</v>
      </c>
      <c r="I261" s="6">
        <f t="shared" si="17"/>
        <v>2825.9999999999995</v>
      </c>
      <c r="J261" s="6">
        <f t="shared" si="18"/>
        <v>1</v>
      </c>
      <c r="K261" s="11" t="s">
        <v>113</v>
      </c>
      <c r="L261" s="11" t="s">
        <v>50</v>
      </c>
      <c r="M261" s="11" t="s">
        <v>65</v>
      </c>
      <c r="N261" s="11" t="str">
        <f>CONCATENATE(K261,"_",M261)</f>
        <v>A_C</v>
      </c>
    </row>
    <row r="262" spans="1:14" x14ac:dyDescent="0.2">
      <c r="A262">
        <v>1</v>
      </c>
      <c r="B262">
        <v>262</v>
      </c>
      <c r="C262" s="3">
        <v>3.3819444444444451E-2</v>
      </c>
      <c r="D262" s="3">
        <v>3.3831018518518517E-2</v>
      </c>
      <c r="E262" s="3">
        <v>9.1319444444444443E-3</v>
      </c>
      <c r="F262" s="3">
        <v>9.2245370370370363E-3</v>
      </c>
      <c r="G262" t="s">
        <v>529</v>
      </c>
      <c r="H262" s="6">
        <f t="shared" si="16"/>
        <v>2835.0000000000005</v>
      </c>
      <c r="I262" s="6">
        <f t="shared" si="17"/>
        <v>2836</v>
      </c>
      <c r="J262" s="6">
        <f t="shared" si="18"/>
        <v>0.99999999999954525</v>
      </c>
      <c r="K262" s="11" t="s">
        <v>35</v>
      </c>
      <c r="L262" s="11" t="s">
        <v>50</v>
      </c>
      <c r="M262" s="11" t="s">
        <v>66</v>
      </c>
      <c r="N262" s="11" t="str">
        <f>CONCATENATE(K262,"_",M262)</f>
        <v>B_R</v>
      </c>
    </row>
    <row r="263" spans="1:14" x14ac:dyDescent="0.2">
      <c r="A263">
        <v>1</v>
      </c>
      <c r="B263">
        <v>263</v>
      </c>
      <c r="C263" s="3">
        <v>3.3831018518518517E-2</v>
      </c>
      <c r="D263" s="3">
        <v>3.3888888888888885E-2</v>
      </c>
      <c r="E263" s="3">
        <v>9.2245370370370363E-3</v>
      </c>
      <c r="F263" s="3">
        <v>9.3055555555555548E-3</v>
      </c>
      <c r="G263" t="s">
        <v>530</v>
      </c>
      <c r="H263" s="6">
        <f t="shared" si="16"/>
        <v>2836</v>
      </c>
      <c r="I263" s="6">
        <f t="shared" si="17"/>
        <v>2840.9999999999995</v>
      </c>
      <c r="J263" s="6">
        <f t="shared" si="18"/>
        <v>4.9999999999995453</v>
      </c>
      <c r="K263" s="11" t="s">
        <v>60</v>
      </c>
      <c r="L263" s="11" t="s">
        <v>5</v>
      </c>
      <c r="M263" s="11" t="s">
        <v>62</v>
      </c>
      <c r="N263" s="11" t="str">
        <f>CONCATENATE(K263,"_",M263)</f>
        <v>E_P</v>
      </c>
    </row>
    <row r="264" spans="1:14" x14ac:dyDescent="0.2">
      <c r="A264">
        <v>1</v>
      </c>
      <c r="B264">
        <v>264</v>
      </c>
      <c r="C264" s="3">
        <v>3.3888888888888885E-2</v>
      </c>
      <c r="D264" s="3">
        <v>3.3993055555555561E-2</v>
      </c>
      <c r="E264" s="3">
        <v>9.2939814814814812E-3</v>
      </c>
      <c r="F264" s="3">
        <v>9.3055555555555548E-3</v>
      </c>
      <c r="G264" t="s">
        <v>531</v>
      </c>
      <c r="H264" s="6">
        <f t="shared" si="16"/>
        <v>2840.9999999999995</v>
      </c>
      <c r="I264" s="6">
        <f t="shared" si="17"/>
        <v>2850.0000000000005</v>
      </c>
      <c r="J264" s="6">
        <f t="shared" si="18"/>
        <v>9.0000000000009095</v>
      </c>
      <c r="K264" s="11" t="s">
        <v>113</v>
      </c>
      <c r="L264" s="11" t="s">
        <v>5</v>
      </c>
      <c r="M264" s="11" t="s">
        <v>62</v>
      </c>
      <c r="N264" s="11" t="str">
        <f>CONCATENATE(K264,"_",M264)</f>
        <v>A_P</v>
      </c>
    </row>
    <row r="265" spans="1:14" x14ac:dyDescent="0.2">
      <c r="A265">
        <v>1</v>
      </c>
      <c r="B265">
        <v>265</v>
      </c>
      <c r="C265" s="3">
        <v>3.3993055555555561E-2</v>
      </c>
      <c r="D265" s="3">
        <v>3.4004629629629628E-2</v>
      </c>
      <c r="E265" s="3">
        <v>9.3055555555555548E-3</v>
      </c>
      <c r="F265" s="3">
        <v>9.3749999999999997E-3</v>
      </c>
      <c r="G265" t="s">
        <v>510</v>
      </c>
      <c r="H265" s="6">
        <f t="shared" si="16"/>
        <v>2850.0000000000005</v>
      </c>
      <c r="I265" s="6">
        <f t="shared" si="17"/>
        <v>2851</v>
      </c>
      <c r="J265" s="6">
        <f t="shared" si="18"/>
        <v>0.99999999999954525</v>
      </c>
      <c r="K265" s="11" t="s">
        <v>6</v>
      </c>
      <c r="L265" s="11" t="s">
        <v>21</v>
      </c>
      <c r="M265" s="11" t="s">
        <v>21</v>
      </c>
      <c r="N265" s="11" t="str">
        <f>CONCATENATE(K265,"_",M265)</f>
        <v>ALL_N</v>
      </c>
    </row>
    <row r="266" spans="1:14" x14ac:dyDescent="0.2">
      <c r="A266">
        <v>1</v>
      </c>
      <c r="B266">
        <v>266</v>
      </c>
      <c r="C266" s="3">
        <v>3.4004629629629628E-2</v>
      </c>
      <c r="D266" s="3">
        <v>3.4074074074074076E-2</v>
      </c>
      <c r="E266" s="3">
        <v>9.3749999999999997E-3</v>
      </c>
      <c r="F266" s="3">
        <v>9.386574074074075E-3</v>
      </c>
      <c r="G266" t="s">
        <v>532</v>
      </c>
      <c r="H266" s="6">
        <f t="shared" si="16"/>
        <v>2851</v>
      </c>
      <c r="I266" s="6">
        <f t="shared" si="17"/>
        <v>2857</v>
      </c>
      <c r="J266" s="6">
        <f t="shared" si="18"/>
        <v>6</v>
      </c>
      <c r="K266" s="11" t="s">
        <v>35</v>
      </c>
      <c r="L266" s="11" t="s">
        <v>50</v>
      </c>
      <c r="M266" s="11" t="s">
        <v>65</v>
      </c>
      <c r="N266" s="11" t="str">
        <f>CONCATENATE(K266,"_",M266)</f>
        <v>B_C</v>
      </c>
    </row>
    <row r="267" spans="1:14" x14ac:dyDescent="0.2">
      <c r="A267">
        <v>1</v>
      </c>
      <c r="B267">
        <v>267</v>
      </c>
      <c r="C267" s="3">
        <v>3.4074074074074076E-2</v>
      </c>
      <c r="D267" s="3">
        <v>3.408564814814815E-2</v>
      </c>
      <c r="E267" s="3">
        <v>9.386574074074075E-3</v>
      </c>
      <c r="F267" s="3">
        <v>9.3981481481481485E-3</v>
      </c>
      <c r="G267" t="s">
        <v>533</v>
      </c>
      <c r="H267" s="6">
        <f t="shared" si="16"/>
        <v>2857</v>
      </c>
      <c r="I267" s="6">
        <f t="shared" si="17"/>
        <v>2858</v>
      </c>
      <c r="J267" s="6">
        <f t="shared" si="18"/>
        <v>1</v>
      </c>
      <c r="K267" s="11" t="s">
        <v>113</v>
      </c>
      <c r="L267" s="11" t="s">
        <v>31</v>
      </c>
      <c r="M267" s="11" t="s">
        <v>64</v>
      </c>
      <c r="N267" s="11" t="str">
        <f>CONCATENATE(K267,"_",M267)</f>
        <v>A_I</v>
      </c>
    </row>
    <row r="268" spans="1:14" x14ac:dyDescent="0.2">
      <c r="A268">
        <v>1</v>
      </c>
      <c r="B268">
        <v>268</v>
      </c>
      <c r="C268" s="3">
        <v>3.408564814814815E-2</v>
      </c>
      <c r="D268" s="3">
        <v>3.4097222222222223E-2</v>
      </c>
      <c r="E268" s="3">
        <v>9.3981481481481485E-3</v>
      </c>
      <c r="F268" s="3">
        <v>9.4097222222222238E-3</v>
      </c>
      <c r="G268" t="s">
        <v>534</v>
      </c>
      <c r="H268" s="6">
        <f t="shared" si="16"/>
        <v>2858</v>
      </c>
      <c r="I268" s="6">
        <f t="shared" si="17"/>
        <v>2859</v>
      </c>
      <c r="J268" s="6">
        <f t="shared" si="18"/>
        <v>1</v>
      </c>
      <c r="K268" s="11" t="s">
        <v>60</v>
      </c>
      <c r="L268" s="11" t="s">
        <v>21</v>
      </c>
      <c r="M268" s="11" t="s">
        <v>21</v>
      </c>
      <c r="N268" s="11" t="str">
        <f>CONCATENATE(K268,"_",M268)</f>
        <v>E_N</v>
      </c>
    </row>
    <row r="269" spans="1:14" x14ac:dyDescent="0.2">
      <c r="A269">
        <v>1</v>
      </c>
      <c r="B269">
        <v>269</v>
      </c>
      <c r="C269" s="3">
        <v>3.4097222222222223E-2</v>
      </c>
      <c r="D269" s="3">
        <v>3.4108796296296297E-2</v>
      </c>
      <c r="E269" s="3">
        <v>9.4560185185185181E-3</v>
      </c>
      <c r="F269" s="3">
        <v>9.479166666666667E-3</v>
      </c>
      <c r="G269" t="s">
        <v>535</v>
      </c>
      <c r="H269" s="6">
        <f t="shared" si="16"/>
        <v>2859</v>
      </c>
      <c r="I269" s="6">
        <f t="shared" si="17"/>
        <v>2860</v>
      </c>
      <c r="J269" s="6">
        <f t="shared" si="18"/>
        <v>1</v>
      </c>
      <c r="K269" s="11" t="s">
        <v>35</v>
      </c>
      <c r="L269" s="11" t="s">
        <v>50</v>
      </c>
      <c r="M269" s="11" t="s">
        <v>65</v>
      </c>
      <c r="N269" s="11" t="str">
        <f>CONCATENATE(K269,"_",M269)</f>
        <v>B_C</v>
      </c>
    </row>
    <row r="270" spans="1:14" x14ac:dyDescent="0.2">
      <c r="A270">
        <v>1</v>
      </c>
      <c r="B270">
        <v>270</v>
      </c>
      <c r="C270" s="3">
        <v>3.4108796296296297E-2</v>
      </c>
      <c r="D270" s="3">
        <v>3.412037037037037E-2</v>
      </c>
      <c r="E270" s="3">
        <v>9.479166666666667E-3</v>
      </c>
      <c r="F270" s="3">
        <v>9.5138888888888894E-3</v>
      </c>
      <c r="G270" t="s">
        <v>536</v>
      </c>
      <c r="H270" s="6">
        <f t="shared" si="16"/>
        <v>2860</v>
      </c>
      <c r="I270" s="6">
        <f t="shared" si="17"/>
        <v>2861</v>
      </c>
      <c r="J270" s="6">
        <f t="shared" si="18"/>
        <v>1</v>
      </c>
      <c r="K270" s="11" t="s">
        <v>113</v>
      </c>
      <c r="L270" s="11" t="s">
        <v>48</v>
      </c>
      <c r="M270" s="11" t="s">
        <v>65</v>
      </c>
      <c r="N270" s="11" t="str">
        <f>CONCATENATE(K270,"_",M270)</f>
        <v>A_C</v>
      </c>
    </row>
    <row r="271" spans="1:14" x14ac:dyDescent="0.2">
      <c r="A271">
        <v>1</v>
      </c>
      <c r="B271">
        <v>271</v>
      </c>
      <c r="C271" s="3">
        <v>3.412037037037037E-2</v>
      </c>
      <c r="D271" s="3">
        <v>3.4166666666666672E-2</v>
      </c>
      <c r="E271" s="3">
        <v>9.5138888888888894E-3</v>
      </c>
      <c r="F271" s="3">
        <v>9.5833333333333343E-3</v>
      </c>
      <c r="G271" t="s">
        <v>537</v>
      </c>
      <c r="H271" s="6">
        <f t="shared" si="16"/>
        <v>2861</v>
      </c>
      <c r="I271" s="6">
        <f t="shared" si="17"/>
        <v>2865.0000000000005</v>
      </c>
      <c r="J271" s="6">
        <f t="shared" si="18"/>
        <v>4.0000000000004547</v>
      </c>
      <c r="K271" s="11" t="s">
        <v>65</v>
      </c>
      <c r="L271" s="11" t="s">
        <v>31</v>
      </c>
      <c r="M271" s="11" t="s">
        <v>64</v>
      </c>
      <c r="N271" s="11" t="str">
        <f>CONCATENATE(K271,"_",M271)</f>
        <v>C_I</v>
      </c>
    </row>
    <row r="272" spans="1:14" x14ac:dyDescent="0.2">
      <c r="A272">
        <v>1</v>
      </c>
      <c r="B272">
        <v>272</v>
      </c>
      <c r="C272" s="3">
        <v>3.4166666666666672E-2</v>
      </c>
      <c r="D272" s="3">
        <v>3.4178240740740738E-2</v>
      </c>
      <c r="E272" s="3">
        <v>9.5833333333333343E-3</v>
      </c>
      <c r="F272" s="3">
        <v>9.5949074074074079E-3</v>
      </c>
      <c r="G272" t="s">
        <v>538</v>
      </c>
      <c r="H272" s="6">
        <f t="shared" si="16"/>
        <v>2865.0000000000005</v>
      </c>
      <c r="I272" s="6">
        <f t="shared" si="17"/>
        <v>2866</v>
      </c>
      <c r="J272" s="6">
        <f t="shared" si="18"/>
        <v>0.99999999999954525</v>
      </c>
      <c r="K272" s="11" t="s">
        <v>35</v>
      </c>
      <c r="L272" s="11" t="s">
        <v>33</v>
      </c>
      <c r="M272" s="11" t="s">
        <v>64</v>
      </c>
      <c r="N272" s="11" t="str">
        <f>CONCATENATE(K272,"_",M272)</f>
        <v>B_I</v>
      </c>
    </row>
    <row r="273" spans="1:14" x14ac:dyDescent="0.2">
      <c r="A273">
        <v>1</v>
      </c>
      <c r="B273">
        <v>273</v>
      </c>
      <c r="C273" s="3">
        <v>3.4178240740740738E-2</v>
      </c>
      <c r="D273" s="3">
        <v>3.4212962962962966E-2</v>
      </c>
      <c r="E273" s="3">
        <v>9.5949074074074079E-3</v>
      </c>
      <c r="F273" s="3">
        <v>9.6296296296296303E-3</v>
      </c>
      <c r="G273" t="s">
        <v>7</v>
      </c>
      <c r="H273" s="6">
        <f t="shared" si="16"/>
        <v>2866</v>
      </c>
      <c r="I273" s="6">
        <f t="shared" si="17"/>
        <v>2869.0000000000005</v>
      </c>
      <c r="J273" s="6">
        <f t="shared" si="18"/>
        <v>3.0000000000004547</v>
      </c>
      <c r="K273" s="11" t="s">
        <v>65</v>
      </c>
      <c r="L273" s="11" t="s">
        <v>38</v>
      </c>
      <c r="M273" s="11" t="s">
        <v>66</v>
      </c>
      <c r="N273" s="11" t="str">
        <f>CONCATENATE(K273,"_",M273)</f>
        <v>C_R</v>
      </c>
    </row>
    <row r="274" spans="1:14" x14ac:dyDescent="0.2">
      <c r="A274">
        <v>1</v>
      </c>
      <c r="B274">
        <v>274</v>
      </c>
      <c r="C274" s="3">
        <v>3.4212962962962966E-2</v>
      </c>
      <c r="D274" s="3">
        <v>3.4224537037037032E-2</v>
      </c>
      <c r="E274" s="3">
        <v>9.6296296296296303E-3</v>
      </c>
      <c r="F274" s="3">
        <v>9.6412037037037039E-3</v>
      </c>
      <c r="G274" t="s">
        <v>539</v>
      </c>
      <c r="H274" s="6">
        <f t="shared" si="16"/>
        <v>2869.0000000000005</v>
      </c>
      <c r="I274" s="6">
        <f t="shared" si="17"/>
        <v>2869.9999999999995</v>
      </c>
      <c r="J274" s="6">
        <f t="shared" si="18"/>
        <v>0.99999999999909051</v>
      </c>
      <c r="K274" s="11" t="s">
        <v>113</v>
      </c>
      <c r="L274" s="11" t="s">
        <v>50</v>
      </c>
      <c r="M274" s="11" t="s">
        <v>65</v>
      </c>
      <c r="N274" s="11" t="str">
        <f>CONCATENATE(K274,"_",M274)</f>
        <v>A_C</v>
      </c>
    </row>
    <row r="275" spans="1:14" x14ac:dyDescent="0.2">
      <c r="A275">
        <v>1</v>
      </c>
      <c r="B275">
        <v>275</v>
      </c>
      <c r="C275" s="3">
        <v>3.4224537037037032E-2</v>
      </c>
      <c r="D275" s="3">
        <v>3.5185185185185187E-2</v>
      </c>
      <c r="E275" s="3">
        <v>9.6412037037037039E-3</v>
      </c>
      <c r="F275" s="3">
        <v>1.0601851851851854E-2</v>
      </c>
      <c r="G275" t="s">
        <v>177</v>
      </c>
      <c r="H275" s="6">
        <f t="shared" si="16"/>
        <v>2869.9999999999995</v>
      </c>
      <c r="I275" s="6">
        <f t="shared" si="17"/>
        <v>2953</v>
      </c>
      <c r="J275" s="6">
        <f t="shared" si="18"/>
        <v>83.000000000000455</v>
      </c>
      <c r="K275" s="11" t="s">
        <v>6</v>
      </c>
      <c r="L275" s="11" t="s">
        <v>61</v>
      </c>
      <c r="M275" s="11" t="s">
        <v>68</v>
      </c>
      <c r="N275" s="11" t="str">
        <f>CONCATENATE(K275,"_",M275)</f>
        <v>ALL_M</v>
      </c>
    </row>
    <row r="276" spans="1:14" x14ac:dyDescent="0.2">
      <c r="A276">
        <v>1</v>
      </c>
      <c r="B276">
        <v>276</v>
      </c>
      <c r="C276" s="3">
        <v>3.5185185185185187E-2</v>
      </c>
      <c r="D276" s="3">
        <v>3.5231481481481482E-2</v>
      </c>
      <c r="E276" s="3">
        <v>1.0601851851851854E-2</v>
      </c>
      <c r="F276" s="3">
        <v>1.064814814814815E-2</v>
      </c>
      <c r="G276" t="s">
        <v>540</v>
      </c>
      <c r="H276" s="6">
        <f t="shared" si="16"/>
        <v>2953</v>
      </c>
      <c r="I276" s="6">
        <f t="shared" si="17"/>
        <v>2957</v>
      </c>
      <c r="J276" s="6">
        <f t="shared" si="18"/>
        <v>4</v>
      </c>
      <c r="K276" s="11" t="s">
        <v>60</v>
      </c>
      <c r="L276" s="11" t="s">
        <v>53</v>
      </c>
      <c r="M276" s="11" t="s">
        <v>65</v>
      </c>
      <c r="N276" s="11" t="str">
        <f>CONCATENATE(K276,"_",M276)</f>
        <v>E_C</v>
      </c>
    </row>
    <row r="277" spans="1:14" x14ac:dyDescent="0.2">
      <c r="A277">
        <v>1</v>
      </c>
      <c r="B277">
        <v>277</v>
      </c>
      <c r="C277" s="3">
        <v>3.5231481481481482E-2</v>
      </c>
      <c r="D277" s="3">
        <v>3.5300925925925923E-2</v>
      </c>
      <c r="E277" s="3">
        <v>1.064814814814815E-2</v>
      </c>
      <c r="F277" s="3">
        <v>1.0717592592592593E-2</v>
      </c>
      <c r="G277" t="s">
        <v>541</v>
      </c>
      <c r="H277" s="6">
        <f t="shared" si="16"/>
        <v>2957</v>
      </c>
      <c r="I277" s="6">
        <f t="shared" si="17"/>
        <v>2962.9999999999995</v>
      </c>
      <c r="J277" s="6">
        <f t="shared" si="18"/>
        <v>5.9999999999995453</v>
      </c>
      <c r="K277" s="11" t="s">
        <v>113</v>
      </c>
      <c r="L277" s="11" t="s">
        <v>48</v>
      </c>
      <c r="M277" s="11" t="s">
        <v>65</v>
      </c>
      <c r="N277" s="11" t="str">
        <f>CONCATENATE(K277,"_",M277)</f>
        <v>A_C</v>
      </c>
    </row>
    <row r="278" spans="1:14" x14ac:dyDescent="0.2">
      <c r="A278">
        <v>1</v>
      </c>
      <c r="B278">
        <v>278</v>
      </c>
      <c r="C278" s="3">
        <v>3.5347222222222217E-2</v>
      </c>
      <c r="D278" s="3">
        <v>3.5451388888888886E-2</v>
      </c>
      <c r="E278" s="3">
        <v>1.0717592592592593E-2</v>
      </c>
      <c r="F278" s="3">
        <v>1.0868055555555556E-2</v>
      </c>
      <c r="G278" t="s">
        <v>542</v>
      </c>
      <c r="H278" s="6">
        <f t="shared" si="16"/>
        <v>2966.9999999999995</v>
      </c>
      <c r="I278" s="6">
        <f t="shared" si="17"/>
        <v>2976</v>
      </c>
      <c r="J278" s="6">
        <f t="shared" si="18"/>
        <v>9.0000000000004547</v>
      </c>
      <c r="K278" s="11" t="s">
        <v>113</v>
      </c>
      <c r="L278" s="11" t="s">
        <v>50</v>
      </c>
      <c r="M278" s="11" t="s">
        <v>65</v>
      </c>
      <c r="N278" s="11" t="str">
        <f>CONCATENATE(K278,"_",M278)</f>
        <v>A_C</v>
      </c>
    </row>
    <row r="279" spans="1:14" x14ac:dyDescent="0.2">
      <c r="A279">
        <v>1</v>
      </c>
      <c r="B279">
        <v>279</v>
      </c>
      <c r="C279" s="3">
        <v>3.5451388888888886E-2</v>
      </c>
      <c r="D279" s="3">
        <v>3.6550925925925924E-2</v>
      </c>
      <c r="E279" s="3">
        <v>1.0868055555555556E-2</v>
      </c>
      <c r="F279" s="3">
        <v>1.1967592592592592E-2</v>
      </c>
      <c r="G279" t="s">
        <v>177</v>
      </c>
      <c r="H279" s="6">
        <f t="shared" si="16"/>
        <v>2976</v>
      </c>
      <c r="I279" s="6">
        <f t="shared" si="17"/>
        <v>3071</v>
      </c>
      <c r="J279" s="6">
        <f t="shared" si="18"/>
        <v>95</v>
      </c>
      <c r="K279" s="11" t="s">
        <v>6</v>
      </c>
      <c r="L279" s="11" t="s">
        <v>61</v>
      </c>
      <c r="M279" s="11" t="s">
        <v>68</v>
      </c>
      <c r="N279" s="11" t="str">
        <f>CONCATENATE(K279,"_",M279)</f>
        <v>ALL_M</v>
      </c>
    </row>
    <row r="280" spans="1:14" x14ac:dyDescent="0.2">
      <c r="A280">
        <v>1</v>
      </c>
      <c r="B280">
        <v>280</v>
      </c>
      <c r="C280" s="3">
        <v>3.6550925925925924E-2</v>
      </c>
      <c r="D280" s="3">
        <v>3.6585648148148145E-2</v>
      </c>
      <c r="E280" s="3">
        <v>1.1967592592592592E-2</v>
      </c>
      <c r="F280" s="3">
        <v>1.2002314814814815E-2</v>
      </c>
      <c r="G280" t="s">
        <v>543</v>
      </c>
      <c r="H280" s="6">
        <f t="shared" si="16"/>
        <v>3071</v>
      </c>
      <c r="I280" s="6">
        <f t="shared" si="17"/>
        <v>3073.9999999999995</v>
      </c>
      <c r="J280" s="6">
        <f t="shared" si="18"/>
        <v>2.9999999999995453</v>
      </c>
      <c r="K280" s="11" t="s">
        <v>42</v>
      </c>
      <c r="L280" s="11" t="s">
        <v>48</v>
      </c>
      <c r="M280" s="11" t="s">
        <v>65</v>
      </c>
      <c r="N280" s="11" t="str">
        <f>CONCATENATE(K280,"_",M280)</f>
        <v>D_C</v>
      </c>
    </row>
    <row r="281" spans="1:14" x14ac:dyDescent="0.2">
      <c r="A281">
        <v>1</v>
      </c>
      <c r="B281">
        <v>281</v>
      </c>
      <c r="C281" s="3">
        <v>3.6666666666666667E-2</v>
      </c>
      <c r="D281" s="3">
        <v>3.6759259259259255E-2</v>
      </c>
      <c r="E281" s="3">
        <v>1.2002314814814815E-2</v>
      </c>
      <c r="F281" s="3">
        <v>1.2164351851851852E-2</v>
      </c>
      <c r="G281" t="s">
        <v>544</v>
      </c>
      <c r="H281" s="6">
        <f t="shared" si="16"/>
        <v>3081</v>
      </c>
      <c r="I281" s="6">
        <f t="shared" si="17"/>
        <v>3088.9999999999995</v>
      </c>
      <c r="J281" s="6">
        <f t="shared" si="18"/>
        <v>7.9999999999995453</v>
      </c>
      <c r="K281" s="11" t="s">
        <v>65</v>
      </c>
      <c r="L281" s="11" t="s">
        <v>48</v>
      </c>
      <c r="M281" s="11" t="s">
        <v>65</v>
      </c>
      <c r="N281" s="11" t="str">
        <f>CONCATENATE(K281,"_",M281)</f>
        <v>C_C</v>
      </c>
    </row>
    <row r="282" spans="1:14" x14ac:dyDescent="0.2">
      <c r="A282">
        <v>1</v>
      </c>
      <c r="B282">
        <v>282</v>
      </c>
      <c r="C282" s="3">
        <v>3.6759259259259255E-2</v>
      </c>
      <c r="D282" s="3">
        <v>3.6782407407407409E-2</v>
      </c>
      <c r="E282" s="3">
        <v>1.2164351851851852E-2</v>
      </c>
      <c r="F282" s="3">
        <v>1.2199074074074072E-2</v>
      </c>
      <c r="G282" t="s">
        <v>614</v>
      </c>
      <c r="H282" s="6">
        <f t="shared" si="16"/>
        <v>3088.9999999999995</v>
      </c>
      <c r="I282" s="6">
        <f t="shared" si="17"/>
        <v>3091</v>
      </c>
      <c r="J282" s="6">
        <f t="shared" si="18"/>
        <v>2.0000000000004547</v>
      </c>
      <c r="K282" s="11" t="s">
        <v>42</v>
      </c>
      <c r="L282" s="11" t="s">
        <v>50</v>
      </c>
      <c r="M282" s="11" t="s">
        <v>65</v>
      </c>
      <c r="N282" s="11" t="str">
        <f>CONCATENATE(K282,"_",M282)</f>
        <v>D_C</v>
      </c>
    </row>
    <row r="283" spans="1:14" x14ac:dyDescent="0.2">
      <c r="A283">
        <v>1</v>
      </c>
      <c r="B283">
        <v>283</v>
      </c>
      <c r="C283" s="3">
        <v>3.6874999999999998E-2</v>
      </c>
      <c r="D283" s="3">
        <v>3.6898148148148145E-2</v>
      </c>
      <c r="E283" s="3">
        <v>1.2199074074074072E-2</v>
      </c>
      <c r="F283" s="3">
        <v>1.2210648148148146E-2</v>
      </c>
      <c r="G283" t="s">
        <v>545</v>
      </c>
      <c r="H283" s="6">
        <f t="shared" si="16"/>
        <v>3099</v>
      </c>
      <c r="I283" s="6">
        <f t="shared" si="17"/>
        <v>3100.9999999999995</v>
      </c>
      <c r="J283" s="6">
        <f t="shared" si="18"/>
        <v>1.9999999999995453</v>
      </c>
      <c r="K283" s="11" t="s">
        <v>65</v>
      </c>
      <c r="L283" s="11" t="s">
        <v>50</v>
      </c>
      <c r="M283" s="11" t="s">
        <v>65</v>
      </c>
      <c r="N283" s="11" t="str">
        <f>CONCATENATE(K283,"_",M283)</f>
        <v>C_C</v>
      </c>
    </row>
    <row r="284" spans="1:14" x14ac:dyDescent="0.2">
      <c r="A284">
        <v>1</v>
      </c>
      <c r="B284">
        <v>284</v>
      </c>
      <c r="C284" s="3">
        <v>3.6898148148148145E-2</v>
      </c>
      <c r="D284" s="3">
        <v>3.6909722222222226E-2</v>
      </c>
      <c r="E284" s="3">
        <v>1.2210648148148146E-2</v>
      </c>
      <c r="F284" s="3">
        <v>1.2222222222222223E-2</v>
      </c>
      <c r="G284" t="s">
        <v>181</v>
      </c>
      <c r="H284" s="6">
        <f t="shared" si="16"/>
        <v>3100.9999999999995</v>
      </c>
      <c r="I284" s="6">
        <f t="shared" si="17"/>
        <v>3102.0000000000005</v>
      </c>
      <c r="J284" s="6">
        <f t="shared" si="18"/>
        <v>1.0000000000009095</v>
      </c>
      <c r="K284" s="11" t="s">
        <v>35</v>
      </c>
      <c r="L284" s="11" t="s">
        <v>21</v>
      </c>
      <c r="M284" s="11" t="s">
        <v>21</v>
      </c>
      <c r="N284" s="11" t="str">
        <f>CONCATENATE(K284,"_",M284)</f>
        <v>B_N</v>
      </c>
    </row>
    <row r="285" spans="1:14" x14ac:dyDescent="0.2">
      <c r="A285">
        <v>1</v>
      </c>
      <c r="B285">
        <v>285</v>
      </c>
      <c r="C285" s="3">
        <v>3.6909722222222226E-2</v>
      </c>
      <c r="D285" s="3">
        <v>3.6921296296296292E-2</v>
      </c>
      <c r="E285" s="3">
        <v>1.2222222222222223E-2</v>
      </c>
      <c r="F285" s="3">
        <v>1.2233796296296296E-2</v>
      </c>
      <c r="G285" t="s">
        <v>7</v>
      </c>
      <c r="H285" s="6">
        <f t="shared" si="16"/>
        <v>3102.0000000000005</v>
      </c>
      <c r="I285" s="6">
        <f t="shared" si="17"/>
        <v>3102.9999999999995</v>
      </c>
      <c r="J285" s="6">
        <f t="shared" si="18"/>
        <v>0.99999999999909051</v>
      </c>
      <c r="K285" s="11" t="s">
        <v>60</v>
      </c>
      <c r="L285" s="11" t="s">
        <v>21</v>
      </c>
      <c r="M285" s="11" t="s">
        <v>21</v>
      </c>
      <c r="N285" s="11" t="str">
        <f>CONCATENATE(K285,"_",M285)</f>
        <v>E_N</v>
      </c>
    </row>
    <row r="286" spans="1:14" x14ac:dyDescent="0.2">
      <c r="A286">
        <v>1</v>
      </c>
      <c r="B286">
        <v>286</v>
      </c>
      <c r="C286" s="3">
        <v>3.6921296296296292E-2</v>
      </c>
      <c r="D286" s="3">
        <v>3.6932870370370366E-2</v>
      </c>
      <c r="E286" s="3">
        <v>1.2233796296296296E-2</v>
      </c>
      <c r="F286" s="3">
        <v>1.2291666666666666E-2</v>
      </c>
      <c r="G286" t="s">
        <v>7</v>
      </c>
      <c r="H286" s="6">
        <f t="shared" si="16"/>
        <v>3102.9999999999995</v>
      </c>
      <c r="I286" s="6">
        <f t="shared" si="17"/>
        <v>3103.9999999999995</v>
      </c>
      <c r="J286" s="6">
        <f t="shared" si="18"/>
        <v>1</v>
      </c>
      <c r="K286" s="11" t="s">
        <v>35</v>
      </c>
      <c r="L286" s="11" t="s">
        <v>21</v>
      </c>
      <c r="M286" s="11" t="s">
        <v>21</v>
      </c>
      <c r="N286" s="11" t="str">
        <f>CONCATENATE(K286,"_",M286)</f>
        <v>B_N</v>
      </c>
    </row>
    <row r="287" spans="1:14" x14ac:dyDescent="0.2">
      <c r="A287">
        <v>1</v>
      </c>
      <c r="B287">
        <v>287</v>
      </c>
      <c r="C287" s="3">
        <v>3.6932870370370366E-2</v>
      </c>
      <c r="D287" s="3">
        <v>3.6990740740740741E-2</v>
      </c>
      <c r="E287" s="3">
        <v>1.2291666666666666E-2</v>
      </c>
      <c r="F287" s="3">
        <v>1.230324074074074E-2</v>
      </c>
      <c r="G287" t="s">
        <v>546</v>
      </c>
      <c r="H287" s="6">
        <f t="shared" si="16"/>
        <v>3103.9999999999995</v>
      </c>
      <c r="I287" s="6">
        <f t="shared" si="17"/>
        <v>3109</v>
      </c>
      <c r="J287" s="6">
        <f t="shared" si="18"/>
        <v>5.0000000000004547</v>
      </c>
      <c r="K287" s="11" t="s">
        <v>60</v>
      </c>
      <c r="L287" s="11" t="s">
        <v>50</v>
      </c>
      <c r="M287" s="11" t="s">
        <v>66</v>
      </c>
      <c r="N287" s="11" t="str">
        <f>CONCATENATE(K287,"_",M287)</f>
        <v>E_R</v>
      </c>
    </row>
    <row r="288" spans="1:14" x14ac:dyDescent="0.2">
      <c r="A288">
        <v>1</v>
      </c>
      <c r="B288">
        <v>288</v>
      </c>
      <c r="C288" s="3">
        <v>3.6990740740740741E-2</v>
      </c>
      <c r="D288" s="3">
        <v>3.7002314814814814E-2</v>
      </c>
      <c r="E288" s="3">
        <v>1.230324074074074E-2</v>
      </c>
      <c r="F288" s="3">
        <v>1.2395833333333335E-2</v>
      </c>
      <c r="G288" t="s">
        <v>25</v>
      </c>
      <c r="H288" s="6">
        <f t="shared" si="16"/>
        <v>3109</v>
      </c>
      <c r="I288" s="6">
        <f t="shared" si="17"/>
        <v>3110</v>
      </c>
      <c r="J288" s="6">
        <f t="shared" si="18"/>
        <v>1</v>
      </c>
      <c r="K288" s="11" t="s">
        <v>65</v>
      </c>
      <c r="L288" s="11" t="s">
        <v>21</v>
      </c>
      <c r="M288" s="11" t="s">
        <v>21</v>
      </c>
      <c r="N288" s="11" t="str">
        <f>CONCATENATE(K288,"_",M288)</f>
        <v>C_N</v>
      </c>
    </row>
    <row r="289" spans="1:14" x14ac:dyDescent="0.2">
      <c r="A289">
        <v>1</v>
      </c>
      <c r="B289">
        <v>289</v>
      </c>
      <c r="C289" s="3">
        <v>3.7002314814814814E-2</v>
      </c>
      <c r="D289" s="3">
        <v>3.7094907407407403E-2</v>
      </c>
      <c r="E289" s="3">
        <v>1.2395833333333335E-2</v>
      </c>
      <c r="F289" s="3">
        <v>1.2407407407407409E-2</v>
      </c>
      <c r="G289" t="s">
        <v>547</v>
      </c>
      <c r="H289" s="6">
        <f t="shared" si="16"/>
        <v>3110</v>
      </c>
      <c r="I289" s="6">
        <f t="shared" si="17"/>
        <v>3117.9999999999995</v>
      </c>
      <c r="J289" s="6">
        <f t="shared" si="18"/>
        <v>7.9999999999995453</v>
      </c>
      <c r="K289" s="11" t="s">
        <v>65</v>
      </c>
      <c r="L289" s="11" t="s">
        <v>48</v>
      </c>
      <c r="M289" s="11" t="s">
        <v>65</v>
      </c>
      <c r="N289" s="11" t="str">
        <f>CONCATENATE(K289,"_",M289)</f>
        <v>C_C</v>
      </c>
    </row>
    <row r="290" spans="1:14" x14ac:dyDescent="0.2">
      <c r="A290">
        <v>1</v>
      </c>
      <c r="B290">
        <v>290</v>
      </c>
      <c r="C290" s="3">
        <v>3.7094907407407403E-2</v>
      </c>
      <c r="D290" s="3">
        <v>3.7106481481481483E-2</v>
      </c>
      <c r="E290" s="3">
        <v>1.2407407407407409E-2</v>
      </c>
      <c r="F290" s="3">
        <v>1.2442129629629629E-2</v>
      </c>
      <c r="G290" t="s">
        <v>548</v>
      </c>
      <c r="H290" s="6">
        <f t="shared" si="16"/>
        <v>3117.9999999999995</v>
      </c>
      <c r="I290" s="6">
        <f t="shared" si="17"/>
        <v>3119</v>
      </c>
      <c r="J290" s="6">
        <f t="shared" si="18"/>
        <v>1.0000000000004547</v>
      </c>
      <c r="K290" s="11" t="s">
        <v>35</v>
      </c>
      <c r="L290" s="11" t="s">
        <v>50</v>
      </c>
      <c r="M290" s="11" t="s">
        <v>65</v>
      </c>
      <c r="N290" s="11" t="str">
        <f>CONCATENATE(K290,"_",M290)</f>
        <v>B_C</v>
      </c>
    </row>
    <row r="291" spans="1:14" x14ac:dyDescent="0.2">
      <c r="A291">
        <v>1</v>
      </c>
      <c r="B291">
        <v>291</v>
      </c>
      <c r="C291" s="3">
        <v>3.7106481481481483E-2</v>
      </c>
      <c r="D291" s="3">
        <v>3.7141203703703704E-2</v>
      </c>
      <c r="E291" s="3">
        <v>1.2442129629629629E-2</v>
      </c>
      <c r="F291" s="3">
        <v>1.2453703703703703E-2</v>
      </c>
      <c r="G291" t="s">
        <v>549</v>
      </c>
      <c r="H291" s="6">
        <f t="shared" si="16"/>
        <v>3119</v>
      </c>
      <c r="I291" s="6">
        <f t="shared" si="17"/>
        <v>3122</v>
      </c>
      <c r="J291" s="6">
        <f t="shared" si="18"/>
        <v>3</v>
      </c>
      <c r="K291" s="11" t="s">
        <v>60</v>
      </c>
      <c r="L291" s="11" t="s">
        <v>50</v>
      </c>
      <c r="M291" s="11" t="s">
        <v>65</v>
      </c>
      <c r="N291" s="11" t="str">
        <f>CONCATENATE(K291,"_",M291)</f>
        <v>E_C</v>
      </c>
    </row>
    <row r="292" spans="1:14" x14ac:dyDescent="0.2">
      <c r="A292">
        <v>1</v>
      </c>
      <c r="B292">
        <v>292</v>
      </c>
      <c r="C292" s="3">
        <v>3.7141203703703704E-2</v>
      </c>
      <c r="D292" s="3">
        <v>3.7164351851851851E-2</v>
      </c>
      <c r="E292" s="3">
        <v>1.2453703703703703E-2</v>
      </c>
      <c r="F292" s="3">
        <v>1.247685185185185E-2</v>
      </c>
      <c r="G292" t="s">
        <v>550</v>
      </c>
      <c r="H292" s="6">
        <f t="shared" si="16"/>
        <v>3122</v>
      </c>
      <c r="I292" s="6">
        <f t="shared" si="17"/>
        <v>3124</v>
      </c>
      <c r="J292" s="6">
        <f t="shared" si="18"/>
        <v>2</v>
      </c>
      <c r="K292" s="11" t="s">
        <v>35</v>
      </c>
      <c r="L292" s="11" t="s">
        <v>42</v>
      </c>
      <c r="M292" s="11" t="s">
        <v>66</v>
      </c>
      <c r="N292" s="11" t="str">
        <f>CONCATENATE(K292,"_",M292)</f>
        <v>B_R</v>
      </c>
    </row>
    <row r="293" spans="1:14" x14ac:dyDescent="0.2">
      <c r="A293">
        <v>1</v>
      </c>
      <c r="B293">
        <v>293</v>
      </c>
      <c r="C293" s="3">
        <v>3.7164351851851851E-2</v>
      </c>
      <c r="D293" s="3">
        <v>3.7175925925925925E-2</v>
      </c>
      <c r="E293" s="3">
        <v>1.2546296296296297E-2</v>
      </c>
      <c r="F293" s="3">
        <v>1.255787037037037E-2</v>
      </c>
      <c r="G293" t="s">
        <v>551</v>
      </c>
      <c r="H293" s="6">
        <f t="shared" si="16"/>
        <v>3124</v>
      </c>
      <c r="I293" s="6">
        <f t="shared" si="17"/>
        <v>3125</v>
      </c>
      <c r="J293" s="6">
        <f t="shared" si="18"/>
        <v>1</v>
      </c>
      <c r="K293" s="11" t="s">
        <v>113</v>
      </c>
      <c r="L293" s="11" t="s">
        <v>21</v>
      </c>
      <c r="M293" s="11" t="s">
        <v>21</v>
      </c>
      <c r="N293" s="11" t="str">
        <f>CONCATENATE(K293,"_",M293)</f>
        <v>A_N</v>
      </c>
    </row>
    <row r="294" spans="1:14" x14ac:dyDescent="0.2">
      <c r="A294">
        <v>1</v>
      </c>
      <c r="B294">
        <v>294</v>
      </c>
      <c r="C294" s="3">
        <v>3.7175925925925925E-2</v>
      </c>
      <c r="D294" s="3">
        <v>3.7199074074074072E-2</v>
      </c>
      <c r="E294" s="3">
        <v>1.255787037037037E-2</v>
      </c>
      <c r="F294" s="3">
        <v>1.2581018518518519E-2</v>
      </c>
      <c r="G294" t="s">
        <v>552</v>
      </c>
      <c r="H294" s="6">
        <f t="shared" si="16"/>
        <v>3125</v>
      </c>
      <c r="I294" s="6">
        <f t="shared" si="17"/>
        <v>3127</v>
      </c>
      <c r="J294" s="6">
        <f t="shared" si="18"/>
        <v>2</v>
      </c>
      <c r="K294" s="11" t="s">
        <v>35</v>
      </c>
      <c r="L294" s="11" t="s">
        <v>50</v>
      </c>
      <c r="M294" s="11" t="s">
        <v>65</v>
      </c>
      <c r="N294" s="11" t="str">
        <f>CONCATENATE(K294,"_",M294)</f>
        <v>B_C</v>
      </c>
    </row>
    <row r="295" spans="1:14" x14ac:dyDescent="0.2">
      <c r="A295">
        <v>1</v>
      </c>
      <c r="B295">
        <v>295</v>
      </c>
      <c r="C295" s="3">
        <v>3.7199074074074072E-2</v>
      </c>
      <c r="D295" s="3">
        <v>3.7210648148148152E-2</v>
      </c>
      <c r="E295" s="3">
        <v>1.2581018518518519E-2</v>
      </c>
      <c r="F295" s="3">
        <v>1.2592592592592593E-2</v>
      </c>
      <c r="G295" t="s">
        <v>7</v>
      </c>
      <c r="H295" s="6">
        <f t="shared" si="16"/>
        <v>3127</v>
      </c>
      <c r="I295" s="6">
        <f t="shared" si="17"/>
        <v>3128.0000000000005</v>
      </c>
      <c r="J295" s="6">
        <f t="shared" si="18"/>
        <v>1.0000000000004547</v>
      </c>
      <c r="K295" s="11" t="s">
        <v>65</v>
      </c>
      <c r="L295" s="11" t="s">
        <v>21</v>
      </c>
      <c r="M295" s="11" t="s">
        <v>21</v>
      </c>
      <c r="N295" s="11" t="str">
        <f>CONCATENATE(K295,"_",M295)</f>
        <v>C_N</v>
      </c>
    </row>
    <row r="296" spans="1:14" x14ac:dyDescent="0.2">
      <c r="A296">
        <v>1</v>
      </c>
      <c r="B296">
        <v>296</v>
      </c>
      <c r="C296" s="3">
        <v>3.7280092592592594E-2</v>
      </c>
      <c r="D296" s="3">
        <v>3.7291666666666667E-2</v>
      </c>
      <c r="E296" s="3">
        <v>1.2592592592592593E-2</v>
      </c>
      <c r="F296" s="3">
        <v>1.2638888888888889E-2</v>
      </c>
      <c r="G296" t="s">
        <v>553</v>
      </c>
      <c r="H296" s="6">
        <f t="shared" si="16"/>
        <v>3134</v>
      </c>
      <c r="I296" s="6">
        <f t="shared" si="17"/>
        <v>3135</v>
      </c>
      <c r="J296" s="6">
        <f t="shared" si="18"/>
        <v>1</v>
      </c>
      <c r="K296" s="11" t="s">
        <v>35</v>
      </c>
      <c r="L296" s="11" t="s">
        <v>50</v>
      </c>
      <c r="M296" s="11" t="s">
        <v>65</v>
      </c>
      <c r="N296" s="11" t="str">
        <f>CONCATENATE(K296,"_",M296)</f>
        <v>B_C</v>
      </c>
    </row>
    <row r="297" spans="1:14" x14ac:dyDescent="0.2">
      <c r="A297">
        <v>1</v>
      </c>
      <c r="B297">
        <v>297</v>
      </c>
      <c r="C297" s="3">
        <v>3.7291666666666667E-2</v>
      </c>
      <c r="D297" s="3">
        <v>3.7291666666666667E-2</v>
      </c>
      <c r="E297" s="3">
        <v>1.2638888888888889E-2</v>
      </c>
      <c r="F297" s="3">
        <v>1.2708333333333334E-2</v>
      </c>
      <c r="G297" t="s">
        <v>554</v>
      </c>
      <c r="H297" s="6">
        <f t="shared" si="16"/>
        <v>3135</v>
      </c>
      <c r="I297" s="6">
        <f t="shared" si="17"/>
        <v>3135</v>
      </c>
      <c r="J297" s="6">
        <f t="shared" si="18"/>
        <v>0</v>
      </c>
      <c r="K297" s="11" t="s">
        <v>65</v>
      </c>
      <c r="L297" s="11" t="s">
        <v>33</v>
      </c>
      <c r="M297" s="11" t="s">
        <v>64</v>
      </c>
      <c r="N297" s="11" t="str">
        <f>CONCATENATE(K297,"_",M297)</f>
        <v>C_I</v>
      </c>
    </row>
    <row r="298" spans="1:14" x14ac:dyDescent="0.2">
      <c r="A298">
        <v>1</v>
      </c>
      <c r="B298">
        <v>298</v>
      </c>
      <c r="C298" s="3">
        <v>3.7337962962962962E-2</v>
      </c>
      <c r="D298" s="3">
        <v>3.7337962962962962E-2</v>
      </c>
      <c r="E298" s="3">
        <v>1.2708333333333334E-2</v>
      </c>
      <c r="F298" s="3">
        <v>1.2719907407407407E-2</v>
      </c>
      <c r="G298" t="s">
        <v>7</v>
      </c>
      <c r="H298" s="6">
        <f t="shared" si="16"/>
        <v>3139</v>
      </c>
      <c r="I298" s="6">
        <f t="shared" si="17"/>
        <v>3139</v>
      </c>
      <c r="J298" s="6">
        <f t="shared" si="18"/>
        <v>0</v>
      </c>
      <c r="K298" s="11" t="s">
        <v>113</v>
      </c>
      <c r="L298" s="11" t="s">
        <v>21</v>
      </c>
      <c r="M298" s="11" t="s">
        <v>21</v>
      </c>
      <c r="N298" s="11" t="str">
        <f>CONCATENATE(K298,"_",M298)</f>
        <v>A_N</v>
      </c>
    </row>
    <row r="299" spans="1:14" x14ac:dyDescent="0.2">
      <c r="A299">
        <v>1</v>
      </c>
      <c r="B299">
        <v>299</v>
      </c>
      <c r="C299" s="3">
        <v>3.740740740740741E-2</v>
      </c>
      <c r="D299" s="3">
        <v>3.7418981481481477E-2</v>
      </c>
      <c r="E299" s="3">
        <v>1.2719907407407407E-2</v>
      </c>
      <c r="F299" s="3">
        <v>1.2731481481481481E-2</v>
      </c>
      <c r="G299" t="s">
        <v>555</v>
      </c>
      <c r="H299" s="6">
        <f t="shared" si="16"/>
        <v>3145.0000000000005</v>
      </c>
      <c r="I299" s="6">
        <f t="shared" si="17"/>
        <v>3145.9999999999995</v>
      </c>
      <c r="J299" s="6">
        <f t="shared" si="18"/>
        <v>0.99999999999909051</v>
      </c>
      <c r="K299" s="11" t="s">
        <v>60</v>
      </c>
      <c r="L299" s="11" t="s">
        <v>5</v>
      </c>
      <c r="M299" s="11" t="s">
        <v>62</v>
      </c>
      <c r="N299" s="11" t="str">
        <f>CONCATENATE(K299,"_",M299)</f>
        <v>E_P</v>
      </c>
    </row>
    <row r="300" spans="1:14" x14ac:dyDescent="0.2">
      <c r="A300">
        <v>1</v>
      </c>
      <c r="B300">
        <v>300</v>
      </c>
      <c r="C300" s="3">
        <v>3.7418981481481477E-2</v>
      </c>
      <c r="D300" s="3">
        <v>3.7430555555555557E-2</v>
      </c>
      <c r="E300" s="3">
        <v>1.2731481481481481E-2</v>
      </c>
      <c r="F300" s="3">
        <v>1.2743055555555556E-2</v>
      </c>
      <c r="G300" t="s">
        <v>556</v>
      </c>
      <c r="H300" s="6">
        <f t="shared" si="16"/>
        <v>3145.9999999999995</v>
      </c>
      <c r="I300" s="6">
        <f t="shared" si="17"/>
        <v>3147</v>
      </c>
      <c r="J300" s="6">
        <f t="shared" si="18"/>
        <v>1.0000000000004547</v>
      </c>
      <c r="K300" s="11" t="s">
        <v>113</v>
      </c>
      <c r="L300" s="11" t="s">
        <v>53</v>
      </c>
      <c r="M300" s="11" t="s">
        <v>65</v>
      </c>
      <c r="N300" s="11" t="str">
        <f>CONCATENATE(K300,"_",M300)</f>
        <v>A_C</v>
      </c>
    </row>
    <row r="301" spans="1:14" x14ac:dyDescent="0.2">
      <c r="A301">
        <v>1</v>
      </c>
      <c r="B301">
        <v>301</v>
      </c>
      <c r="C301" s="3">
        <v>3.7430555555555557E-2</v>
      </c>
      <c r="D301" s="3">
        <v>3.7465277777777778E-2</v>
      </c>
      <c r="E301" s="3">
        <v>1.2743055555555556E-2</v>
      </c>
      <c r="F301" s="3">
        <v>1.2777777777777777E-2</v>
      </c>
      <c r="G301" t="s">
        <v>557</v>
      </c>
      <c r="H301" s="6">
        <f t="shared" si="16"/>
        <v>3147</v>
      </c>
      <c r="I301" s="6">
        <f t="shared" si="17"/>
        <v>3150</v>
      </c>
      <c r="J301" s="6">
        <f t="shared" si="18"/>
        <v>3</v>
      </c>
      <c r="K301" s="11" t="s">
        <v>60</v>
      </c>
      <c r="L301" s="11" t="s">
        <v>48</v>
      </c>
      <c r="M301" s="11" t="s">
        <v>65</v>
      </c>
      <c r="N301" s="11" t="str">
        <f>CONCATENATE(K301,"_",M301)</f>
        <v>E_C</v>
      </c>
    </row>
    <row r="302" spans="1:14" x14ac:dyDescent="0.2">
      <c r="A302">
        <v>1</v>
      </c>
      <c r="B302">
        <v>302</v>
      </c>
      <c r="C302" s="3">
        <v>3.7465277777777778E-2</v>
      </c>
      <c r="D302" s="3">
        <v>3.7476851851851851E-2</v>
      </c>
      <c r="E302" s="3">
        <v>1.2777777777777777E-2</v>
      </c>
      <c r="F302" s="3">
        <v>1.2800925925925926E-2</v>
      </c>
      <c r="G302" t="s">
        <v>558</v>
      </c>
      <c r="H302" s="6">
        <f t="shared" si="16"/>
        <v>3150</v>
      </c>
      <c r="I302" s="6">
        <f t="shared" si="17"/>
        <v>3151</v>
      </c>
      <c r="J302" s="6">
        <f t="shared" si="18"/>
        <v>1</v>
      </c>
      <c r="K302" s="11" t="s">
        <v>615</v>
      </c>
      <c r="L302" s="11" t="s">
        <v>50</v>
      </c>
      <c r="M302" s="11" t="s">
        <v>65</v>
      </c>
      <c r="N302" s="11" t="str">
        <f>CONCATENATE(K302,"_",M302)</f>
        <v>C _C</v>
      </c>
    </row>
    <row r="303" spans="1:14" x14ac:dyDescent="0.2">
      <c r="A303">
        <v>1</v>
      </c>
      <c r="B303">
        <v>303</v>
      </c>
      <c r="C303" s="3">
        <v>3.7476851851851851E-2</v>
      </c>
      <c r="D303" s="3">
        <v>3.7488425925925925E-2</v>
      </c>
      <c r="E303" s="3">
        <v>1.2800925925925926E-2</v>
      </c>
      <c r="F303" s="3">
        <v>1.2881944444444446E-2</v>
      </c>
      <c r="G303" t="s">
        <v>70</v>
      </c>
      <c r="H303" s="6">
        <f t="shared" si="16"/>
        <v>3151</v>
      </c>
      <c r="I303" s="6">
        <f t="shared" si="17"/>
        <v>3152</v>
      </c>
      <c r="J303" s="6">
        <f t="shared" si="18"/>
        <v>1</v>
      </c>
      <c r="K303" s="11" t="s">
        <v>60</v>
      </c>
      <c r="L303" s="11" t="s">
        <v>21</v>
      </c>
      <c r="M303" s="11" t="s">
        <v>21</v>
      </c>
      <c r="N303" s="11" t="str">
        <f>CONCATENATE(K303,"_",M303)</f>
        <v>E_N</v>
      </c>
    </row>
    <row r="304" spans="1:14" x14ac:dyDescent="0.2">
      <c r="A304">
        <v>1</v>
      </c>
      <c r="B304">
        <v>304</v>
      </c>
      <c r="C304" s="3">
        <v>3.7499999999999999E-2</v>
      </c>
      <c r="D304" s="3">
        <v>3.7523148148148146E-2</v>
      </c>
      <c r="E304" s="3">
        <v>1.2881944444444446E-2</v>
      </c>
      <c r="F304" s="3">
        <v>1.2939814814814814E-2</v>
      </c>
      <c r="G304" t="s">
        <v>559</v>
      </c>
      <c r="H304" s="6">
        <f t="shared" si="16"/>
        <v>3153</v>
      </c>
      <c r="I304" s="6">
        <f t="shared" si="17"/>
        <v>3155</v>
      </c>
      <c r="J304" s="6">
        <f t="shared" si="18"/>
        <v>2</v>
      </c>
      <c r="K304" s="11" t="s">
        <v>35</v>
      </c>
      <c r="L304" s="11" t="s">
        <v>50</v>
      </c>
      <c r="M304" s="11" t="s">
        <v>66</v>
      </c>
      <c r="N304" s="11" t="str">
        <f>CONCATENATE(K304,"_",M304)</f>
        <v>B_R</v>
      </c>
    </row>
    <row r="305" spans="1:14" x14ac:dyDescent="0.2">
      <c r="A305">
        <v>1</v>
      </c>
      <c r="B305">
        <v>305</v>
      </c>
      <c r="C305" s="3">
        <v>3.7592592592592594E-2</v>
      </c>
      <c r="D305" s="3">
        <v>3.7604166666666668E-2</v>
      </c>
      <c r="E305" s="3">
        <v>1.2939814814814814E-2</v>
      </c>
      <c r="F305" s="3">
        <v>1.2951388888888887E-2</v>
      </c>
      <c r="G305" t="s">
        <v>560</v>
      </c>
      <c r="H305" s="6">
        <f t="shared" si="16"/>
        <v>3161</v>
      </c>
      <c r="I305" s="6">
        <f t="shared" si="17"/>
        <v>3162</v>
      </c>
      <c r="J305" s="6">
        <f t="shared" si="18"/>
        <v>1</v>
      </c>
      <c r="K305" s="11" t="s">
        <v>65</v>
      </c>
      <c r="L305" s="11" t="s">
        <v>50</v>
      </c>
      <c r="M305" s="11" t="s">
        <v>66</v>
      </c>
      <c r="N305" s="11" t="str">
        <f>CONCATENATE(K305,"_",M305)</f>
        <v>C_R</v>
      </c>
    </row>
    <row r="306" spans="1:14" x14ac:dyDescent="0.2">
      <c r="A306">
        <v>1</v>
      </c>
      <c r="B306">
        <v>306</v>
      </c>
      <c r="C306" s="3">
        <v>3.7638888888888895E-2</v>
      </c>
      <c r="D306" s="3">
        <v>3.7650462962962962E-2</v>
      </c>
      <c r="E306" s="3">
        <v>1.2951388888888887E-2</v>
      </c>
      <c r="F306" s="3">
        <v>1.2962962962962963E-2</v>
      </c>
      <c r="G306" t="s">
        <v>561</v>
      </c>
      <c r="H306" s="6">
        <f t="shared" si="16"/>
        <v>3165.0000000000005</v>
      </c>
      <c r="I306" s="6">
        <f t="shared" si="17"/>
        <v>3166</v>
      </c>
      <c r="J306" s="6">
        <f t="shared" si="18"/>
        <v>0.99999999999954525</v>
      </c>
      <c r="K306" s="11" t="s">
        <v>42</v>
      </c>
      <c r="L306" s="11" t="s">
        <v>48</v>
      </c>
      <c r="M306" s="11" t="s">
        <v>65</v>
      </c>
      <c r="N306" s="11" t="str">
        <f>CONCATENATE(K306,"_",M306)</f>
        <v>D_C</v>
      </c>
    </row>
    <row r="307" spans="1:14" x14ac:dyDescent="0.2">
      <c r="A307">
        <v>1</v>
      </c>
      <c r="B307">
        <v>307</v>
      </c>
      <c r="C307" s="3">
        <v>3.7650462962962962E-2</v>
      </c>
      <c r="D307" s="3">
        <v>3.7662037037037036E-2</v>
      </c>
      <c r="E307" s="3">
        <v>1.2962962962962963E-2</v>
      </c>
      <c r="F307" s="3">
        <v>1.3020833333333334E-2</v>
      </c>
      <c r="G307" t="s">
        <v>562</v>
      </c>
      <c r="H307" s="6">
        <f t="shared" si="16"/>
        <v>3166</v>
      </c>
      <c r="I307" s="6">
        <f t="shared" si="17"/>
        <v>3167</v>
      </c>
      <c r="J307" s="6">
        <f t="shared" si="18"/>
        <v>1</v>
      </c>
      <c r="K307" s="11" t="s">
        <v>60</v>
      </c>
      <c r="L307" s="11" t="s">
        <v>50</v>
      </c>
      <c r="M307" s="11" t="s">
        <v>65</v>
      </c>
      <c r="N307" s="11" t="str">
        <f>CONCATENATE(K307,"_",M307)</f>
        <v>E_C</v>
      </c>
    </row>
    <row r="308" spans="1:14" x14ac:dyDescent="0.2">
      <c r="A308">
        <v>1</v>
      </c>
      <c r="B308">
        <v>308</v>
      </c>
      <c r="C308" s="3">
        <v>3.7662037037037036E-2</v>
      </c>
      <c r="D308" s="3">
        <v>3.771990740740741E-2</v>
      </c>
      <c r="E308" s="3">
        <v>1.3020833333333334E-2</v>
      </c>
      <c r="F308" s="3">
        <v>1.3043981481481483E-2</v>
      </c>
      <c r="G308" t="s">
        <v>563</v>
      </c>
      <c r="H308" s="6">
        <f t="shared" si="16"/>
        <v>3167</v>
      </c>
      <c r="I308" s="6">
        <f t="shared" si="17"/>
        <v>3172.0000000000005</v>
      </c>
      <c r="J308" s="6">
        <f t="shared" si="18"/>
        <v>5.0000000000004547</v>
      </c>
      <c r="K308" s="11" t="s">
        <v>42</v>
      </c>
      <c r="L308" s="11" t="s">
        <v>46</v>
      </c>
      <c r="M308" s="11" t="s">
        <v>65</v>
      </c>
      <c r="N308" s="11" t="str">
        <f>CONCATENATE(K308,"_",M308)</f>
        <v>D_C</v>
      </c>
    </row>
    <row r="309" spans="1:14" x14ac:dyDescent="0.2">
      <c r="A309">
        <v>1</v>
      </c>
      <c r="B309">
        <v>309</v>
      </c>
      <c r="C309" s="3">
        <v>3.771990740740741E-2</v>
      </c>
      <c r="D309" s="3">
        <v>3.7777777777777778E-2</v>
      </c>
      <c r="E309" s="3">
        <v>1.3136574074074077E-2</v>
      </c>
      <c r="F309" s="3">
        <v>1.3194444444444444E-2</v>
      </c>
      <c r="G309" t="s">
        <v>169</v>
      </c>
      <c r="H309" s="6">
        <f t="shared" si="16"/>
        <v>3172.0000000000005</v>
      </c>
      <c r="I309" s="6">
        <f t="shared" si="17"/>
        <v>3177</v>
      </c>
      <c r="J309" s="6">
        <f t="shared" si="18"/>
        <v>4.9999999999995453</v>
      </c>
      <c r="K309" s="11" t="s">
        <v>113</v>
      </c>
      <c r="L309" s="11" t="s">
        <v>50</v>
      </c>
      <c r="M309" s="11" t="s">
        <v>65</v>
      </c>
      <c r="N309" s="11" t="str">
        <f>CONCATENATE(K309,"_",M309)</f>
        <v>A_C</v>
      </c>
    </row>
    <row r="310" spans="1:14" x14ac:dyDescent="0.2">
      <c r="A310">
        <v>1</v>
      </c>
      <c r="B310">
        <v>310</v>
      </c>
      <c r="C310" s="3">
        <v>3.7835648148148153E-2</v>
      </c>
      <c r="D310" s="3">
        <v>3.7893518518518521E-2</v>
      </c>
      <c r="E310" s="3">
        <v>1.3194444444444444E-2</v>
      </c>
      <c r="F310" s="3">
        <v>1.3321759259259261E-2</v>
      </c>
      <c r="G310" t="s">
        <v>564</v>
      </c>
      <c r="H310" s="6">
        <f t="shared" si="16"/>
        <v>3182.0000000000005</v>
      </c>
      <c r="I310" s="6">
        <f t="shared" si="17"/>
        <v>3187</v>
      </c>
      <c r="J310" s="6">
        <f t="shared" si="18"/>
        <v>4.9999999999995453</v>
      </c>
      <c r="K310" s="11" t="s">
        <v>60</v>
      </c>
      <c r="L310" s="11" t="s">
        <v>31</v>
      </c>
      <c r="M310" s="11" t="s">
        <v>64</v>
      </c>
      <c r="N310" s="11" t="str">
        <f>CONCATENATE(K310,"_",M310)</f>
        <v>E_I</v>
      </c>
    </row>
    <row r="311" spans="1:14" x14ac:dyDescent="0.2">
      <c r="A311">
        <v>1</v>
      </c>
      <c r="B311">
        <v>311</v>
      </c>
      <c r="C311" s="3">
        <v>3.7893518518518521E-2</v>
      </c>
      <c r="D311" s="3">
        <v>3.8541666666666669E-2</v>
      </c>
      <c r="E311" s="3">
        <v>1.3321759259259261E-2</v>
      </c>
      <c r="F311" s="3">
        <v>1.3958333333333335E-2</v>
      </c>
      <c r="G311" t="s">
        <v>177</v>
      </c>
      <c r="H311" s="6">
        <f t="shared" si="16"/>
        <v>3187</v>
      </c>
      <c r="I311" s="6">
        <f t="shared" si="17"/>
        <v>3243</v>
      </c>
      <c r="J311" s="6">
        <f t="shared" si="18"/>
        <v>56</v>
      </c>
      <c r="K311" s="11" t="s">
        <v>6</v>
      </c>
      <c r="L311" s="11" t="s">
        <v>61</v>
      </c>
      <c r="M311" s="11" t="s">
        <v>68</v>
      </c>
      <c r="N311" s="11" t="str">
        <f>CONCATENATE(K311,"_",M311)</f>
        <v>ALL_M</v>
      </c>
    </row>
    <row r="312" spans="1:14" x14ac:dyDescent="0.2">
      <c r="A312">
        <v>1</v>
      </c>
      <c r="B312">
        <v>312</v>
      </c>
      <c r="C312" s="3">
        <v>3.8541666666666669E-2</v>
      </c>
      <c r="D312" s="3">
        <v>3.8553240740740742E-2</v>
      </c>
      <c r="E312" s="3">
        <v>1.3958333333333335E-2</v>
      </c>
      <c r="F312" s="3">
        <v>1.3969907407407408E-2</v>
      </c>
      <c r="G312" t="s">
        <v>7</v>
      </c>
      <c r="H312" s="6">
        <f t="shared" si="16"/>
        <v>3243</v>
      </c>
      <c r="I312" s="6">
        <f t="shared" si="17"/>
        <v>3244</v>
      </c>
      <c r="J312" s="6">
        <f t="shared" si="18"/>
        <v>1</v>
      </c>
      <c r="K312" s="11" t="s">
        <v>35</v>
      </c>
      <c r="L312" s="11" t="s">
        <v>21</v>
      </c>
      <c r="M312" s="11" t="s">
        <v>21</v>
      </c>
      <c r="N312" s="11" t="str">
        <f>CONCATENATE(K312,"_",M312)</f>
        <v>B_N</v>
      </c>
    </row>
    <row r="313" spans="1:14" x14ac:dyDescent="0.2">
      <c r="A313">
        <v>1</v>
      </c>
      <c r="B313">
        <v>313</v>
      </c>
      <c r="C313" s="3">
        <v>3.8553240740740742E-2</v>
      </c>
      <c r="D313" s="3">
        <v>3.8564814814814816E-2</v>
      </c>
      <c r="E313" s="3">
        <v>1.3969907407407408E-2</v>
      </c>
      <c r="F313" s="3">
        <v>1.3981481481481482E-2</v>
      </c>
      <c r="G313" t="s">
        <v>20</v>
      </c>
      <c r="H313" s="6">
        <f t="shared" si="16"/>
        <v>3244</v>
      </c>
      <c r="I313" s="6">
        <f t="shared" si="17"/>
        <v>3245</v>
      </c>
      <c r="J313" s="6">
        <f t="shared" si="18"/>
        <v>1</v>
      </c>
      <c r="K313" s="11" t="s">
        <v>60</v>
      </c>
      <c r="L313" s="11" t="s">
        <v>50</v>
      </c>
      <c r="M313" s="11" t="s">
        <v>66</v>
      </c>
      <c r="N313" s="11" t="str">
        <f>CONCATENATE(K313,"_",M313)</f>
        <v>E_R</v>
      </c>
    </row>
    <row r="314" spans="1:14" x14ac:dyDescent="0.2">
      <c r="A314">
        <v>1</v>
      </c>
      <c r="B314">
        <v>314</v>
      </c>
      <c r="C314" s="3">
        <v>3.8564814814814816E-2</v>
      </c>
      <c r="D314" s="3">
        <v>3.8576388888888889E-2</v>
      </c>
      <c r="E314" s="3">
        <v>1.3981481481481482E-2</v>
      </c>
      <c r="F314" s="3">
        <v>1.3993055555555555E-2</v>
      </c>
      <c r="G314" t="s">
        <v>565</v>
      </c>
      <c r="H314" s="6">
        <f t="shared" si="16"/>
        <v>3245</v>
      </c>
      <c r="I314" s="6">
        <f t="shared" si="17"/>
        <v>3246</v>
      </c>
      <c r="J314" s="6">
        <f t="shared" si="18"/>
        <v>1</v>
      </c>
      <c r="K314" s="11" t="s">
        <v>42</v>
      </c>
      <c r="L314" s="11" t="s">
        <v>50</v>
      </c>
      <c r="M314" s="11" t="s">
        <v>66</v>
      </c>
      <c r="N314" s="11" t="str">
        <f>CONCATENATE(K314,"_",M314)</f>
        <v>D_R</v>
      </c>
    </row>
    <row r="315" spans="1:14" x14ac:dyDescent="0.2">
      <c r="A315">
        <v>1</v>
      </c>
      <c r="B315">
        <v>315</v>
      </c>
      <c r="C315" s="3">
        <v>3.8576388888888889E-2</v>
      </c>
      <c r="D315" s="3">
        <v>3.8599537037037036E-2</v>
      </c>
      <c r="E315" s="3">
        <v>1.4004629629629631E-2</v>
      </c>
      <c r="F315" s="3">
        <v>1.4016203703703704E-2</v>
      </c>
      <c r="G315" t="s">
        <v>566</v>
      </c>
      <c r="H315" s="6">
        <f t="shared" si="16"/>
        <v>3246</v>
      </c>
      <c r="I315" s="6">
        <f t="shared" si="17"/>
        <v>3248</v>
      </c>
      <c r="J315" s="6">
        <f t="shared" si="18"/>
        <v>2</v>
      </c>
      <c r="K315" s="11" t="s">
        <v>35</v>
      </c>
      <c r="L315" s="11" t="s">
        <v>31</v>
      </c>
      <c r="M315" s="11" t="s">
        <v>64</v>
      </c>
      <c r="N315" s="11" t="str">
        <f>CONCATENATE(K315,"_",M315)</f>
        <v>B_I</v>
      </c>
    </row>
    <row r="316" spans="1:14" x14ac:dyDescent="0.2">
      <c r="A316">
        <v>1</v>
      </c>
      <c r="B316">
        <v>316</v>
      </c>
      <c r="C316" s="3">
        <v>3.8599537037037036E-2</v>
      </c>
      <c r="D316" s="3">
        <v>3.8692129629629632E-2</v>
      </c>
      <c r="E316" s="3">
        <v>1.4016203703703704E-2</v>
      </c>
      <c r="F316" s="3">
        <v>1.4108796296296295E-2</v>
      </c>
      <c r="G316" t="s">
        <v>567</v>
      </c>
      <c r="H316" s="6">
        <f t="shared" si="16"/>
        <v>3248</v>
      </c>
      <c r="I316" s="6">
        <f t="shared" si="17"/>
        <v>3256</v>
      </c>
      <c r="J316" s="6">
        <f t="shared" si="18"/>
        <v>8</v>
      </c>
      <c r="K316" s="11" t="s">
        <v>42</v>
      </c>
      <c r="L316" s="11" t="s">
        <v>31</v>
      </c>
      <c r="M316" s="11" t="s">
        <v>64</v>
      </c>
      <c r="N316" s="11" t="str">
        <f>CONCATENATE(K316,"_",M316)</f>
        <v>D_I</v>
      </c>
    </row>
    <row r="317" spans="1:14" x14ac:dyDescent="0.2">
      <c r="A317">
        <v>1</v>
      </c>
      <c r="B317">
        <v>317</v>
      </c>
      <c r="C317" s="3">
        <v>3.8692129629629632E-2</v>
      </c>
      <c r="D317" s="3">
        <v>3.8703703703703705E-2</v>
      </c>
      <c r="E317" s="3">
        <v>1.4108796296296295E-2</v>
      </c>
      <c r="F317" s="3">
        <v>1.4120370370370368E-2</v>
      </c>
      <c r="G317" t="s">
        <v>568</v>
      </c>
      <c r="H317" s="6">
        <f t="shared" si="16"/>
        <v>3256</v>
      </c>
      <c r="I317" s="6">
        <f t="shared" si="17"/>
        <v>3257</v>
      </c>
      <c r="J317" s="6">
        <f t="shared" si="18"/>
        <v>1</v>
      </c>
      <c r="K317" s="11" t="s">
        <v>35</v>
      </c>
      <c r="L317" s="11" t="s">
        <v>31</v>
      </c>
      <c r="M317" s="11" t="s">
        <v>64</v>
      </c>
      <c r="N317" s="11" t="str">
        <f>CONCATENATE(K317,"_",M317)</f>
        <v>B_I</v>
      </c>
    </row>
    <row r="318" spans="1:14" x14ac:dyDescent="0.2">
      <c r="A318">
        <v>1</v>
      </c>
      <c r="B318">
        <v>318</v>
      </c>
      <c r="C318" s="3">
        <v>3.8703703703703705E-2</v>
      </c>
      <c r="D318" s="3">
        <v>3.876157407407408E-2</v>
      </c>
      <c r="E318" s="3">
        <v>1.4120370370370368E-2</v>
      </c>
      <c r="F318" s="3">
        <v>1.4178240740740741E-2</v>
      </c>
      <c r="G318" t="s">
        <v>569</v>
      </c>
      <c r="H318" s="6">
        <f t="shared" si="16"/>
        <v>3257</v>
      </c>
      <c r="I318" s="6">
        <f t="shared" si="17"/>
        <v>3262.0000000000005</v>
      </c>
      <c r="J318" s="6">
        <f t="shared" si="18"/>
        <v>5.0000000000004547</v>
      </c>
      <c r="K318" s="11" t="s">
        <v>65</v>
      </c>
      <c r="L318" s="11" t="s">
        <v>31</v>
      </c>
      <c r="M318" s="11" t="s">
        <v>64</v>
      </c>
      <c r="N318" s="11" t="str">
        <f>CONCATENATE(K318,"_",M318)</f>
        <v>C_I</v>
      </c>
    </row>
    <row r="319" spans="1:14" x14ac:dyDescent="0.2">
      <c r="A319">
        <v>1</v>
      </c>
      <c r="B319">
        <v>319</v>
      </c>
      <c r="C319" s="3">
        <v>3.8819444444444441E-2</v>
      </c>
      <c r="D319" s="3">
        <v>3.8877314814814816E-2</v>
      </c>
      <c r="E319" s="3">
        <v>1.4224537037037037E-2</v>
      </c>
      <c r="F319" s="3">
        <v>1.4293981481481482E-2</v>
      </c>
      <c r="G319" t="s">
        <v>570</v>
      </c>
      <c r="H319" s="6">
        <f t="shared" si="16"/>
        <v>3266.9999999999995</v>
      </c>
      <c r="I319" s="6">
        <f t="shared" si="17"/>
        <v>3272</v>
      </c>
      <c r="J319" s="6">
        <f t="shared" si="18"/>
        <v>5.0000000000004547</v>
      </c>
      <c r="K319" s="11" t="s">
        <v>35</v>
      </c>
      <c r="L319" s="11" t="s">
        <v>31</v>
      </c>
      <c r="M319" s="11" t="s">
        <v>64</v>
      </c>
      <c r="N319" s="11" t="str">
        <f>CONCATENATE(K319,"_",M319)</f>
        <v>B_I</v>
      </c>
    </row>
    <row r="320" spans="1:14" x14ac:dyDescent="0.2">
      <c r="A320">
        <v>1</v>
      </c>
      <c r="B320">
        <v>320</v>
      </c>
      <c r="C320" s="3">
        <v>3.8877314814814816E-2</v>
      </c>
      <c r="D320" s="3">
        <v>3.888888888888889E-2</v>
      </c>
      <c r="E320" s="3">
        <v>1.4293981481481482E-2</v>
      </c>
      <c r="F320" s="3">
        <v>1.4305555555555557E-2</v>
      </c>
      <c r="G320" t="s">
        <v>7</v>
      </c>
      <c r="H320" s="6">
        <f t="shared" si="16"/>
        <v>3272</v>
      </c>
      <c r="I320" s="6">
        <f t="shared" si="17"/>
        <v>3273</v>
      </c>
      <c r="J320" s="6">
        <f t="shared" si="18"/>
        <v>1</v>
      </c>
      <c r="K320" s="11" t="s">
        <v>65</v>
      </c>
      <c r="L320" s="11" t="s">
        <v>21</v>
      </c>
      <c r="M320" s="11" t="s">
        <v>21</v>
      </c>
      <c r="N320" s="11" t="str">
        <f>CONCATENATE(K320,"_",M320)</f>
        <v>C_N</v>
      </c>
    </row>
    <row r="321" spans="1:14" x14ac:dyDescent="0.2">
      <c r="A321">
        <v>1</v>
      </c>
      <c r="B321">
        <v>321</v>
      </c>
      <c r="C321" s="3">
        <v>3.8993055555555552E-2</v>
      </c>
      <c r="D321" s="3">
        <v>3.9074074074074074E-2</v>
      </c>
      <c r="E321" s="3">
        <v>1.4305555555555557E-2</v>
      </c>
      <c r="F321" s="3">
        <v>1.4490740740740742E-2</v>
      </c>
      <c r="G321" t="s">
        <v>571</v>
      </c>
      <c r="H321" s="6">
        <f t="shared" ref="H321:H357" si="19">SUM(C321*86400)-87</f>
        <v>3281.9999999999995</v>
      </c>
      <c r="I321" s="6">
        <f t="shared" ref="I321:I357" si="20">SUM(D321*86400)-87</f>
        <v>3289</v>
      </c>
      <c r="J321" s="6">
        <f t="shared" si="18"/>
        <v>7.0000000000004547</v>
      </c>
      <c r="K321" s="11" t="s">
        <v>113</v>
      </c>
      <c r="L321" s="11" t="s">
        <v>31</v>
      </c>
      <c r="M321" s="11" t="s">
        <v>64</v>
      </c>
      <c r="N321" s="11" t="str">
        <f>CONCATENATE(K321,"_",M321)</f>
        <v>A_I</v>
      </c>
    </row>
    <row r="322" spans="1:14" x14ac:dyDescent="0.2">
      <c r="A322">
        <v>1</v>
      </c>
      <c r="B322">
        <v>322</v>
      </c>
      <c r="C322" s="3">
        <v>3.9004629629629632E-2</v>
      </c>
      <c r="D322" s="3">
        <v>3.9085648148148147E-2</v>
      </c>
      <c r="E322" s="3">
        <v>1.4490740740740742E-2</v>
      </c>
      <c r="F322" s="3">
        <v>1.4502314814814815E-2</v>
      </c>
      <c r="G322" t="s">
        <v>572</v>
      </c>
      <c r="H322" s="6">
        <f t="shared" si="19"/>
        <v>3283</v>
      </c>
      <c r="I322" s="6">
        <f t="shared" si="20"/>
        <v>3290</v>
      </c>
      <c r="J322" s="6">
        <f t="shared" ref="J322:J357" si="21">SUM(I322)-H322</f>
        <v>7</v>
      </c>
      <c r="K322" s="11" t="s">
        <v>42</v>
      </c>
      <c r="L322" s="11" t="s">
        <v>48</v>
      </c>
      <c r="M322" s="11" t="s">
        <v>65</v>
      </c>
      <c r="N322" s="11" t="str">
        <f>CONCATENATE(K322,"_",M322)</f>
        <v>D_C</v>
      </c>
    </row>
    <row r="323" spans="1:14" x14ac:dyDescent="0.2">
      <c r="A323">
        <v>1</v>
      </c>
      <c r="B323">
        <v>323</v>
      </c>
      <c r="C323" s="3">
        <v>3.9085648148148147E-2</v>
      </c>
      <c r="D323" s="3">
        <v>3.9097222222222221E-2</v>
      </c>
      <c r="E323" s="3">
        <v>1.4502314814814815E-2</v>
      </c>
      <c r="F323" s="3">
        <v>1.4513888888888889E-2</v>
      </c>
      <c r="G323" t="s">
        <v>573</v>
      </c>
      <c r="H323" s="6">
        <f t="shared" si="19"/>
        <v>3290</v>
      </c>
      <c r="I323" s="6">
        <f t="shared" si="20"/>
        <v>3291</v>
      </c>
      <c r="J323" s="6">
        <f t="shared" si="21"/>
        <v>1</v>
      </c>
      <c r="K323" s="11" t="s">
        <v>60</v>
      </c>
      <c r="L323" s="11" t="s">
        <v>50</v>
      </c>
      <c r="M323" s="11" t="s">
        <v>65</v>
      </c>
      <c r="N323" s="11" t="str">
        <f>CONCATENATE(K323,"_",M323)</f>
        <v>E_C</v>
      </c>
    </row>
    <row r="324" spans="1:14" x14ac:dyDescent="0.2">
      <c r="A324">
        <v>1</v>
      </c>
      <c r="B324">
        <v>324</v>
      </c>
      <c r="C324" s="3">
        <v>3.9097222222222221E-2</v>
      </c>
      <c r="D324" s="3">
        <v>3.9108796296296301E-2</v>
      </c>
      <c r="E324" s="3">
        <v>1.4513888888888889E-2</v>
      </c>
      <c r="F324" s="3">
        <v>1.4525462962962964E-2</v>
      </c>
      <c r="G324" t="s">
        <v>574</v>
      </c>
      <c r="H324" s="6">
        <f t="shared" si="19"/>
        <v>3291</v>
      </c>
      <c r="I324" s="6">
        <f t="shared" si="20"/>
        <v>3292.0000000000005</v>
      </c>
      <c r="J324" s="6">
        <f t="shared" si="21"/>
        <v>1.0000000000004547</v>
      </c>
      <c r="K324" s="11" t="s">
        <v>35</v>
      </c>
      <c r="L324" s="11" t="s">
        <v>50</v>
      </c>
      <c r="M324" s="11" t="s">
        <v>65</v>
      </c>
      <c r="N324" s="11" t="str">
        <f>CONCATENATE(K324,"_",M324)</f>
        <v>B_C</v>
      </c>
    </row>
    <row r="325" spans="1:14" x14ac:dyDescent="0.2">
      <c r="A325">
        <v>1</v>
      </c>
      <c r="B325">
        <v>325</v>
      </c>
      <c r="C325" s="3">
        <v>3.9108796296296301E-2</v>
      </c>
      <c r="D325" s="3">
        <v>3.9131944444444448E-2</v>
      </c>
      <c r="E325" s="3">
        <v>1.4537037037037038E-2</v>
      </c>
      <c r="F325" s="3">
        <v>1.4548611111111111E-2</v>
      </c>
      <c r="G325" t="s">
        <v>575</v>
      </c>
      <c r="H325" s="6">
        <f t="shared" si="19"/>
        <v>3292.0000000000005</v>
      </c>
      <c r="I325" s="6">
        <f t="shared" si="20"/>
        <v>3294.0000000000005</v>
      </c>
      <c r="J325" s="6">
        <f t="shared" si="21"/>
        <v>2</v>
      </c>
      <c r="K325" s="11" t="s">
        <v>65</v>
      </c>
      <c r="L325" s="11" t="s">
        <v>48</v>
      </c>
      <c r="M325" s="11" t="s">
        <v>65</v>
      </c>
      <c r="N325" s="11" t="str">
        <f>CONCATENATE(K325,"_",M325)</f>
        <v>C_C</v>
      </c>
    </row>
    <row r="326" spans="1:14" x14ac:dyDescent="0.2">
      <c r="A326">
        <v>1</v>
      </c>
      <c r="B326">
        <v>326</v>
      </c>
      <c r="C326" s="3">
        <v>3.9131944444444448E-2</v>
      </c>
      <c r="D326" s="3">
        <v>3.9155092592592596E-2</v>
      </c>
      <c r="E326" s="3">
        <v>1.4548611111111111E-2</v>
      </c>
      <c r="F326" s="3">
        <v>1.4571759259259258E-2</v>
      </c>
      <c r="G326" t="s">
        <v>576</v>
      </c>
      <c r="H326" s="6">
        <f t="shared" si="19"/>
        <v>3294.0000000000005</v>
      </c>
      <c r="I326" s="6">
        <f t="shared" si="20"/>
        <v>3296.0000000000005</v>
      </c>
      <c r="J326" s="6">
        <f t="shared" si="21"/>
        <v>2</v>
      </c>
      <c r="K326" s="11" t="s">
        <v>60</v>
      </c>
      <c r="L326" s="11" t="s">
        <v>33</v>
      </c>
      <c r="M326" s="11" t="s">
        <v>64</v>
      </c>
      <c r="N326" s="11" t="str">
        <f>CONCATENATE(K326,"_",M326)</f>
        <v>E_I</v>
      </c>
    </row>
    <row r="327" spans="1:14" x14ac:dyDescent="0.2">
      <c r="A327">
        <v>1</v>
      </c>
      <c r="B327">
        <v>327</v>
      </c>
      <c r="C327" s="3">
        <v>3.9155092592592596E-2</v>
      </c>
      <c r="D327" s="3">
        <v>3.9340277777777773E-2</v>
      </c>
      <c r="E327" s="3">
        <v>1.4571759259259258E-2</v>
      </c>
      <c r="F327" s="3">
        <v>1.4756944444444446E-2</v>
      </c>
      <c r="G327" t="s">
        <v>577</v>
      </c>
      <c r="H327" s="6">
        <f t="shared" si="19"/>
        <v>3296.0000000000005</v>
      </c>
      <c r="I327" s="6">
        <f t="shared" si="20"/>
        <v>3311.9999999999995</v>
      </c>
      <c r="J327" s="6">
        <f t="shared" si="21"/>
        <v>15.999999999999091</v>
      </c>
      <c r="K327" s="11" t="s">
        <v>60</v>
      </c>
      <c r="L327" s="11" t="s">
        <v>33</v>
      </c>
      <c r="M327" s="11" t="s">
        <v>64</v>
      </c>
      <c r="N327" s="11" t="str">
        <f>CONCATENATE(K327,"_",M327)</f>
        <v>E_I</v>
      </c>
    </row>
    <row r="328" spans="1:14" x14ac:dyDescent="0.2">
      <c r="A328">
        <v>1</v>
      </c>
      <c r="B328">
        <v>328</v>
      </c>
      <c r="C328" s="3">
        <v>3.9340277777777773E-2</v>
      </c>
      <c r="D328" s="3">
        <v>3.9351851851851853E-2</v>
      </c>
      <c r="E328" s="3">
        <v>1.4756944444444446E-2</v>
      </c>
      <c r="F328" s="3">
        <v>1.4768518518518519E-2</v>
      </c>
      <c r="G328" t="s">
        <v>7</v>
      </c>
      <c r="H328" s="6">
        <f t="shared" si="19"/>
        <v>3311.9999999999995</v>
      </c>
      <c r="I328" s="6">
        <f t="shared" si="20"/>
        <v>3313</v>
      </c>
      <c r="J328" s="6">
        <f t="shared" si="21"/>
        <v>1.0000000000004547</v>
      </c>
      <c r="K328" s="11" t="s">
        <v>35</v>
      </c>
      <c r="L328" s="11" t="s">
        <v>38</v>
      </c>
      <c r="M328" s="11" t="s">
        <v>66</v>
      </c>
      <c r="N328" s="11" t="str">
        <f>CONCATENATE(K328,"_",M328)</f>
        <v>B_R</v>
      </c>
    </row>
    <row r="329" spans="1:14" x14ac:dyDescent="0.2">
      <c r="A329">
        <v>1</v>
      </c>
      <c r="B329">
        <v>329</v>
      </c>
      <c r="C329" s="3">
        <v>3.9351851851851853E-2</v>
      </c>
      <c r="D329" s="3">
        <v>3.936342592592592E-2</v>
      </c>
      <c r="E329" s="3">
        <v>1.4768518518518519E-2</v>
      </c>
      <c r="F329" s="3">
        <v>1.4780092592592595E-2</v>
      </c>
      <c r="G329" t="s">
        <v>578</v>
      </c>
      <c r="H329" s="6">
        <f t="shared" si="19"/>
        <v>3313</v>
      </c>
      <c r="I329" s="6">
        <f t="shared" si="20"/>
        <v>3313.9999999999995</v>
      </c>
      <c r="J329" s="6">
        <f t="shared" si="21"/>
        <v>0.99999999999954525</v>
      </c>
      <c r="K329" s="11" t="s">
        <v>65</v>
      </c>
      <c r="L329" s="11" t="s">
        <v>35</v>
      </c>
      <c r="M329" s="11" t="s">
        <v>64</v>
      </c>
      <c r="N329" s="11" t="str">
        <f>CONCATENATE(K329,"_",M329)</f>
        <v>C_I</v>
      </c>
    </row>
    <row r="330" spans="1:14" x14ac:dyDescent="0.2">
      <c r="A330">
        <v>1</v>
      </c>
      <c r="B330">
        <v>330</v>
      </c>
      <c r="C330" s="3">
        <v>3.936342592592592E-2</v>
      </c>
      <c r="D330" s="3">
        <v>3.9375E-2</v>
      </c>
      <c r="E330" s="3">
        <v>1.4780092592592595E-2</v>
      </c>
      <c r="F330" s="3">
        <v>1.4791666666666668E-2</v>
      </c>
      <c r="G330" t="s">
        <v>579</v>
      </c>
      <c r="H330" s="6">
        <f t="shared" si="19"/>
        <v>3313.9999999999995</v>
      </c>
      <c r="I330" s="6">
        <f t="shared" si="20"/>
        <v>3315</v>
      </c>
      <c r="J330" s="6">
        <f t="shared" si="21"/>
        <v>1.0000000000004547</v>
      </c>
      <c r="K330" s="11" t="s">
        <v>60</v>
      </c>
      <c r="L330" s="11" t="s">
        <v>38</v>
      </c>
      <c r="M330" s="11" t="s">
        <v>66</v>
      </c>
      <c r="N330" s="11" t="str">
        <f>CONCATENATE(K330,"_",M330)</f>
        <v>E_R</v>
      </c>
    </row>
    <row r="331" spans="1:14" x14ac:dyDescent="0.2">
      <c r="A331">
        <v>1</v>
      </c>
      <c r="B331">
        <v>331</v>
      </c>
      <c r="C331" s="3">
        <v>3.9375E-2</v>
      </c>
      <c r="D331" s="3">
        <v>3.9467592592592596E-2</v>
      </c>
      <c r="E331" s="3">
        <v>1.4884259259259259E-2</v>
      </c>
      <c r="F331" s="3">
        <v>1.4884259259259259E-2</v>
      </c>
      <c r="G331" t="s">
        <v>580</v>
      </c>
      <c r="H331" s="6">
        <f t="shared" si="19"/>
        <v>3315</v>
      </c>
      <c r="I331" s="6">
        <f t="shared" si="20"/>
        <v>3323.0000000000005</v>
      </c>
      <c r="J331" s="6">
        <f t="shared" si="21"/>
        <v>8.0000000000004547</v>
      </c>
      <c r="K331" s="11" t="s">
        <v>35</v>
      </c>
      <c r="L331" s="11" t="s">
        <v>48</v>
      </c>
      <c r="M331" s="11" t="s">
        <v>65</v>
      </c>
      <c r="N331" s="11" t="str">
        <f>CONCATENATE(K331,"_",M331)</f>
        <v>B_C</v>
      </c>
    </row>
    <row r="332" spans="1:14" x14ac:dyDescent="0.2">
      <c r="A332">
        <v>1</v>
      </c>
      <c r="B332">
        <v>332</v>
      </c>
      <c r="C332" s="3">
        <v>3.9467592592592596E-2</v>
      </c>
      <c r="D332" s="3">
        <v>3.9479166666666669E-2</v>
      </c>
      <c r="E332" s="3">
        <v>1.4884259259259259E-2</v>
      </c>
      <c r="F332" s="3">
        <v>1.4895833333333332E-2</v>
      </c>
      <c r="G332" t="s">
        <v>581</v>
      </c>
      <c r="H332" s="6">
        <f t="shared" si="19"/>
        <v>3323.0000000000005</v>
      </c>
      <c r="I332" s="6">
        <f t="shared" si="20"/>
        <v>3324.0000000000005</v>
      </c>
      <c r="J332" s="6">
        <f t="shared" si="21"/>
        <v>1</v>
      </c>
      <c r="K332" s="11" t="s">
        <v>60</v>
      </c>
      <c r="L332" s="11" t="s">
        <v>50</v>
      </c>
      <c r="M332" s="11" t="s">
        <v>65</v>
      </c>
      <c r="N332" s="11" t="str">
        <f>CONCATENATE(K332,"_",M332)</f>
        <v>E_C</v>
      </c>
    </row>
    <row r="333" spans="1:14" x14ac:dyDescent="0.2">
      <c r="A333">
        <v>1</v>
      </c>
      <c r="B333">
        <v>333</v>
      </c>
      <c r="C333" s="3">
        <v>3.9479166666666669E-2</v>
      </c>
      <c r="D333" s="3">
        <v>3.9560185185185184E-2</v>
      </c>
      <c r="E333" s="3">
        <v>1.4895833333333332E-2</v>
      </c>
      <c r="F333" s="3">
        <v>1.4976851851851852E-2</v>
      </c>
      <c r="G333" t="s">
        <v>582</v>
      </c>
      <c r="H333" s="6">
        <f t="shared" si="19"/>
        <v>3324.0000000000005</v>
      </c>
      <c r="I333" s="6">
        <f t="shared" si="20"/>
        <v>3331</v>
      </c>
      <c r="J333" s="6">
        <f t="shared" si="21"/>
        <v>6.9999999999995453</v>
      </c>
      <c r="K333" s="11" t="s">
        <v>35</v>
      </c>
      <c r="L333" s="11" t="s">
        <v>50</v>
      </c>
      <c r="M333" s="11" t="s">
        <v>65</v>
      </c>
      <c r="N333" s="11" t="str">
        <f>CONCATENATE(K333,"_",M333)</f>
        <v>B_C</v>
      </c>
    </row>
    <row r="334" spans="1:14" x14ac:dyDescent="0.2">
      <c r="A334">
        <v>1</v>
      </c>
      <c r="B334">
        <v>334</v>
      </c>
      <c r="C334" s="3">
        <v>3.9594907407407405E-2</v>
      </c>
      <c r="D334" s="3">
        <v>3.9618055555555552E-2</v>
      </c>
      <c r="E334" s="3">
        <v>1.4976851851851852E-2</v>
      </c>
      <c r="F334" s="3">
        <v>1.503472222222222E-2</v>
      </c>
      <c r="G334" t="s">
        <v>583</v>
      </c>
      <c r="H334" s="6">
        <f t="shared" si="19"/>
        <v>3334</v>
      </c>
      <c r="I334" s="6">
        <f t="shared" si="20"/>
        <v>3335.9999999999995</v>
      </c>
      <c r="J334" s="6">
        <f t="shared" si="21"/>
        <v>1.9999999999995453</v>
      </c>
      <c r="K334" s="11" t="s">
        <v>60</v>
      </c>
      <c r="L334" s="11" t="s">
        <v>50</v>
      </c>
      <c r="M334" s="11" t="s">
        <v>65</v>
      </c>
      <c r="N334" s="11" t="str">
        <f>CONCATENATE(K334,"_",M334)</f>
        <v>E_C</v>
      </c>
    </row>
    <row r="335" spans="1:14" x14ac:dyDescent="0.2">
      <c r="A335">
        <v>1</v>
      </c>
      <c r="B335">
        <v>335</v>
      </c>
      <c r="C335" s="3">
        <v>3.9618055555555552E-2</v>
      </c>
      <c r="D335" s="3">
        <v>3.965277777777778E-2</v>
      </c>
      <c r="E335" s="3">
        <v>1.5046296296296295E-2</v>
      </c>
      <c r="F335" s="3">
        <v>1.5069444444444443E-2</v>
      </c>
      <c r="G335" t="s">
        <v>584</v>
      </c>
      <c r="H335" s="6">
        <f t="shared" si="19"/>
        <v>3335.9999999999995</v>
      </c>
      <c r="I335" s="6">
        <f t="shared" si="20"/>
        <v>3339</v>
      </c>
      <c r="J335" s="6">
        <f t="shared" si="21"/>
        <v>3.0000000000004547</v>
      </c>
      <c r="K335" s="11" t="s">
        <v>35</v>
      </c>
      <c r="L335" s="11" t="s">
        <v>50</v>
      </c>
      <c r="M335" s="11" t="s">
        <v>65</v>
      </c>
      <c r="N335" s="11" t="str">
        <f>CONCATENATE(K335,"_",M335)</f>
        <v>B_C</v>
      </c>
    </row>
    <row r="336" spans="1:14" x14ac:dyDescent="0.2">
      <c r="A336">
        <v>1</v>
      </c>
      <c r="B336">
        <v>336</v>
      </c>
      <c r="C336" s="3">
        <v>3.965277777777778E-2</v>
      </c>
      <c r="D336" s="3">
        <v>3.9699074074074074E-2</v>
      </c>
      <c r="E336" s="3">
        <v>1.5069444444444443E-2</v>
      </c>
      <c r="F336" s="3">
        <v>1.511574074074074E-2</v>
      </c>
      <c r="G336" t="s">
        <v>585</v>
      </c>
      <c r="H336" s="6">
        <f t="shared" si="19"/>
        <v>3339</v>
      </c>
      <c r="I336" s="6">
        <f t="shared" si="20"/>
        <v>3343</v>
      </c>
      <c r="J336" s="6">
        <f t="shared" si="21"/>
        <v>4</v>
      </c>
      <c r="K336" s="11" t="s">
        <v>60</v>
      </c>
      <c r="L336" s="11" t="s">
        <v>4</v>
      </c>
      <c r="M336" s="11" t="s">
        <v>62</v>
      </c>
      <c r="N336" s="11" t="str">
        <f>CONCATENATE(K336,"_",M336)</f>
        <v>E_P</v>
      </c>
    </row>
    <row r="337" spans="1:14" x14ac:dyDescent="0.2">
      <c r="A337">
        <v>1</v>
      </c>
      <c r="B337">
        <v>337</v>
      </c>
      <c r="C337" s="3">
        <v>3.9699074074074074E-2</v>
      </c>
      <c r="D337" s="3">
        <v>3.9710648148148148E-2</v>
      </c>
      <c r="E337" s="3">
        <v>1.511574074074074E-2</v>
      </c>
      <c r="F337" s="3">
        <v>1.5127314814814816E-2</v>
      </c>
      <c r="G337" t="s">
        <v>586</v>
      </c>
      <c r="H337" s="6">
        <f t="shared" si="19"/>
        <v>3343</v>
      </c>
      <c r="I337" s="6">
        <f t="shared" si="20"/>
        <v>3344</v>
      </c>
      <c r="J337" s="6">
        <f t="shared" si="21"/>
        <v>1</v>
      </c>
      <c r="K337" s="11" t="s">
        <v>35</v>
      </c>
      <c r="L337" s="11" t="s">
        <v>50</v>
      </c>
      <c r="M337" s="11" t="s">
        <v>65</v>
      </c>
      <c r="N337" s="11" t="str">
        <f>CONCATENATE(K337,"_",M337)</f>
        <v>B_C</v>
      </c>
    </row>
    <row r="338" spans="1:14" x14ac:dyDescent="0.2">
      <c r="A338">
        <v>1</v>
      </c>
      <c r="B338">
        <v>338</v>
      </c>
      <c r="C338" s="3">
        <v>3.9710648148148148E-2</v>
      </c>
      <c r="D338" s="3">
        <v>3.9722222222222221E-2</v>
      </c>
      <c r="E338" s="3">
        <v>1.5127314814814816E-2</v>
      </c>
      <c r="F338" s="3">
        <v>1.5138888888888889E-2</v>
      </c>
      <c r="G338" t="s">
        <v>587</v>
      </c>
      <c r="H338" s="6">
        <f t="shared" si="19"/>
        <v>3344</v>
      </c>
      <c r="I338" s="6">
        <f t="shared" si="20"/>
        <v>3345</v>
      </c>
      <c r="J338" s="6">
        <f t="shared" si="21"/>
        <v>1</v>
      </c>
      <c r="K338" s="11" t="s">
        <v>113</v>
      </c>
      <c r="L338" s="11" t="s">
        <v>50</v>
      </c>
      <c r="M338" s="11" t="s">
        <v>65</v>
      </c>
      <c r="N338" s="11" t="str">
        <f>CONCATENATE(K338,"_",M338)</f>
        <v>A_C</v>
      </c>
    </row>
    <row r="339" spans="1:14" x14ac:dyDescent="0.2">
      <c r="A339">
        <v>1</v>
      </c>
      <c r="B339">
        <v>339</v>
      </c>
      <c r="C339" s="3">
        <v>3.982638888888889E-2</v>
      </c>
      <c r="D339" s="3">
        <v>4.0046296296296295E-2</v>
      </c>
      <c r="E339" s="3">
        <v>1.5219907407407409E-2</v>
      </c>
      <c r="F339" s="3">
        <v>1.5462962962962963E-2</v>
      </c>
      <c r="G339" t="s">
        <v>588</v>
      </c>
      <c r="H339" s="6">
        <f t="shared" si="19"/>
        <v>3354</v>
      </c>
      <c r="I339" s="6">
        <f t="shared" si="20"/>
        <v>3373</v>
      </c>
      <c r="J339" s="6">
        <f t="shared" si="21"/>
        <v>19</v>
      </c>
      <c r="K339" s="11" t="s">
        <v>60</v>
      </c>
      <c r="L339" s="11" t="s">
        <v>50</v>
      </c>
      <c r="M339" s="11" t="s">
        <v>65</v>
      </c>
      <c r="N339" s="11" t="str">
        <f>CONCATENATE(K339,"_",M339)</f>
        <v>E_C</v>
      </c>
    </row>
    <row r="340" spans="1:14" x14ac:dyDescent="0.2">
      <c r="A340">
        <v>1</v>
      </c>
      <c r="B340">
        <v>340</v>
      </c>
      <c r="C340" s="3">
        <v>3.9918981481481479E-2</v>
      </c>
      <c r="D340" s="3">
        <v>4.1180555555555554E-2</v>
      </c>
      <c r="E340" s="3">
        <v>1.5462962962962963E-2</v>
      </c>
      <c r="F340" s="3">
        <v>1.6597222222222222E-2</v>
      </c>
      <c r="G340" t="s">
        <v>177</v>
      </c>
      <c r="H340" s="6">
        <f t="shared" si="19"/>
        <v>3362</v>
      </c>
      <c r="I340" s="6">
        <f t="shared" si="20"/>
        <v>3471</v>
      </c>
      <c r="J340" s="6">
        <f t="shared" si="21"/>
        <v>109</v>
      </c>
      <c r="K340" s="11" t="s">
        <v>6</v>
      </c>
      <c r="L340" s="11" t="s">
        <v>61</v>
      </c>
      <c r="M340" s="11" t="s">
        <v>68</v>
      </c>
      <c r="N340" s="11" t="str">
        <f>CONCATENATE(K340,"_",M340)</f>
        <v>ALL_M</v>
      </c>
    </row>
    <row r="341" spans="1:14" x14ac:dyDescent="0.2">
      <c r="A341">
        <v>1</v>
      </c>
      <c r="B341">
        <v>341</v>
      </c>
      <c r="C341" s="3">
        <v>4.1180555555555554E-2</v>
      </c>
      <c r="D341" s="3">
        <v>4.1192129629629634E-2</v>
      </c>
      <c r="E341" s="3">
        <v>1.6597222222222222E-2</v>
      </c>
      <c r="F341" s="3">
        <v>1.6608796296296299E-2</v>
      </c>
      <c r="G341" t="s">
        <v>589</v>
      </c>
      <c r="H341" s="6">
        <f t="shared" si="19"/>
        <v>3471</v>
      </c>
      <c r="I341" s="6">
        <f t="shared" si="20"/>
        <v>3472.0000000000005</v>
      </c>
      <c r="J341" s="6">
        <f t="shared" si="21"/>
        <v>1.0000000000004547</v>
      </c>
      <c r="K341" s="11" t="s">
        <v>42</v>
      </c>
      <c r="L341" s="11" t="s">
        <v>50</v>
      </c>
      <c r="M341" s="11" t="s">
        <v>65</v>
      </c>
      <c r="N341" s="11" t="str">
        <f>CONCATENATE(K341,"_",M341)</f>
        <v>D_C</v>
      </c>
    </row>
    <row r="342" spans="1:14" x14ac:dyDescent="0.2">
      <c r="A342">
        <v>1</v>
      </c>
      <c r="B342">
        <v>342</v>
      </c>
      <c r="C342" s="3">
        <v>4.1296296296296296E-2</v>
      </c>
      <c r="D342" s="3">
        <v>4.130787037037037E-2</v>
      </c>
      <c r="E342" s="3">
        <v>1.6608796296296299E-2</v>
      </c>
      <c r="F342" s="3">
        <v>1.6747685185185185E-2</v>
      </c>
      <c r="G342" t="s">
        <v>590</v>
      </c>
      <c r="H342" s="6">
        <f t="shared" si="19"/>
        <v>3481</v>
      </c>
      <c r="I342" s="6">
        <f t="shared" si="20"/>
        <v>3482</v>
      </c>
      <c r="J342" s="6">
        <f t="shared" si="21"/>
        <v>1</v>
      </c>
      <c r="K342" s="11" t="s">
        <v>60</v>
      </c>
      <c r="L342" s="11" t="s">
        <v>50</v>
      </c>
      <c r="M342" s="11" t="s">
        <v>65</v>
      </c>
      <c r="N342" s="11" t="str">
        <f>CONCATENATE(K342,"_",M342)</f>
        <v>E_C</v>
      </c>
    </row>
    <row r="343" spans="1:14" x14ac:dyDescent="0.2">
      <c r="A343">
        <v>1</v>
      </c>
      <c r="B343">
        <v>343</v>
      </c>
      <c r="C343" s="3">
        <v>4.130787037037037E-2</v>
      </c>
      <c r="D343" s="3">
        <v>4.1365740740740745E-2</v>
      </c>
      <c r="E343" s="3">
        <v>1.6747685185185185E-2</v>
      </c>
      <c r="F343" s="3">
        <v>1.6782407407407409E-2</v>
      </c>
      <c r="G343" t="s">
        <v>591</v>
      </c>
      <c r="H343" s="6">
        <f t="shared" si="19"/>
        <v>3482</v>
      </c>
      <c r="I343" s="6">
        <f t="shared" si="20"/>
        <v>3487.0000000000005</v>
      </c>
      <c r="J343" s="6">
        <f t="shared" si="21"/>
        <v>5.0000000000004547</v>
      </c>
      <c r="K343" s="11" t="s">
        <v>65</v>
      </c>
      <c r="L343" s="11" t="s">
        <v>46</v>
      </c>
      <c r="M343" s="11" t="s">
        <v>65</v>
      </c>
      <c r="N343" s="11" t="str">
        <f>CONCATENATE(K343,"_",M343)</f>
        <v>C_C</v>
      </c>
    </row>
    <row r="344" spans="1:14" x14ac:dyDescent="0.2">
      <c r="A344">
        <v>1</v>
      </c>
      <c r="B344">
        <v>344</v>
      </c>
      <c r="C344" s="3">
        <v>4.1365740740740745E-2</v>
      </c>
      <c r="D344" s="3">
        <v>4.1435185185185179E-2</v>
      </c>
      <c r="E344" s="3">
        <v>1.6782407407407409E-2</v>
      </c>
      <c r="F344" s="3">
        <v>1.6840277777777777E-2</v>
      </c>
      <c r="G344" t="s">
        <v>592</v>
      </c>
      <c r="H344" s="6">
        <f t="shared" si="19"/>
        <v>3487.0000000000005</v>
      </c>
      <c r="I344" s="6">
        <f t="shared" si="20"/>
        <v>3492.9999999999995</v>
      </c>
      <c r="J344" s="6">
        <f t="shared" si="21"/>
        <v>5.9999999999990905</v>
      </c>
      <c r="K344" s="11" t="s">
        <v>35</v>
      </c>
      <c r="L344" s="11" t="s">
        <v>50</v>
      </c>
      <c r="M344" s="11" t="s">
        <v>65</v>
      </c>
      <c r="N344" s="11" t="str">
        <f>CONCATENATE(K344,"_",M344)</f>
        <v>B_C</v>
      </c>
    </row>
    <row r="345" spans="1:14" x14ac:dyDescent="0.2">
      <c r="A345">
        <v>1</v>
      </c>
      <c r="B345">
        <v>345</v>
      </c>
      <c r="C345" s="3">
        <v>4.148148148148148E-2</v>
      </c>
      <c r="D345" s="3">
        <v>4.1504629629629627E-2</v>
      </c>
      <c r="E345" s="3">
        <v>1.6840277777777777E-2</v>
      </c>
      <c r="F345" s="3">
        <v>1.6851851851851851E-2</v>
      </c>
      <c r="G345" t="s">
        <v>593</v>
      </c>
      <c r="H345" s="6">
        <f t="shared" si="19"/>
        <v>3497</v>
      </c>
      <c r="I345" s="6">
        <f t="shared" si="20"/>
        <v>3499</v>
      </c>
      <c r="J345" s="6">
        <f t="shared" si="21"/>
        <v>2</v>
      </c>
      <c r="K345" s="11" t="s">
        <v>113</v>
      </c>
      <c r="L345" s="11" t="s">
        <v>33</v>
      </c>
      <c r="M345" s="11" t="s">
        <v>64</v>
      </c>
      <c r="N345" s="11" t="str">
        <f>CONCATENATE(K345,"_",M345)</f>
        <v>A_I</v>
      </c>
    </row>
    <row r="346" spans="1:14" x14ac:dyDescent="0.2">
      <c r="A346">
        <v>1</v>
      </c>
      <c r="B346">
        <v>346</v>
      </c>
      <c r="C346" s="3">
        <v>4.1504629629629627E-2</v>
      </c>
      <c r="D346" s="3">
        <v>4.1516203703703701E-2</v>
      </c>
      <c r="E346" s="3">
        <v>1.6840277777777777E-2</v>
      </c>
      <c r="F346" s="3">
        <v>1.6921296296296299E-2</v>
      </c>
      <c r="G346" t="s">
        <v>594</v>
      </c>
      <c r="H346" s="6">
        <f t="shared" si="19"/>
        <v>3499</v>
      </c>
      <c r="I346" s="6">
        <f t="shared" si="20"/>
        <v>3499.9999999999995</v>
      </c>
      <c r="J346" s="6">
        <f t="shared" si="21"/>
        <v>0.99999999999954525</v>
      </c>
      <c r="K346" s="11" t="s">
        <v>35</v>
      </c>
      <c r="L346" s="11" t="s">
        <v>38</v>
      </c>
      <c r="M346" s="11" t="s">
        <v>66</v>
      </c>
      <c r="N346" s="11" t="str">
        <f>CONCATENATE(K346,"_",M346)</f>
        <v>B_R</v>
      </c>
    </row>
    <row r="347" spans="1:14" x14ac:dyDescent="0.2">
      <c r="A347">
        <v>1</v>
      </c>
      <c r="B347">
        <v>347</v>
      </c>
      <c r="C347" s="3">
        <v>4.1516203703703701E-2</v>
      </c>
      <c r="D347" s="3">
        <v>4.1527777777777775E-2</v>
      </c>
      <c r="E347" s="3">
        <v>1.6921296296296299E-2</v>
      </c>
      <c r="F347" s="3">
        <v>1.6932870370370369E-2</v>
      </c>
      <c r="G347" t="s">
        <v>595</v>
      </c>
      <c r="H347" s="6">
        <f t="shared" si="19"/>
        <v>3499.9999999999995</v>
      </c>
      <c r="I347" s="6">
        <f t="shared" si="20"/>
        <v>3500.9999999999995</v>
      </c>
      <c r="J347" s="6">
        <f t="shared" si="21"/>
        <v>1</v>
      </c>
      <c r="K347" s="11" t="s">
        <v>113</v>
      </c>
      <c r="L347" s="11" t="s">
        <v>38</v>
      </c>
      <c r="M347" s="11" t="s">
        <v>66</v>
      </c>
      <c r="N347" s="11" t="str">
        <f>CONCATENATE(K347,"_",M347)</f>
        <v>A_R</v>
      </c>
    </row>
    <row r="348" spans="1:14" x14ac:dyDescent="0.2">
      <c r="A348">
        <v>1</v>
      </c>
      <c r="B348">
        <v>348</v>
      </c>
      <c r="C348" s="3">
        <v>4.1527777777777775E-2</v>
      </c>
      <c r="D348" s="3">
        <v>4.1574074074074076E-2</v>
      </c>
      <c r="E348" s="3">
        <v>1.6932870370370369E-2</v>
      </c>
      <c r="F348" s="3">
        <v>1.6944444444444443E-2</v>
      </c>
      <c r="G348" t="s">
        <v>596</v>
      </c>
      <c r="H348" s="6">
        <f t="shared" si="19"/>
        <v>3500.9999999999995</v>
      </c>
      <c r="I348" s="6">
        <f t="shared" si="20"/>
        <v>3505</v>
      </c>
      <c r="J348" s="6">
        <f t="shared" si="21"/>
        <v>4.0000000000004547</v>
      </c>
      <c r="K348" s="11" t="s">
        <v>65</v>
      </c>
      <c r="L348" s="11" t="s">
        <v>33</v>
      </c>
      <c r="M348" s="11" t="s">
        <v>64</v>
      </c>
      <c r="N348" s="11" t="str">
        <f>CONCATENATE(K348,"_",M348)</f>
        <v>C_I</v>
      </c>
    </row>
    <row r="349" spans="1:14" x14ac:dyDescent="0.2">
      <c r="A349">
        <v>1</v>
      </c>
      <c r="B349">
        <v>349</v>
      </c>
      <c r="C349" s="3">
        <v>4.1574074074074076E-2</v>
      </c>
      <c r="D349" s="3">
        <v>4.1585648148148149E-2</v>
      </c>
      <c r="E349" s="3">
        <v>1.6979166666666667E-2</v>
      </c>
      <c r="F349" s="3">
        <v>1.7002314814814814E-2</v>
      </c>
      <c r="G349" t="s">
        <v>597</v>
      </c>
      <c r="H349" s="6">
        <f t="shared" si="19"/>
        <v>3505</v>
      </c>
      <c r="I349" s="6">
        <f t="shared" si="20"/>
        <v>3506</v>
      </c>
      <c r="J349" s="6">
        <f t="shared" si="21"/>
        <v>1</v>
      </c>
      <c r="K349" s="11" t="s">
        <v>60</v>
      </c>
      <c r="L349" s="11" t="s">
        <v>33</v>
      </c>
      <c r="M349" s="11" t="s">
        <v>64</v>
      </c>
      <c r="N349" s="11" t="str">
        <f>CONCATENATE(K349,"_",M349)</f>
        <v>E_I</v>
      </c>
    </row>
    <row r="350" spans="1:14" x14ac:dyDescent="0.2">
      <c r="A350">
        <v>1</v>
      </c>
      <c r="B350">
        <v>350</v>
      </c>
      <c r="C350" s="3">
        <v>4.1678240740740745E-2</v>
      </c>
      <c r="D350" s="3">
        <v>4.1689814814814818E-2</v>
      </c>
      <c r="E350" s="3">
        <v>1.7083333333333336E-2</v>
      </c>
      <c r="F350" s="3">
        <v>1.7106481481481483E-2</v>
      </c>
      <c r="G350" t="s">
        <v>598</v>
      </c>
      <c r="H350" s="6">
        <f t="shared" si="19"/>
        <v>3514.0000000000005</v>
      </c>
      <c r="I350" s="6">
        <f t="shared" si="20"/>
        <v>3515.0000000000005</v>
      </c>
      <c r="J350" s="6">
        <f t="shared" si="21"/>
        <v>1</v>
      </c>
      <c r="K350" s="11" t="s">
        <v>35</v>
      </c>
      <c r="L350" s="11" t="s">
        <v>38</v>
      </c>
      <c r="M350" s="11" t="s">
        <v>66</v>
      </c>
      <c r="N350" s="11" t="str">
        <f>CONCATENATE(K350,"_",M350)</f>
        <v>B_R</v>
      </c>
    </row>
    <row r="351" spans="1:14" x14ac:dyDescent="0.2">
      <c r="A351">
        <v>1</v>
      </c>
      <c r="B351">
        <v>351</v>
      </c>
      <c r="C351" s="3">
        <v>4.1689814814814818E-2</v>
      </c>
      <c r="D351" s="3">
        <v>4.1747685185185186E-2</v>
      </c>
      <c r="E351" s="3">
        <v>1.7152777777777777E-2</v>
      </c>
      <c r="F351" s="3">
        <v>1.7164351851851851E-2</v>
      </c>
      <c r="G351" t="s">
        <v>599</v>
      </c>
      <c r="H351" s="6">
        <f t="shared" si="19"/>
        <v>3515.0000000000005</v>
      </c>
      <c r="I351" s="6">
        <f t="shared" si="20"/>
        <v>3520</v>
      </c>
      <c r="J351" s="6">
        <f t="shared" si="21"/>
        <v>4.9999999999995453</v>
      </c>
      <c r="K351" s="11" t="s">
        <v>65</v>
      </c>
      <c r="L351" s="11" t="s">
        <v>33</v>
      </c>
      <c r="M351" s="11" t="s">
        <v>64</v>
      </c>
      <c r="N351" s="11" t="str">
        <f>CONCATENATE(K351,"_",M351)</f>
        <v>C_I</v>
      </c>
    </row>
    <row r="352" spans="1:14" x14ac:dyDescent="0.2">
      <c r="A352">
        <v>1</v>
      </c>
      <c r="B352">
        <v>352</v>
      </c>
      <c r="C352" s="3">
        <v>4.1747685185185186E-2</v>
      </c>
      <c r="D352" s="3">
        <v>4.1828703703703701E-2</v>
      </c>
      <c r="E352" s="3">
        <v>1.7222222222222222E-2</v>
      </c>
      <c r="F352" s="3">
        <v>1.7245370370370369E-2</v>
      </c>
      <c r="G352" t="s">
        <v>600</v>
      </c>
      <c r="H352" s="6">
        <f t="shared" si="19"/>
        <v>3520</v>
      </c>
      <c r="I352" s="6">
        <f t="shared" si="20"/>
        <v>3527</v>
      </c>
      <c r="J352" s="6">
        <f t="shared" si="21"/>
        <v>7</v>
      </c>
      <c r="K352" s="11" t="s">
        <v>60</v>
      </c>
      <c r="L352" s="11" t="s">
        <v>33</v>
      </c>
      <c r="M352" s="11" t="s">
        <v>64</v>
      </c>
      <c r="N352" s="11" t="str">
        <f>CONCATENATE(K352,"_",M352)</f>
        <v>E_I</v>
      </c>
    </row>
    <row r="353" spans="1:14" x14ac:dyDescent="0.2">
      <c r="A353">
        <v>1</v>
      </c>
      <c r="B353">
        <v>353</v>
      </c>
      <c r="C353" s="3">
        <v>4.1921296296296297E-2</v>
      </c>
      <c r="D353" s="3">
        <v>4.1932870370370377E-2</v>
      </c>
      <c r="E353" s="3">
        <v>1.7245370370370369E-2</v>
      </c>
      <c r="F353" s="3">
        <v>1.7349537037037038E-2</v>
      </c>
      <c r="G353" t="s">
        <v>601</v>
      </c>
      <c r="H353" s="6">
        <f t="shared" si="19"/>
        <v>3535</v>
      </c>
      <c r="I353" s="6">
        <f t="shared" si="20"/>
        <v>3536.0000000000005</v>
      </c>
      <c r="J353" s="6">
        <f t="shared" si="21"/>
        <v>1.0000000000004547</v>
      </c>
      <c r="K353" s="11" t="s">
        <v>113</v>
      </c>
      <c r="L353" s="11" t="s">
        <v>5</v>
      </c>
      <c r="M353" s="11" t="s">
        <v>62</v>
      </c>
      <c r="N353" s="11" t="str">
        <f>CONCATENATE(K353,"_",M353)</f>
        <v>A_P</v>
      </c>
    </row>
    <row r="354" spans="1:14" x14ac:dyDescent="0.2">
      <c r="A354">
        <v>1</v>
      </c>
      <c r="B354">
        <v>354</v>
      </c>
      <c r="C354" s="3">
        <v>4.1944444444444444E-2</v>
      </c>
      <c r="D354" s="3">
        <v>4.2245370370370371E-2</v>
      </c>
      <c r="E354" s="3">
        <v>1.7349537037037038E-2</v>
      </c>
      <c r="F354" s="3">
        <v>1.7604166666666667E-2</v>
      </c>
      <c r="G354" t="s">
        <v>177</v>
      </c>
      <c r="H354" s="6">
        <f t="shared" si="19"/>
        <v>3537</v>
      </c>
      <c r="I354" s="6">
        <f t="shared" si="20"/>
        <v>3563</v>
      </c>
      <c r="J354" s="6">
        <f t="shared" si="21"/>
        <v>26</v>
      </c>
      <c r="K354" s="11" t="s">
        <v>6</v>
      </c>
      <c r="L354" s="11" t="s">
        <v>61</v>
      </c>
      <c r="M354" s="11" t="s">
        <v>68</v>
      </c>
      <c r="N354" s="11" t="str">
        <f>CONCATENATE(K354,"_",M354)</f>
        <v>ALL_M</v>
      </c>
    </row>
    <row r="355" spans="1:14" x14ac:dyDescent="0.2">
      <c r="A355">
        <v>1</v>
      </c>
      <c r="B355">
        <v>355</v>
      </c>
      <c r="C355" s="3">
        <v>4.2256944444444444E-2</v>
      </c>
      <c r="D355" s="3">
        <v>4.2314814814814812E-2</v>
      </c>
      <c r="E355" s="3">
        <v>1.7604166666666667E-2</v>
      </c>
      <c r="F355" s="3">
        <v>1.7731481481481483E-2</v>
      </c>
      <c r="G355" t="s">
        <v>602</v>
      </c>
      <c r="H355" s="6">
        <f t="shared" si="19"/>
        <v>3564</v>
      </c>
      <c r="I355" s="6">
        <f t="shared" si="20"/>
        <v>3568.9999999999995</v>
      </c>
      <c r="J355" s="6">
        <f t="shared" si="21"/>
        <v>4.9999999999995453</v>
      </c>
      <c r="K355" s="11" t="s">
        <v>65</v>
      </c>
      <c r="L355" s="11" t="s">
        <v>50</v>
      </c>
      <c r="M355" s="11" t="s">
        <v>65</v>
      </c>
      <c r="N355" s="11" t="str">
        <f>CONCATENATE(K355,"_",M355)</f>
        <v>C_C</v>
      </c>
    </row>
    <row r="356" spans="1:14" x14ac:dyDescent="0.2">
      <c r="A356">
        <v>1</v>
      </c>
      <c r="B356">
        <v>356</v>
      </c>
      <c r="C356" s="3">
        <v>4.2314814814814812E-2</v>
      </c>
      <c r="D356" s="3">
        <v>4.238425925925926E-2</v>
      </c>
      <c r="E356" s="3">
        <v>1.7731481481481483E-2</v>
      </c>
      <c r="F356" s="3">
        <v>1.7789351851851851E-2</v>
      </c>
      <c r="G356" t="s">
        <v>603</v>
      </c>
      <c r="H356" s="6">
        <f t="shared" si="19"/>
        <v>3568.9999999999995</v>
      </c>
      <c r="I356" s="6">
        <f t="shared" si="20"/>
        <v>3575</v>
      </c>
      <c r="J356" s="6">
        <f t="shared" si="21"/>
        <v>6.0000000000004547</v>
      </c>
      <c r="K356" s="11" t="s">
        <v>42</v>
      </c>
      <c r="L356" s="11" t="s">
        <v>31</v>
      </c>
      <c r="M356" s="11" t="s">
        <v>64</v>
      </c>
      <c r="N356" s="11" t="str">
        <f>CONCATENATE(K356,"_",M356)</f>
        <v>D_I</v>
      </c>
    </row>
    <row r="357" spans="1:14" x14ac:dyDescent="0.2">
      <c r="A357">
        <v>1</v>
      </c>
      <c r="B357">
        <v>357</v>
      </c>
      <c r="C357" s="3">
        <v>4.2430555555555555E-2</v>
      </c>
      <c r="D357" s="3">
        <v>4.2453703703703709E-2</v>
      </c>
      <c r="E357" s="3">
        <v>1.7789351851851851E-2</v>
      </c>
      <c r="F357" s="3">
        <v>1.7789351851851851E-2</v>
      </c>
      <c r="G357" t="s">
        <v>604</v>
      </c>
      <c r="H357" s="6">
        <f t="shared" si="19"/>
        <v>3579</v>
      </c>
      <c r="I357" s="6">
        <f t="shared" si="20"/>
        <v>3581.0000000000005</v>
      </c>
      <c r="J357" s="6">
        <f t="shared" si="21"/>
        <v>2.0000000000004547</v>
      </c>
      <c r="K357" s="11" t="s">
        <v>6</v>
      </c>
      <c r="L357" s="11" t="s">
        <v>21</v>
      </c>
      <c r="M357" s="11" t="s">
        <v>21</v>
      </c>
      <c r="N357" s="11" t="str">
        <f>CONCATENATE(K357,"_",M357)</f>
        <v>ALL_N</v>
      </c>
    </row>
    <row r="360" spans="1:14" x14ac:dyDescent="0.2">
      <c r="B360" t="s">
        <v>11</v>
      </c>
      <c r="J360" s="6">
        <f>SUM(J2:J359)</f>
        <v>3077.0000000000005</v>
      </c>
    </row>
  </sheetData>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2"/>
  <sheetViews>
    <sheetView workbookViewId="0">
      <selection activeCell="N10" sqref="N10"/>
    </sheetView>
  </sheetViews>
  <sheetFormatPr baseColWidth="10" defaultColWidth="11" defaultRowHeight="16" x14ac:dyDescent="0.2"/>
  <cols>
    <col min="1" max="2" width="11" style="17"/>
    <col min="3" max="4" width="11" style="5"/>
    <col min="5" max="5" width="58.6640625" style="17" customWidth="1"/>
    <col min="6" max="6" width="12" style="17"/>
    <col min="7" max="9" width="12" style="17" customWidth="1"/>
    <col min="10" max="12" width="12" style="32" customWidth="1"/>
  </cols>
  <sheetData>
    <row r="1" spans="1:12" ht="34" x14ac:dyDescent="0.2">
      <c r="A1" s="17" t="s">
        <v>606</v>
      </c>
      <c r="B1" s="17" t="s">
        <v>12</v>
      </c>
      <c r="C1" s="59" t="s">
        <v>0</v>
      </c>
      <c r="D1" s="59" t="s">
        <v>1</v>
      </c>
      <c r="E1" s="60" t="s">
        <v>2</v>
      </c>
      <c r="F1" s="60" t="s">
        <v>3</v>
      </c>
      <c r="G1" s="60" t="s">
        <v>82</v>
      </c>
      <c r="H1" s="60" t="s">
        <v>83</v>
      </c>
      <c r="I1" s="60" t="s">
        <v>10</v>
      </c>
      <c r="J1" s="32" t="s">
        <v>80</v>
      </c>
      <c r="K1" s="32" t="s">
        <v>616</v>
      </c>
      <c r="L1" s="32" t="s">
        <v>63</v>
      </c>
    </row>
    <row r="2" spans="1:12" ht="17" x14ac:dyDescent="0.2">
      <c r="A2" s="17">
        <v>3</v>
      </c>
      <c r="B2" s="17">
        <v>1</v>
      </c>
      <c r="C2" s="61">
        <v>4.6296296296296294E-5</v>
      </c>
      <c r="D2" s="61">
        <v>1.7939814814814817E-4</v>
      </c>
      <c r="E2" s="47" t="s">
        <v>617</v>
      </c>
      <c r="F2" s="47" t="s">
        <v>42</v>
      </c>
      <c r="G2" s="12">
        <f t="shared" ref="G2:H65" si="0">SUM(C2*86400)-4</f>
        <v>0</v>
      </c>
      <c r="H2" s="12">
        <f t="shared" si="0"/>
        <v>11.500000000000002</v>
      </c>
      <c r="I2" s="12">
        <f t="shared" ref="I2:I65" si="1">SUM(H2-G2)</f>
        <v>11.500000000000002</v>
      </c>
      <c r="J2" s="32" t="s">
        <v>48</v>
      </c>
      <c r="K2" s="32" t="s">
        <v>65</v>
      </c>
      <c r="L2" s="11" t="str">
        <f t="shared" ref="L2:L65" si="2">CONCATENATE(F2,",", K2)</f>
        <v>D,C</v>
      </c>
    </row>
    <row r="3" spans="1:12" ht="17" x14ac:dyDescent="0.2">
      <c r="A3" s="17">
        <v>3</v>
      </c>
      <c r="B3" s="17">
        <v>2</v>
      </c>
      <c r="C3" s="61">
        <v>1.7939814814814817E-4</v>
      </c>
      <c r="D3" s="61">
        <v>1.9675925925925926E-4</v>
      </c>
      <c r="E3" s="47" t="s">
        <v>618</v>
      </c>
      <c r="F3" s="47" t="s">
        <v>35</v>
      </c>
      <c r="G3" s="12">
        <f t="shared" si="0"/>
        <v>11.500000000000002</v>
      </c>
      <c r="H3" s="12">
        <f t="shared" si="0"/>
        <v>13</v>
      </c>
      <c r="I3" s="12">
        <f t="shared" si="1"/>
        <v>1.4999999999999982</v>
      </c>
      <c r="J3" s="32" t="s">
        <v>50</v>
      </c>
      <c r="K3" s="32" t="s">
        <v>65</v>
      </c>
      <c r="L3" s="11" t="str">
        <f t="shared" si="2"/>
        <v>B,C</v>
      </c>
    </row>
    <row r="4" spans="1:12" ht="17" x14ac:dyDescent="0.2">
      <c r="A4" s="17">
        <v>3</v>
      </c>
      <c r="B4" s="17">
        <v>3</v>
      </c>
      <c r="C4" s="61">
        <v>1.9675925925925926E-4</v>
      </c>
      <c r="D4" s="61">
        <v>2.1180555555555555E-4</v>
      </c>
      <c r="E4" s="47" t="s">
        <v>619</v>
      </c>
      <c r="F4" s="47" t="s">
        <v>42</v>
      </c>
      <c r="G4" s="12">
        <f t="shared" si="0"/>
        <v>13</v>
      </c>
      <c r="H4" s="12">
        <f t="shared" si="0"/>
        <v>14.3</v>
      </c>
      <c r="I4" s="12">
        <f t="shared" si="1"/>
        <v>1.3000000000000007</v>
      </c>
      <c r="J4" s="32" t="s">
        <v>21</v>
      </c>
      <c r="K4" s="32" t="s">
        <v>21</v>
      </c>
      <c r="L4" s="11" t="str">
        <f t="shared" si="2"/>
        <v>D,N</v>
      </c>
    </row>
    <row r="5" spans="1:12" ht="17" x14ac:dyDescent="0.2">
      <c r="A5" s="17">
        <v>3</v>
      </c>
      <c r="B5" s="17">
        <v>4</v>
      </c>
      <c r="C5" s="61">
        <v>2.1180555555555555E-4</v>
      </c>
      <c r="D5" s="61">
        <v>2.6388888888888886E-4</v>
      </c>
      <c r="E5" s="47" t="s">
        <v>620</v>
      </c>
      <c r="F5" s="47" t="s">
        <v>35</v>
      </c>
      <c r="G5" s="12">
        <f t="shared" si="0"/>
        <v>14.3</v>
      </c>
      <c r="H5" s="12">
        <f t="shared" si="0"/>
        <v>18.799999999999997</v>
      </c>
      <c r="I5" s="12">
        <f t="shared" si="1"/>
        <v>4.4999999999999964</v>
      </c>
      <c r="J5" s="32" t="s">
        <v>48</v>
      </c>
      <c r="K5" s="32" t="s">
        <v>65</v>
      </c>
      <c r="L5" s="11" t="str">
        <f t="shared" si="2"/>
        <v>B,C</v>
      </c>
    </row>
    <row r="6" spans="1:12" ht="17" x14ac:dyDescent="0.2">
      <c r="A6" s="17">
        <v>3</v>
      </c>
      <c r="B6" s="17">
        <v>5</v>
      </c>
      <c r="C6" s="61">
        <v>2.6504629629629626E-4</v>
      </c>
      <c r="D6" s="61">
        <v>3.0555555555555555E-4</v>
      </c>
      <c r="E6" s="47" t="s">
        <v>621</v>
      </c>
      <c r="F6" s="47" t="s">
        <v>42</v>
      </c>
      <c r="G6" s="12">
        <f t="shared" si="0"/>
        <v>18.899999999999999</v>
      </c>
      <c r="H6" s="12">
        <f t="shared" si="0"/>
        <v>22.4</v>
      </c>
      <c r="I6" s="12">
        <f t="shared" si="1"/>
        <v>3.5</v>
      </c>
      <c r="J6" s="32" t="s">
        <v>50</v>
      </c>
      <c r="K6" s="32" t="s">
        <v>65</v>
      </c>
      <c r="L6" s="11" t="str">
        <f t="shared" si="2"/>
        <v>D,C</v>
      </c>
    </row>
    <row r="7" spans="1:12" ht="17" x14ac:dyDescent="0.2">
      <c r="A7" s="17">
        <v>3</v>
      </c>
      <c r="B7" s="17">
        <v>6</v>
      </c>
      <c r="C7" s="61">
        <v>3.0555555555555555E-4</v>
      </c>
      <c r="D7" s="61">
        <v>3.4722222222222224E-4</v>
      </c>
      <c r="E7" s="47" t="s">
        <v>622</v>
      </c>
      <c r="F7" s="47" t="s">
        <v>35</v>
      </c>
      <c r="G7" s="12">
        <f t="shared" si="0"/>
        <v>22.4</v>
      </c>
      <c r="H7" s="12">
        <f t="shared" si="0"/>
        <v>26</v>
      </c>
      <c r="I7" s="12">
        <f t="shared" si="1"/>
        <v>3.6000000000000014</v>
      </c>
      <c r="J7" s="32" t="s">
        <v>48</v>
      </c>
      <c r="K7" s="32" t="s">
        <v>65</v>
      </c>
      <c r="L7" s="11" t="str">
        <f t="shared" si="2"/>
        <v>B,C</v>
      </c>
    </row>
    <row r="8" spans="1:12" ht="17" x14ac:dyDescent="0.2">
      <c r="A8" s="17">
        <v>3</v>
      </c>
      <c r="B8" s="17">
        <v>7</v>
      </c>
      <c r="C8" s="61">
        <v>3.4722222222222224E-4</v>
      </c>
      <c r="D8" s="61">
        <v>4.317129629629629E-4</v>
      </c>
      <c r="E8" s="47" t="s">
        <v>623</v>
      </c>
      <c r="F8" s="47" t="s">
        <v>113</v>
      </c>
      <c r="G8" s="12">
        <f t="shared" si="0"/>
        <v>26</v>
      </c>
      <c r="H8" s="12">
        <f t="shared" si="0"/>
        <v>33.299999999999997</v>
      </c>
      <c r="I8" s="12">
        <f t="shared" si="1"/>
        <v>7.2999999999999972</v>
      </c>
      <c r="J8" s="32" t="s">
        <v>50</v>
      </c>
      <c r="K8" s="32" t="s">
        <v>65</v>
      </c>
      <c r="L8" s="11" t="str">
        <f t="shared" si="2"/>
        <v>A,C</v>
      </c>
    </row>
    <row r="9" spans="1:12" ht="17" x14ac:dyDescent="0.2">
      <c r="A9" s="17">
        <v>3</v>
      </c>
      <c r="B9" s="17">
        <v>8</v>
      </c>
      <c r="C9" s="61">
        <v>3.9004629629629638E-4</v>
      </c>
      <c r="D9" s="61">
        <v>4.3402777777777775E-4</v>
      </c>
      <c r="E9" s="47" t="s">
        <v>624</v>
      </c>
      <c r="F9" s="47" t="s">
        <v>113</v>
      </c>
      <c r="G9" s="12">
        <f t="shared" si="0"/>
        <v>29.70000000000001</v>
      </c>
      <c r="H9" s="12">
        <f t="shared" si="0"/>
        <v>33.5</v>
      </c>
      <c r="I9" s="12">
        <f t="shared" si="1"/>
        <v>3.7999999999999901</v>
      </c>
      <c r="J9" s="32" t="s">
        <v>50</v>
      </c>
      <c r="K9" s="32" t="s">
        <v>65</v>
      </c>
      <c r="L9" s="11" t="str">
        <f t="shared" si="2"/>
        <v>A,C</v>
      </c>
    </row>
    <row r="10" spans="1:12" ht="17" x14ac:dyDescent="0.2">
      <c r="A10" s="17">
        <v>3</v>
      </c>
      <c r="B10" s="17">
        <v>9</v>
      </c>
      <c r="C10" s="61">
        <v>4.317129629629629E-4</v>
      </c>
      <c r="D10" s="61">
        <v>4.7453703703703704E-4</v>
      </c>
      <c r="E10" s="47" t="s">
        <v>625</v>
      </c>
      <c r="F10" s="47" t="s">
        <v>35</v>
      </c>
      <c r="G10" s="12">
        <f t="shared" si="0"/>
        <v>33.299999999999997</v>
      </c>
      <c r="H10" s="12">
        <f t="shared" si="0"/>
        <v>37</v>
      </c>
      <c r="I10" s="12">
        <f t="shared" si="1"/>
        <v>3.7000000000000028</v>
      </c>
      <c r="J10" s="32" t="s">
        <v>50</v>
      </c>
      <c r="K10" s="32" t="s">
        <v>65</v>
      </c>
      <c r="L10" s="11" t="str">
        <f t="shared" si="2"/>
        <v>B,C</v>
      </c>
    </row>
    <row r="11" spans="1:12" ht="17" x14ac:dyDescent="0.2">
      <c r="A11" s="17">
        <v>3</v>
      </c>
      <c r="B11" s="17">
        <v>10</v>
      </c>
      <c r="C11" s="61">
        <v>4.7800925925925919E-4</v>
      </c>
      <c r="D11" s="61">
        <v>4.9768518518518521E-4</v>
      </c>
      <c r="E11" s="47" t="s">
        <v>626</v>
      </c>
      <c r="F11" s="47" t="s">
        <v>113</v>
      </c>
      <c r="G11" s="12">
        <f t="shared" si="0"/>
        <v>37.299999999999997</v>
      </c>
      <c r="H11" s="12">
        <f t="shared" si="0"/>
        <v>39</v>
      </c>
      <c r="I11" s="12">
        <f t="shared" si="1"/>
        <v>1.7000000000000028</v>
      </c>
      <c r="J11" s="32" t="s">
        <v>50</v>
      </c>
      <c r="K11" s="32" t="s">
        <v>65</v>
      </c>
      <c r="L11" s="11" t="str">
        <f t="shared" si="2"/>
        <v>A,C</v>
      </c>
    </row>
    <row r="12" spans="1:12" ht="17" x14ac:dyDescent="0.2">
      <c r="A12" s="17">
        <v>3</v>
      </c>
      <c r="B12" s="17">
        <v>11</v>
      </c>
      <c r="C12" s="61">
        <v>5.0578703703703712E-4</v>
      </c>
      <c r="D12" s="61">
        <v>5.6250000000000007E-4</v>
      </c>
      <c r="E12" s="47" t="s">
        <v>627</v>
      </c>
      <c r="F12" s="47" t="s">
        <v>113</v>
      </c>
      <c r="G12" s="12">
        <f t="shared" si="0"/>
        <v>39.70000000000001</v>
      </c>
      <c r="H12" s="12">
        <f t="shared" si="0"/>
        <v>44.600000000000009</v>
      </c>
      <c r="I12" s="12">
        <f t="shared" si="1"/>
        <v>4.8999999999999986</v>
      </c>
      <c r="J12" s="32" t="s">
        <v>50</v>
      </c>
      <c r="K12" s="32" t="s">
        <v>65</v>
      </c>
      <c r="L12" s="11" t="str">
        <f t="shared" si="2"/>
        <v>A,C</v>
      </c>
    </row>
    <row r="13" spans="1:12" ht="17" x14ac:dyDescent="0.2">
      <c r="A13" s="17">
        <v>3</v>
      </c>
      <c r="B13" s="17">
        <v>12</v>
      </c>
      <c r="C13" s="61">
        <v>5.6250000000000007E-4</v>
      </c>
      <c r="D13" s="61">
        <v>6.2384259259259261E-4</v>
      </c>
      <c r="E13" s="47" t="s">
        <v>628</v>
      </c>
      <c r="F13" s="47" t="s">
        <v>35</v>
      </c>
      <c r="G13" s="12">
        <f t="shared" si="0"/>
        <v>44.600000000000009</v>
      </c>
      <c r="H13" s="12">
        <f t="shared" si="0"/>
        <v>49.9</v>
      </c>
      <c r="I13" s="12">
        <f t="shared" si="1"/>
        <v>5.2999999999999901</v>
      </c>
      <c r="J13" s="32" t="s">
        <v>50</v>
      </c>
      <c r="K13" s="32" t="s">
        <v>65</v>
      </c>
      <c r="L13" s="11" t="str">
        <f t="shared" si="2"/>
        <v>B,C</v>
      </c>
    </row>
    <row r="14" spans="1:12" ht="17" x14ac:dyDescent="0.2">
      <c r="A14" s="17">
        <v>3</v>
      </c>
      <c r="B14" s="17">
        <v>13</v>
      </c>
      <c r="C14" s="61">
        <v>6.1805555555555561E-4</v>
      </c>
      <c r="D14" s="61">
        <v>6.7592592592592585E-4</v>
      </c>
      <c r="E14" s="47" t="s">
        <v>629</v>
      </c>
      <c r="F14" s="47" t="s">
        <v>42</v>
      </c>
      <c r="G14" s="12">
        <f t="shared" si="0"/>
        <v>49.400000000000006</v>
      </c>
      <c r="H14" s="12">
        <f t="shared" si="0"/>
        <v>54.399999999999991</v>
      </c>
      <c r="I14" s="12">
        <f t="shared" si="1"/>
        <v>4.9999999999999858</v>
      </c>
      <c r="J14" s="32" t="s">
        <v>50</v>
      </c>
      <c r="K14" s="32" t="s">
        <v>65</v>
      </c>
      <c r="L14" s="11" t="str">
        <f t="shared" si="2"/>
        <v>D,C</v>
      </c>
    </row>
    <row r="15" spans="1:12" ht="17" x14ac:dyDescent="0.2">
      <c r="A15" s="17">
        <v>3</v>
      </c>
      <c r="B15" s="17">
        <v>14</v>
      </c>
      <c r="C15" s="61">
        <v>6.2384259259259261E-4</v>
      </c>
      <c r="D15" s="61">
        <v>7.0254629629629627E-4</v>
      </c>
      <c r="E15" s="47" t="s">
        <v>630</v>
      </c>
      <c r="F15" s="47" t="s">
        <v>60</v>
      </c>
      <c r="G15" s="12">
        <f t="shared" si="0"/>
        <v>49.9</v>
      </c>
      <c r="H15" s="12">
        <f t="shared" si="0"/>
        <v>56.699999999999996</v>
      </c>
      <c r="I15" s="12">
        <f t="shared" si="1"/>
        <v>6.7999999999999972</v>
      </c>
      <c r="J15" s="32" t="s">
        <v>50</v>
      </c>
      <c r="K15" s="32" t="s">
        <v>65</v>
      </c>
      <c r="L15" s="11" t="str">
        <f t="shared" si="2"/>
        <v>E,C</v>
      </c>
    </row>
    <row r="16" spans="1:12" ht="17" x14ac:dyDescent="0.2">
      <c r="A16" s="17">
        <v>3</v>
      </c>
      <c r="B16" s="17">
        <v>15</v>
      </c>
      <c r="C16" s="61">
        <v>7.0254629629629627E-4</v>
      </c>
      <c r="D16" s="61">
        <v>7.395833333333333E-4</v>
      </c>
      <c r="E16" s="47" t="s">
        <v>631</v>
      </c>
      <c r="F16" s="47" t="s">
        <v>113</v>
      </c>
      <c r="G16" s="12">
        <f t="shared" si="0"/>
        <v>56.699999999999996</v>
      </c>
      <c r="H16" s="12">
        <f t="shared" si="0"/>
        <v>59.9</v>
      </c>
      <c r="I16" s="12">
        <f t="shared" si="1"/>
        <v>3.2000000000000028</v>
      </c>
      <c r="J16" s="32" t="s">
        <v>21</v>
      </c>
      <c r="K16" s="32" t="s">
        <v>21</v>
      </c>
      <c r="L16" s="11" t="str">
        <f t="shared" si="2"/>
        <v>A,N</v>
      </c>
    </row>
    <row r="17" spans="1:12" ht="34" x14ac:dyDescent="0.2">
      <c r="A17" s="17">
        <v>3</v>
      </c>
      <c r="B17" s="17">
        <v>16</v>
      </c>
      <c r="C17" s="61">
        <v>7.395833333333333E-4</v>
      </c>
      <c r="D17" s="61">
        <v>7.8587962962962954E-4</v>
      </c>
      <c r="E17" s="47" t="s">
        <v>632</v>
      </c>
      <c r="F17" s="47" t="s">
        <v>42</v>
      </c>
      <c r="G17" s="12">
        <f t="shared" si="0"/>
        <v>59.9</v>
      </c>
      <c r="H17" s="12">
        <f t="shared" si="0"/>
        <v>63.899999999999991</v>
      </c>
      <c r="I17" s="12">
        <f t="shared" si="1"/>
        <v>3.9999999999999929</v>
      </c>
      <c r="J17" s="32" t="s">
        <v>50</v>
      </c>
      <c r="K17" s="32" t="s">
        <v>65</v>
      </c>
      <c r="L17" s="11" t="str">
        <f t="shared" si="2"/>
        <v>D,C</v>
      </c>
    </row>
    <row r="18" spans="1:12" ht="17" x14ac:dyDescent="0.2">
      <c r="A18" s="17">
        <v>3</v>
      </c>
      <c r="B18" s="17">
        <v>17</v>
      </c>
      <c r="C18" s="61">
        <v>7.9629629629629636E-4</v>
      </c>
      <c r="D18" s="61">
        <v>8.2175925925925917E-4</v>
      </c>
      <c r="E18" s="47" t="s">
        <v>633</v>
      </c>
      <c r="F18" s="47" t="s">
        <v>35</v>
      </c>
      <c r="G18" s="12">
        <f t="shared" si="0"/>
        <v>64.800000000000011</v>
      </c>
      <c r="H18" s="12">
        <f t="shared" si="0"/>
        <v>66.999999999999986</v>
      </c>
      <c r="I18" s="12">
        <f t="shared" si="1"/>
        <v>2.1999999999999744</v>
      </c>
      <c r="J18" s="32" t="s">
        <v>50</v>
      </c>
      <c r="K18" s="32" t="s">
        <v>65</v>
      </c>
      <c r="L18" s="11" t="str">
        <f t="shared" si="2"/>
        <v>B,C</v>
      </c>
    </row>
    <row r="19" spans="1:12" ht="17" x14ac:dyDescent="0.2">
      <c r="A19" s="17">
        <v>3</v>
      </c>
      <c r="B19" s="17">
        <v>18</v>
      </c>
      <c r="C19" s="61">
        <v>8.4143518518518519E-4</v>
      </c>
      <c r="D19" s="61">
        <v>8.6574074074074071E-4</v>
      </c>
      <c r="E19" s="47" t="s">
        <v>344</v>
      </c>
      <c r="F19" s="47" t="s">
        <v>42</v>
      </c>
      <c r="G19" s="12">
        <f t="shared" si="0"/>
        <v>68.7</v>
      </c>
      <c r="H19" s="12">
        <f t="shared" si="0"/>
        <v>70.8</v>
      </c>
      <c r="I19" s="12">
        <f t="shared" si="1"/>
        <v>2.0999999999999943</v>
      </c>
      <c r="J19" s="32" t="s">
        <v>50</v>
      </c>
      <c r="K19" s="32" t="s">
        <v>65</v>
      </c>
      <c r="L19" s="11" t="str">
        <f t="shared" si="2"/>
        <v>D,C</v>
      </c>
    </row>
    <row r="20" spans="1:12" ht="17" x14ac:dyDescent="0.2">
      <c r="A20" s="17">
        <v>3</v>
      </c>
      <c r="B20" s="17">
        <v>19</v>
      </c>
      <c r="C20" s="61">
        <v>8.6574074074074071E-4</v>
      </c>
      <c r="D20" s="61">
        <v>8.9120370370370362E-4</v>
      </c>
      <c r="E20" s="47" t="s">
        <v>634</v>
      </c>
      <c r="F20" s="47" t="s">
        <v>60</v>
      </c>
      <c r="G20" s="12">
        <f t="shared" si="0"/>
        <v>70.8</v>
      </c>
      <c r="H20" s="12">
        <f t="shared" si="0"/>
        <v>73</v>
      </c>
      <c r="I20" s="12">
        <f t="shared" si="1"/>
        <v>2.2000000000000028</v>
      </c>
      <c r="J20" s="32" t="s">
        <v>53</v>
      </c>
      <c r="K20" s="32" t="s">
        <v>65</v>
      </c>
      <c r="L20" s="11" t="str">
        <f t="shared" si="2"/>
        <v>E,C</v>
      </c>
    </row>
    <row r="21" spans="1:12" ht="17" x14ac:dyDescent="0.2">
      <c r="A21" s="17">
        <v>3</v>
      </c>
      <c r="B21" s="17">
        <v>20</v>
      </c>
      <c r="C21" s="61">
        <v>8.8773148148148153E-4</v>
      </c>
      <c r="D21" s="61">
        <v>9.1435185185185185E-4</v>
      </c>
      <c r="E21" s="47" t="s">
        <v>635</v>
      </c>
      <c r="F21" s="47" t="s">
        <v>42</v>
      </c>
      <c r="G21" s="12">
        <f t="shared" si="0"/>
        <v>72.7</v>
      </c>
      <c r="H21" s="12">
        <f t="shared" si="0"/>
        <v>75</v>
      </c>
      <c r="I21" s="12">
        <f t="shared" si="1"/>
        <v>2.2999999999999972</v>
      </c>
      <c r="J21" s="32" t="s">
        <v>5</v>
      </c>
      <c r="K21" s="32" t="s">
        <v>62</v>
      </c>
      <c r="L21" s="11" t="str">
        <f t="shared" si="2"/>
        <v>D,P</v>
      </c>
    </row>
    <row r="22" spans="1:12" ht="17" x14ac:dyDescent="0.2">
      <c r="A22" s="17">
        <v>3</v>
      </c>
      <c r="B22" s="17">
        <v>21</v>
      </c>
      <c r="C22" s="61">
        <v>9.1319444444444434E-4</v>
      </c>
      <c r="D22" s="61">
        <v>9.3750000000000007E-4</v>
      </c>
      <c r="E22" s="47" t="s">
        <v>636</v>
      </c>
      <c r="F22" s="47" t="s">
        <v>6</v>
      </c>
      <c r="G22" s="12">
        <f t="shared" si="0"/>
        <v>74.899999999999991</v>
      </c>
      <c r="H22" s="12">
        <f t="shared" si="0"/>
        <v>77</v>
      </c>
      <c r="I22" s="12">
        <f t="shared" si="1"/>
        <v>2.1000000000000085</v>
      </c>
      <c r="J22" s="32" t="s">
        <v>5</v>
      </c>
      <c r="K22" s="32" t="s">
        <v>66</v>
      </c>
      <c r="L22" s="11" t="str">
        <f t="shared" si="2"/>
        <v>ALL,R</v>
      </c>
    </row>
    <row r="23" spans="1:12" ht="17" x14ac:dyDescent="0.2">
      <c r="A23" s="17">
        <v>3</v>
      </c>
      <c r="B23" s="17">
        <v>22</v>
      </c>
      <c r="C23" s="61">
        <v>9.3750000000000007E-4</v>
      </c>
      <c r="D23" s="61">
        <v>9.4907407407407408E-4</v>
      </c>
      <c r="E23" s="47" t="s">
        <v>637</v>
      </c>
      <c r="F23" s="47" t="s">
        <v>113</v>
      </c>
      <c r="G23" s="12">
        <f t="shared" si="0"/>
        <v>77</v>
      </c>
      <c r="H23" s="12">
        <f t="shared" si="0"/>
        <v>78</v>
      </c>
      <c r="I23" s="12">
        <f t="shared" si="1"/>
        <v>1</v>
      </c>
      <c r="J23" s="32" t="s">
        <v>50</v>
      </c>
      <c r="K23" s="32" t="s">
        <v>65</v>
      </c>
      <c r="L23" s="11" t="str">
        <f t="shared" si="2"/>
        <v>A,C</v>
      </c>
    </row>
    <row r="24" spans="1:12" ht="17" x14ac:dyDescent="0.2">
      <c r="A24" s="17">
        <v>3</v>
      </c>
      <c r="B24" s="17">
        <v>23</v>
      </c>
      <c r="C24" s="61">
        <v>9.4907407407407408E-4</v>
      </c>
      <c r="D24" s="61">
        <v>1.0069444444444444E-3</v>
      </c>
      <c r="E24" s="47" t="s">
        <v>638</v>
      </c>
      <c r="F24" s="47" t="s">
        <v>60</v>
      </c>
      <c r="G24" s="12">
        <f t="shared" si="0"/>
        <v>78</v>
      </c>
      <c r="H24" s="12">
        <f t="shared" si="0"/>
        <v>83</v>
      </c>
      <c r="I24" s="12">
        <f t="shared" si="1"/>
        <v>5</v>
      </c>
      <c r="J24" s="32" t="s">
        <v>50</v>
      </c>
      <c r="K24" s="32" t="s">
        <v>65</v>
      </c>
      <c r="L24" s="11" t="str">
        <f t="shared" si="2"/>
        <v>E,C</v>
      </c>
    </row>
    <row r="25" spans="1:12" ht="17" x14ac:dyDescent="0.2">
      <c r="A25" s="17">
        <v>3</v>
      </c>
      <c r="B25" s="17">
        <v>24</v>
      </c>
      <c r="C25" s="61">
        <v>1.011574074074074E-3</v>
      </c>
      <c r="D25" s="61">
        <v>1.0532407407407407E-3</v>
      </c>
      <c r="E25" s="47" t="s">
        <v>639</v>
      </c>
      <c r="F25" s="47" t="s">
        <v>113</v>
      </c>
      <c r="G25" s="12">
        <f t="shared" si="0"/>
        <v>83.399999999999991</v>
      </c>
      <c r="H25" s="12">
        <f t="shared" si="0"/>
        <v>86.999999999999986</v>
      </c>
      <c r="I25" s="12">
        <f t="shared" si="1"/>
        <v>3.5999999999999943</v>
      </c>
      <c r="J25" s="32" t="s">
        <v>21</v>
      </c>
      <c r="K25" s="32" t="s">
        <v>21</v>
      </c>
      <c r="L25" s="11" t="str">
        <f t="shared" si="2"/>
        <v>A,N</v>
      </c>
    </row>
    <row r="26" spans="1:12" ht="17" x14ac:dyDescent="0.2">
      <c r="A26" s="17">
        <v>3</v>
      </c>
      <c r="B26" s="17">
        <v>25</v>
      </c>
      <c r="C26" s="61">
        <v>1.0613425925925927E-3</v>
      </c>
      <c r="D26" s="61">
        <v>1.0763888888888889E-3</v>
      </c>
      <c r="E26" s="47" t="s">
        <v>640</v>
      </c>
      <c r="F26" s="47" t="s">
        <v>35</v>
      </c>
      <c r="G26" s="12">
        <f t="shared" si="0"/>
        <v>87.7</v>
      </c>
      <c r="H26" s="12">
        <f t="shared" si="0"/>
        <v>89</v>
      </c>
      <c r="I26" s="12">
        <f t="shared" si="1"/>
        <v>1.2999999999999972</v>
      </c>
      <c r="J26" s="32" t="s">
        <v>21</v>
      </c>
      <c r="K26" s="32" t="s">
        <v>21</v>
      </c>
      <c r="L26" s="11" t="str">
        <f t="shared" si="2"/>
        <v>B,N</v>
      </c>
    </row>
    <row r="27" spans="1:12" ht="17" x14ac:dyDescent="0.2">
      <c r="A27" s="17">
        <v>3</v>
      </c>
      <c r="B27" s="17">
        <v>26</v>
      </c>
      <c r="C27" s="61">
        <v>1.0844907407407407E-3</v>
      </c>
      <c r="D27" s="61">
        <v>1.0995370370370371E-3</v>
      </c>
      <c r="E27" s="47" t="s">
        <v>641</v>
      </c>
      <c r="F27" s="47" t="s">
        <v>60</v>
      </c>
      <c r="G27" s="12">
        <f t="shared" si="0"/>
        <v>89.699999999999989</v>
      </c>
      <c r="H27" s="12">
        <f t="shared" si="0"/>
        <v>91</v>
      </c>
      <c r="I27" s="12">
        <f t="shared" si="1"/>
        <v>1.3000000000000114</v>
      </c>
      <c r="J27" s="32" t="s">
        <v>50</v>
      </c>
      <c r="K27" s="32" t="s">
        <v>65</v>
      </c>
      <c r="L27" s="11" t="str">
        <f t="shared" si="2"/>
        <v>E,C</v>
      </c>
    </row>
    <row r="28" spans="1:12" ht="17" x14ac:dyDescent="0.2">
      <c r="A28" s="17">
        <v>3</v>
      </c>
      <c r="B28" s="17">
        <v>27</v>
      </c>
      <c r="C28" s="61">
        <v>1.1041666666666667E-3</v>
      </c>
      <c r="D28" s="61">
        <v>1.2037037037037038E-3</v>
      </c>
      <c r="E28" s="47" t="s">
        <v>642</v>
      </c>
      <c r="F28" s="47" t="s">
        <v>113</v>
      </c>
      <c r="G28" s="12">
        <f t="shared" si="0"/>
        <v>91.4</v>
      </c>
      <c r="H28" s="12">
        <f t="shared" si="0"/>
        <v>100.00000000000001</v>
      </c>
      <c r="I28" s="12">
        <f t="shared" si="1"/>
        <v>8.6000000000000085</v>
      </c>
      <c r="J28" s="32" t="s">
        <v>48</v>
      </c>
      <c r="K28" s="32" t="s">
        <v>65</v>
      </c>
      <c r="L28" s="11" t="str">
        <f t="shared" si="2"/>
        <v>A,C</v>
      </c>
    </row>
    <row r="29" spans="1:12" ht="34" x14ac:dyDescent="0.2">
      <c r="A29" s="17">
        <v>3</v>
      </c>
      <c r="B29" s="17">
        <v>28</v>
      </c>
      <c r="C29" s="61">
        <v>1.207175925925926E-3</v>
      </c>
      <c r="D29" s="61">
        <v>1.2152777777777778E-3</v>
      </c>
      <c r="E29" s="47" t="s">
        <v>643</v>
      </c>
      <c r="F29" s="47" t="s">
        <v>35</v>
      </c>
      <c r="G29" s="12">
        <f t="shared" si="0"/>
        <v>100.30000000000001</v>
      </c>
      <c r="H29" s="12">
        <f t="shared" si="0"/>
        <v>101</v>
      </c>
      <c r="I29" s="12">
        <f t="shared" si="1"/>
        <v>0.69999999999998863</v>
      </c>
      <c r="J29" s="32" t="s">
        <v>50</v>
      </c>
      <c r="K29" s="32" t="s">
        <v>65</v>
      </c>
      <c r="L29" s="11" t="str">
        <f t="shared" si="2"/>
        <v>B,C</v>
      </c>
    </row>
    <row r="30" spans="1:12" ht="17" x14ac:dyDescent="0.2">
      <c r="A30" s="17">
        <v>3</v>
      </c>
      <c r="B30" s="17">
        <v>29</v>
      </c>
      <c r="C30" s="61">
        <v>1.2152777777777778E-3</v>
      </c>
      <c r="D30" s="61">
        <v>1.2384259259259258E-3</v>
      </c>
      <c r="E30" s="47" t="s">
        <v>644</v>
      </c>
      <c r="F30" s="47" t="s">
        <v>60</v>
      </c>
      <c r="G30" s="12">
        <f t="shared" si="0"/>
        <v>101</v>
      </c>
      <c r="H30" s="12">
        <f t="shared" si="0"/>
        <v>102.99999999999999</v>
      </c>
      <c r="I30" s="12">
        <f t="shared" si="1"/>
        <v>1.9999999999999858</v>
      </c>
      <c r="J30" s="32" t="s">
        <v>50</v>
      </c>
      <c r="K30" s="32" t="s">
        <v>65</v>
      </c>
      <c r="L30" s="11" t="str">
        <f t="shared" si="2"/>
        <v>E,C</v>
      </c>
    </row>
    <row r="31" spans="1:12" ht="17" x14ac:dyDescent="0.2">
      <c r="A31" s="17">
        <v>3</v>
      </c>
      <c r="B31" s="17">
        <v>30</v>
      </c>
      <c r="C31" s="61">
        <v>1.25E-3</v>
      </c>
      <c r="D31" s="61">
        <v>1.3287037037037037E-3</v>
      </c>
      <c r="E31" s="47" t="s">
        <v>645</v>
      </c>
      <c r="F31" s="47" t="s">
        <v>35</v>
      </c>
      <c r="G31" s="12">
        <f t="shared" si="0"/>
        <v>104</v>
      </c>
      <c r="H31" s="12">
        <f t="shared" si="0"/>
        <v>110.8</v>
      </c>
      <c r="I31" s="12">
        <f t="shared" si="1"/>
        <v>6.7999999999999972</v>
      </c>
      <c r="J31" s="32" t="s">
        <v>50</v>
      </c>
      <c r="K31" s="32" t="s">
        <v>65</v>
      </c>
      <c r="L31" s="11" t="str">
        <f t="shared" si="2"/>
        <v>B,C</v>
      </c>
    </row>
    <row r="32" spans="1:12" ht="17" x14ac:dyDescent="0.2">
      <c r="A32" s="17">
        <v>3</v>
      </c>
      <c r="B32" s="17">
        <v>31</v>
      </c>
      <c r="C32" s="61">
        <v>1.3287037037037037E-3</v>
      </c>
      <c r="D32" s="61">
        <v>1.3541666666666667E-3</v>
      </c>
      <c r="E32" s="47" t="s">
        <v>646</v>
      </c>
      <c r="F32" s="47" t="s">
        <v>60</v>
      </c>
      <c r="G32" s="12">
        <f t="shared" si="0"/>
        <v>110.8</v>
      </c>
      <c r="H32" s="12">
        <f t="shared" si="0"/>
        <v>113</v>
      </c>
      <c r="I32" s="12">
        <f t="shared" si="1"/>
        <v>2.2000000000000028</v>
      </c>
      <c r="J32" s="32" t="s">
        <v>5</v>
      </c>
      <c r="K32" s="32" t="s">
        <v>62</v>
      </c>
      <c r="L32" s="11" t="str">
        <f t="shared" si="2"/>
        <v>E,P</v>
      </c>
    </row>
    <row r="33" spans="1:12" ht="17" x14ac:dyDescent="0.2">
      <c r="A33" s="17">
        <v>3</v>
      </c>
      <c r="B33" s="17">
        <v>32</v>
      </c>
      <c r="C33" s="61">
        <v>1.3622685185185185E-3</v>
      </c>
      <c r="D33" s="61">
        <v>1.4351851851851854E-3</v>
      </c>
      <c r="E33" s="47" t="s">
        <v>647</v>
      </c>
      <c r="F33" s="47" t="s">
        <v>113</v>
      </c>
      <c r="G33" s="12">
        <f t="shared" si="0"/>
        <v>113.7</v>
      </c>
      <c r="H33" s="12">
        <f t="shared" si="0"/>
        <v>120.00000000000001</v>
      </c>
      <c r="I33" s="12">
        <f t="shared" si="1"/>
        <v>6.3000000000000114</v>
      </c>
      <c r="K33" s="32" t="s">
        <v>21</v>
      </c>
      <c r="L33" s="11" t="str">
        <f t="shared" si="2"/>
        <v>A,N</v>
      </c>
    </row>
    <row r="34" spans="1:12" ht="17" x14ac:dyDescent="0.2">
      <c r="A34" s="17">
        <v>3</v>
      </c>
      <c r="B34" s="17">
        <v>33</v>
      </c>
      <c r="C34" s="61">
        <v>1.443287037037037E-3</v>
      </c>
      <c r="D34" s="61">
        <v>1.4583333333333334E-3</v>
      </c>
      <c r="E34" s="47" t="s">
        <v>648</v>
      </c>
      <c r="F34" s="47" t="s">
        <v>35</v>
      </c>
      <c r="G34" s="12">
        <f t="shared" si="0"/>
        <v>120.69999999999999</v>
      </c>
      <c r="H34" s="12">
        <f t="shared" si="0"/>
        <v>122</v>
      </c>
      <c r="I34" s="12">
        <f t="shared" si="1"/>
        <v>1.3000000000000114</v>
      </c>
      <c r="J34" s="32" t="s">
        <v>50</v>
      </c>
      <c r="K34" s="32" t="s">
        <v>65</v>
      </c>
      <c r="L34" s="11" t="str">
        <f t="shared" si="2"/>
        <v>B,C</v>
      </c>
    </row>
    <row r="35" spans="1:12" ht="17" x14ac:dyDescent="0.2">
      <c r="A35" s="17">
        <v>3</v>
      </c>
      <c r="B35" s="17">
        <v>34</v>
      </c>
      <c r="C35" s="61">
        <v>1.4675925925925926E-3</v>
      </c>
      <c r="D35" s="61">
        <v>1.4814814814814814E-3</v>
      </c>
      <c r="E35" s="47" t="s">
        <v>649</v>
      </c>
      <c r="F35" s="47" t="s">
        <v>42</v>
      </c>
      <c r="G35" s="12">
        <f t="shared" si="0"/>
        <v>122.8</v>
      </c>
      <c r="H35" s="12">
        <f t="shared" si="0"/>
        <v>124</v>
      </c>
      <c r="I35" s="12">
        <f t="shared" si="1"/>
        <v>1.2000000000000028</v>
      </c>
      <c r="J35" s="32" t="s">
        <v>50</v>
      </c>
      <c r="K35" s="32" t="s">
        <v>65</v>
      </c>
      <c r="L35" s="11" t="str">
        <f t="shared" si="2"/>
        <v>D,C</v>
      </c>
    </row>
    <row r="36" spans="1:12" ht="17" x14ac:dyDescent="0.2">
      <c r="A36" s="17">
        <v>3</v>
      </c>
      <c r="B36" s="17">
        <v>35</v>
      </c>
      <c r="C36" s="61">
        <v>1.4837962962962964E-3</v>
      </c>
      <c r="D36" s="61">
        <v>1.540509259259259E-3</v>
      </c>
      <c r="E36" s="47" t="s">
        <v>650</v>
      </c>
      <c r="F36" s="47" t="s">
        <v>35</v>
      </c>
      <c r="G36" s="12">
        <f t="shared" si="0"/>
        <v>124.20000000000002</v>
      </c>
      <c r="H36" s="12">
        <f t="shared" si="0"/>
        <v>129.1</v>
      </c>
      <c r="I36" s="12">
        <f t="shared" si="1"/>
        <v>4.8999999999999773</v>
      </c>
      <c r="J36" s="32" t="s">
        <v>50</v>
      </c>
      <c r="K36" s="32" t="s">
        <v>65</v>
      </c>
      <c r="L36" s="11" t="str">
        <f t="shared" si="2"/>
        <v>B,C</v>
      </c>
    </row>
    <row r="37" spans="1:12" ht="17" x14ac:dyDescent="0.2">
      <c r="A37" s="17">
        <v>3</v>
      </c>
      <c r="B37" s="17">
        <v>36</v>
      </c>
      <c r="C37" s="61">
        <v>1.540509259259259E-3</v>
      </c>
      <c r="D37" s="61">
        <v>1.5578703703703703E-3</v>
      </c>
      <c r="E37" s="47" t="s">
        <v>651</v>
      </c>
      <c r="F37" s="47" t="s">
        <v>113</v>
      </c>
      <c r="G37" s="12">
        <f t="shared" si="0"/>
        <v>129.1</v>
      </c>
      <c r="H37" s="12">
        <f t="shared" si="0"/>
        <v>130.6</v>
      </c>
      <c r="I37" s="12">
        <f t="shared" si="1"/>
        <v>1.5</v>
      </c>
      <c r="J37" s="32" t="s">
        <v>50</v>
      </c>
      <c r="K37" s="32" t="s">
        <v>65</v>
      </c>
      <c r="L37" s="11" t="str">
        <f t="shared" si="2"/>
        <v>A,C</v>
      </c>
    </row>
    <row r="38" spans="1:12" ht="17" x14ac:dyDescent="0.2">
      <c r="A38" s="17">
        <v>3</v>
      </c>
      <c r="B38" s="17">
        <v>37</v>
      </c>
      <c r="C38" s="61">
        <v>1.5578703703703703E-3</v>
      </c>
      <c r="D38" s="61">
        <v>1.681712962962963E-3</v>
      </c>
      <c r="E38" s="47" t="s">
        <v>177</v>
      </c>
      <c r="F38" s="47" t="s">
        <v>6</v>
      </c>
      <c r="G38" s="12">
        <f t="shared" si="0"/>
        <v>130.6</v>
      </c>
      <c r="H38" s="12">
        <f t="shared" si="0"/>
        <v>141.30000000000001</v>
      </c>
      <c r="I38" s="12">
        <f t="shared" si="1"/>
        <v>10.700000000000017</v>
      </c>
      <c r="J38" s="32" t="s">
        <v>68</v>
      </c>
      <c r="K38" s="32" t="s">
        <v>68</v>
      </c>
      <c r="L38" s="11" t="str">
        <f t="shared" si="2"/>
        <v>ALL,M</v>
      </c>
    </row>
    <row r="39" spans="1:12" ht="17" x14ac:dyDescent="0.2">
      <c r="A39" s="17">
        <v>3</v>
      </c>
      <c r="B39" s="17">
        <v>38</v>
      </c>
      <c r="C39" s="61">
        <v>1.681712962962963E-3</v>
      </c>
      <c r="D39" s="61">
        <v>1.7997685185185185E-3</v>
      </c>
      <c r="E39" s="47" t="s">
        <v>652</v>
      </c>
      <c r="F39" s="47" t="s">
        <v>113</v>
      </c>
      <c r="G39" s="12">
        <f t="shared" si="0"/>
        <v>141.30000000000001</v>
      </c>
      <c r="H39" s="12">
        <f t="shared" si="0"/>
        <v>151.5</v>
      </c>
      <c r="I39" s="12">
        <f t="shared" si="1"/>
        <v>10.199999999999989</v>
      </c>
      <c r="J39" s="32" t="s">
        <v>50</v>
      </c>
      <c r="K39" s="32" t="s">
        <v>65</v>
      </c>
      <c r="L39" s="11" t="str">
        <f t="shared" si="2"/>
        <v>A,C</v>
      </c>
    </row>
    <row r="40" spans="1:12" ht="17" x14ac:dyDescent="0.2">
      <c r="A40" s="17">
        <v>3</v>
      </c>
      <c r="B40" s="17">
        <v>39</v>
      </c>
      <c r="C40" s="61">
        <v>1.7997685185185185E-3</v>
      </c>
      <c r="D40" s="61">
        <v>1.8912037037037038E-3</v>
      </c>
      <c r="E40" s="47" t="s">
        <v>177</v>
      </c>
      <c r="F40" s="47" t="s">
        <v>6</v>
      </c>
      <c r="G40" s="12">
        <f t="shared" si="0"/>
        <v>151.5</v>
      </c>
      <c r="H40" s="12">
        <f t="shared" si="0"/>
        <v>159.4</v>
      </c>
      <c r="I40" s="12">
        <f t="shared" si="1"/>
        <v>7.9000000000000057</v>
      </c>
      <c r="J40" s="32" t="s">
        <v>68</v>
      </c>
      <c r="K40" s="32" t="s">
        <v>68</v>
      </c>
      <c r="L40" s="11" t="str">
        <f t="shared" si="2"/>
        <v>ALL,M</v>
      </c>
    </row>
    <row r="41" spans="1:12" ht="17" x14ac:dyDescent="0.2">
      <c r="A41" s="17">
        <v>3</v>
      </c>
      <c r="B41" s="17">
        <v>40</v>
      </c>
      <c r="C41" s="61">
        <v>2.9710648148148148E-3</v>
      </c>
      <c r="D41" s="61">
        <v>3.0439814814814821E-3</v>
      </c>
      <c r="E41" s="47" t="s">
        <v>14</v>
      </c>
      <c r="F41" s="47" t="s">
        <v>6</v>
      </c>
      <c r="G41" s="12">
        <f t="shared" si="0"/>
        <v>252.7</v>
      </c>
      <c r="H41" s="12">
        <f t="shared" si="0"/>
        <v>259.00000000000006</v>
      </c>
      <c r="I41" s="12">
        <f t="shared" si="1"/>
        <v>6.3000000000000682</v>
      </c>
      <c r="J41" s="32" t="s">
        <v>5</v>
      </c>
      <c r="K41" s="32" t="s">
        <v>66</v>
      </c>
      <c r="L41" s="11" t="str">
        <f t="shared" si="2"/>
        <v>ALL,R</v>
      </c>
    </row>
    <row r="42" spans="1:12" ht="17" x14ac:dyDescent="0.2">
      <c r="A42" s="17">
        <v>3</v>
      </c>
      <c r="B42" s="17">
        <v>41</v>
      </c>
      <c r="C42" s="61">
        <v>3.0439814814814821E-3</v>
      </c>
      <c r="D42" s="61">
        <v>3.0601851851851849E-3</v>
      </c>
      <c r="E42" s="47" t="s">
        <v>653</v>
      </c>
      <c r="F42" s="47" t="s">
        <v>60</v>
      </c>
      <c r="G42" s="12">
        <f t="shared" si="0"/>
        <v>259.00000000000006</v>
      </c>
      <c r="H42" s="12">
        <f t="shared" si="0"/>
        <v>260.39999999999998</v>
      </c>
      <c r="I42" s="12">
        <f t="shared" si="1"/>
        <v>1.3999999999999204</v>
      </c>
      <c r="J42" s="32" t="s">
        <v>50</v>
      </c>
      <c r="K42" s="32" t="s">
        <v>65</v>
      </c>
      <c r="L42" s="11" t="str">
        <f t="shared" si="2"/>
        <v>E,C</v>
      </c>
    </row>
    <row r="43" spans="1:12" ht="17" x14ac:dyDescent="0.2">
      <c r="A43" s="17">
        <v>3</v>
      </c>
      <c r="B43" s="17">
        <v>42</v>
      </c>
      <c r="C43" s="61">
        <v>3.0601851851851849E-3</v>
      </c>
      <c r="D43" s="61">
        <v>3.1365740740740742E-3</v>
      </c>
      <c r="E43" s="47" t="s">
        <v>654</v>
      </c>
      <c r="F43" s="47" t="s">
        <v>35</v>
      </c>
      <c r="G43" s="12">
        <f t="shared" si="0"/>
        <v>260.39999999999998</v>
      </c>
      <c r="H43" s="12">
        <f t="shared" si="0"/>
        <v>267</v>
      </c>
      <c r="I43" s="12">
        <f t="shared" si="1"/>
        <v>6.6000000000000227</v>
      </c>
      <c r="J43" s="32" t="s">
        <v>50</v>
      </c>
      <c r="K43" s="32" t="s">
        <v>65</v>
      </c>
      <c r="L43" s="11" t="str">
        <f t="shared" si="2"/>
        <v>B,C</v>
      </c>
    </row>
    <row r="44" spans="1:12" ht="17" x14ac:dyDescent="0.2">
      <c r="A44" s="17">
        <v>3</v>
      </c>
      <c r="B44" s="17">
        <v>43</v>
      </c>
      <c r="C44" s="61">
        <v>3.1388888888888885E-3</v>
      </c>
      <c r="D44" s="61">
        <v>3.1956018518518518E-3</v>
      </c>
      <c r="E44" s="47" t="s">
        <v>655</v>
      </c>
      <c r="F44" s="47" t="s">
        <v>42</v>
      </c>
      <c r="G44" s="12">
        <f t="shared" si="0"/>
        <v>267.2</v>
      </c>
      <c r="H44" s="12">
        <f t="shared" si="0"/>
        <v>272.10000000000002</v>
      </c>
      <c r="I44" s="12">
        <f t="shared" si="1"/>
        <v>4.9000000000000341</v>
      </c>
      <c r="J44" s="32" t="s">
        <v>33</v>
      </c>
      <c r="K44" s="32" t="s">
        <v>64</v>
      </c>
      <c r="L44" s="11" t="str">
        <f t="shared" si="2"/>
        <v>D,I</v>
      </c>
    </row>
    <row r="45" spans="1:12" ht="17" x14ac:dyDescent="0.2">
      <c r="A45" s="17">
        <v>3</v>
      </c>
      <c r="B45" s="17">
        <v>44</v>
      </c>
      <c r="C45" s="61">
        <v>3.1944444444444442E-3</v>
      </c>
      <c r="D45" s="61">
        <v>3.2060185185185191E-3</v>
      </c>
      <c r="E45" s="47" t="s">
        <v>8</v>
      </c>
      <c r="F45" s="47" t="s">
        <v>35</v>
      </c>
      <c r="G45" s="12">
        <f t="shared" si="0"/>
        <v>272</v>
      </c>
      <c r="H45" s="12">
        <f t="shared" si="0"/>
        <v>273.00000000000006</v>
      </c>
      <c r="I45" s="12">
        <f t="shared" si="1"/>
        <v>1.0000000000000568</v>
      </c>
      <c r="J45" s="32" t="s">
        <v>38</v>
      </c>
      <c r="K45" s="32" t="s">
        <v>65</v>
      </c>
      <c r="L45" s="11" t="str">
        <f t="shared" si="2"/>
        <v>B,C</v>
      </c>
    </row>
    <row r="46" spans="1:12" ht="17" x14ac:dyDescent="0.2">
      <c r="A46" s="17">
        <v>3</v>
      </c>
      <c r="B46" s="17">
        <v>45</v>
      </c>
      <c r="C46" s="61">
        <v>3.2060185185185191E-3</v>
      </c>
      <c r="D46" s="61">
        <v>3.2175925925925926E-3</v>
      </c>
      <c r="E46" s="47" t="s">
        <v>656</v>
      </c>
      <c r="F46" s="47" t="s">
        <v>60</v>
      </c>
      <c r="G46" s="12">
        <f t="shared" si="0"/>
        <v>273.00000000000006</v>
      </c>
      <c r="H46" s="12">
        <f t="shared" si="0"/>
        <v>274</v>
      </c>
      <c r="I46" s="12">
        <f t="shared" si="1"/>
        <v>0.99999999999994316</v>
      </c>
      <c r="J46" s="32" t="s">
        <v>50</v>
      </c>
      <c r="K46" s="32" t="s">
        <v>65</v>
      </c>
      <c r="L46" s="11" t="str">
        <f t="shared" si="2"/>
        <v>E,C</v>
      </c>
    </row>
    <row r="47" spans="1:12" ht="17" x14ac:dyDescent="0.2">
      <c r="A47" s="17">
        <v>3</v>
      </c>
      <c r="B47" s="17">
        <v>46</v>
      </c>
      <c r="C47" s="61">
        <v>3.2175925925925926E-3</v>
      </c>
      <c r="D47" s="61">
        <v>3.2291666666666666E-3</v>
      </c>
      <c r="E47" s="47" t="s">
        <v>657</v>
      </c>
      <c r="F47" s="47" t="s">
        <v>35</v>
      </c>
      <c r="G47" s="12">
        <f t="shared" si="0"/>
        <v>274</v>
      </c>
      <c r="H47" s="12">
        <f t="shared" si="0"/>
        <v>275</v>
      </c>
      <c r="I47" s="12">
        <f t="shared" si="1"/>
        <v>1</v>
      </c>
      <c r="J47" s="32" t="s">
        <v>50</v>
      </c>
      <c r="K47" s="32" t="s">
        <v>65</v>
      </c>
      <c r="L47" s="11" t="str">
        <f t="shared" si="2"/>
        <v>B,C</v>
      </c>
    </row>
    <row r="48" spans="1:12" ht="17" x14ac:dyDescent="0.2">
      <c r="A48" s="17">
        <v>3</v>
      </c>
      <c r="B48" s="17">
        <v>47</v>
      </c>
      <c r="C48" s="61">
        <v>3.2291666666666666E-3</v>
      </c>
      <c r="D48" s="61">
        <v>3.2523148148148151E-3</v>
      </c>
      <c r="E48" s="47" t="s">
        <v>658</v>
      </c>
      <c r="F48" s="47" t="s">
        <v>35</v>
      </c>
      <c r="G48" s="12">
        <f t="shared" si="0"/>
        <v>275</v>
      </c>
      <c r="H48" s="12">
        <f t="shared" si="0"/>
        <v>277</v>
      </c>
      <c r="I48" s="12">
        <f t="shared" si="1"/>
        <v>2</v>
      </c>
      <c r="J48" s="32" t="s">
        <v>50</v>
      </c>
      <c r="K48" s="32" t="s">
        <v>65</v>
      </c>
      <c r="L48" s="11" t="str">
        <f t="shared" si="2"/>
        <v>B,C</v>
      </c>
    </row>
    <row r="49" spans="1:12" ht="17" x14ac:dyDescent="0.2">
      <c r="A49" s="17">
        <v>3</v>
      </c>
      <c r="B49" s="17">
        <v>48</v>
      </c>
      <c r="C49" s="61">
        <v>3.2638888888888891E-3</v>
      </c>
      <c r="D49" s="61">
        <v>3.3136574074074075E-3</v>
      </c>
      <c r="E49" s="47" t="s">
        <v>659</v>
      </c>
      <c r="F49" s="47" t="s">
        <v>42</v>
      </c>
      <c r="G49" s="12">
        <f t="shared" si="0"/>
        <v>278</v>
      </c>
      <c r="H49" s="12">
        <f t="shared" si="0"/>
        <v>282.3</v>
      </c>
      <c r="I49" s="12">
        <f t="shared" si="1"/>
        <v>4.3000000000000114</v>
      </c>
      <c r="J49" s="32" t="s">
        <v>50</v>
      </c>
      <c r="K49" s="32" t="s">
        <v>65</v>
      </c>
      <c r="L49" s="11" t="str">
        <f t="shared" si="2"/>
        <v>D,C</v>
      </c>
    </row>
    <row r="50" spans="1:12" ht="17" x14ac:dyDescent="0.2">
      <c r="A50" s="17">
        <v>3</v>
      </c>
      <c r="B50" s="17">
        <v>49</v>
      </c>
      <c r="C50" s="61">
        <v>3.3136574074074075E-3</v>
      </c>
      <c r="D50" s="61">
        <v>3.3217592592592591E-3</v>
      </c>
      <c r="E50" s="47" t="s">
        <v>660</v>
      </c>
      <c r="F50" s="47" t="s">
        <v>60</v>
      </c>
      <c r="G50" s="12">
        <f t="shared" si="0"/>
        <v>282.3</v>
      </c>
      <c r="H50" s="12">
        <f t="shared" si="0"/>
        <v>283</v>
      </c>
      <c r="I50" s="12">
        <f t="shared" si="1"/>
        <v>0.69999999999998863</v>
      </c>
      <c r="J50" s="32" t="s">
        <v>33</v>
      </c>
      <c r="K50" s="32" t="s">
        <v>64</v>
      </c>
      <c r="L50" s="11" t="str">
        <f t="shared" si="2"/>
        <v>E,I</v>
      </c>
    </row>
    <row r="51" spans="1:12" ht="17" x14ac:dyDescent="0.2">
      <c r="A51" s="17">
        <v>3</v>
      </c>
      <c r="B51" s="17">
        <v>50</v>
      </c>
      <c r="C51" s="61">
        <v>3.3321759259259264E-3</v>
      </c>
      <c r="D51" s="61">
        <v>3.3668981481481484E-3</v>
      </c>
      <c r="E51" s="47" t="s">
        <v>661</v>
      </c>
      <c r="F51" s="47" t="s">
        <v>113</v>
      </c>
      <c r="G51" s="12">
        <f t="shared" si="0"/>
        <v>283.90000000000003</v>
      </c>
      <c r="H51" s="12">
        <f t="shared" si="0"/>
        <v>286.90000000000003</v>
      </c>
      <c r="I51" s="12">
        <f t="shared" si="1"/>
        <v>3</v>
      </c>
      <c r="J51" s="32" t="s">
        <v>38</v>
      </c>
      <c r="K51" s="32" t="s">
        <v>65</v>
      </c>
      <c r="L51" s="11" t="str">
        <f t="shared" si="2"/>
        <v>A,C</v>
      </c>
    </row>
    <row r="52" spans="1:12" ht="17" x14ac:dyDescent="0.2">
      <c r="A52" s="17">
        <v>3</v>
      </c>
      <c r="B52" s="17">
        <v>51</v>
      </c>
      <c r="C52" s="61">
        <v>3.3668981481481484E-3</v>
      </c>
      <c r="D52" s="61">
        <v>3.37962962962963E-3</v>
      </c>
      <c r="E52" s="47" t="s">
        <v>662</v>
      </c>
      <c r="F52" s="47" t="s">
        <v>35</v>
      </c>
      <c r="G52" s="12">
        <f t="shared" si="0"/>
        <v>286.90000000000003</v>
      </c>
      <c r="H52" s="12">
        <f t="shared" si="0"/>
        <v>288.00000000000006</v>
      </c>
      <c r="I52" s="12">
        <f t="shared" si="1"/>
        <v>1.1000000000000227</v>
      </c>
      <c r="J52" s="32" t="s">
        <v>46</v>
      </c>
      <c r="K52" s="32" t="s">
        <v>65</v>
      </c>
      <c r="L52" s="11" t="str">
        <f t="shared" si="2"/>
        <v>B,C</v>
      </c>
    </row>
    <row r="53" spans="1:12" ht="17" x14ac:dyDescent="0.2">
      <c r="A53" s="17">
        <v>3</v>
      </c>
      <c r="B53" s="17">
        <v>52</v>
      </c>
      <c r="C53" s="61">
        <v>3.4166666666666668E-3</v>
      </c>
      <c r="D53" s="61">
        <v>3.4872685185185185E-3</v>
      </c>
      <c r="E53" s="47" t="s">
        <v>663</v>
      </c>
      <c r="F53" s="47" t="s">
        <v>113</v>
      </c>
      <c r="G53" s="12">
        <f t="shared" si="0"/>
        <v>291.2</v>
      </c>
      <c r="H53" s="12">
        <f t="shared" si="0"/>
        <v>297.3</v>
      </c>
      <c r="I53" s="12">
        <f t="shared" si="1"/>
        <v>6.1000000000000227</v>
      </c>
      <c r="J53" s="32" t="s">
        <v>50</v>
      </c>
      <c r="K53" s="32" t="s">
        <v>65</v>
      </c>
      <c r="L53" s="11" t="str">
        <f t="shared" si="2"/>
        <v>A,C</v>
      </c>
    </row>
    <row r="54" spans="1:12" ht="17" x14ac:dyDescent="0.2">
      <c r="A54" s="17">
        <v>3</v>
      </c>
      <c r="B54" s="17">
        <v>53</v>
      </c>
      <c r="C54" s="61">
        <v>3.5011574074074077E-3</v>
      </c>
      <c r="D54" s="61">
        <v>3.5648148148148154E-3</v>
      </c>
      <c r="E54" s="47" t="s">
        <v>664</v>
      </c>
      <c r="F54" s="47" t="s">
        <v>42</v>
      </c>
      <c r="G54" s="12">
        <f t="shared" si="0"/>
        <v>298.5</v>
      </c>
      <c r="H54" s="12">
        <f t="shared" si="0"/>
        <v>304.00000000000006</v>
      </c>
      <c r="I54" s="12">
        <f t="shared" si="1"/>
        <v>5.5000000000000568</v>
      </c>
      <c r="J54" s="32" t="s">
        <v>33</v>
      </c>
      <c r="K54" s="32" t="s">
        <v>64</v>
      </c>
      <c r="L54" s="11" t="str">
        <f t="shared" si="2"/>
        <v>D,I</v>
      </c>
    </row>
    <row r="55" spans="1:12" ht="17" x14ac:dyDescent="0.2">
      <c r="A55" s="17">
        <v>3</v>
      </c>
      <c r="B55" s="17">
        <v>54</v>
      </c>
      <c r="C55" s="61">
        <v>3.6111111111111114E-3</v>
      </c>
      <c r="D55" s="61">
        <v>3.7152777777777774E-3</v>
      </c>
      <c r="E55" s="47" t="s">
        <v>665</v>
      </c>
      <c r="F55" s="47" t="s">
        <v>35</v>
      </c>
      <c r="G55" s="12">
        <f t="shared" si="0"/>
        <v>308</v>
      </c>
      <c r="H55" s="12">
        <f t="shared" si="0"/>
        <v>316.99999999999994</v>
      </c>
      <c r="I55" s="12">
        <f t="shared" si="1"/>
        <v>8.9999999999999432</v>
      </c>
      <c r="J55" s="32" t="s">
        <v>48</v>
      </c>
      <c r="K55" s="32" t="s">
        <v>65</v>
      </c>
      <c r="L55" s="11" t="str">
        <f t="shared" si="2"/>
        <v>B,C</v>
      </c>
    </row>
    <row r="56" spans="1:12" ht="17" x14ac:dyDescent="0.2">
      <c r="A56" s="17">
        <v>3</v>
      </c>
      <c r="B56" s="17">
        <v>55</v>
      </c>
      <c r="C56" s="61">
        <v>3.7152777777777774E-3</v>
      </c>
      <c r="D56" s="61">
        <v>3.7500000000000003E-3</v>
      </c>
      <c r="E56" s="47" t="s">
        <v>666</v>
      </c>
      <c r="F56" s="47" t="s">
        <v>35</v>
      </c>
      <c r="G56" s="12">
        <f t="shared" si="0"/>
        <v>316.99999999999994</v>
      </c>
      <c r="H56" s="12">
        <f t="shared" si="0"/>
        <v>320</v>
      </c>
      <c r="I56" s="12">
        <f t="shared" si="1"/>
        <v>3.0000000000000568</v>
      </c>
      <c r="J56" s="32" t="s">
        <v>48</v>
      </c>
      <c r="K56" s="32" t="s">
        <v>65</v>
      </c>
      <c r="L56" s="11" t="str">
        <f t="shared" si="2"/>
        <v>B,C</v>
      </c>
    </row>
    <row r="57" spans="1:12" ht="17" x14ac:dyDescent="0.2">
      <c r="A57" s="17">
        <v>3</v>
      </c>
      <c r="B57" s="17">
        <v>56</v>
      </c>
      <c r="C57" s="61">
        <v>3.7500000000000003E-3</v>
      </c>
      <c r="D57" s="61">
        <v>3.7847222222222223E-3</v>
      </c>
      <c r="E57" s="47" t="s">
        <v>667</v>
      </c>
      <c r="F57" s="47" t="s">
        <v>60</v>
      </c>
      <c r="G57" s="12">
        <f t="shared" si="0"/>
        <v>320</v>
      </c>
      <c r="H57" s="12">
        <f t="shared" si="0"/>
        <v>323</v>
      </c>
      <c r="I57" s="12">
        <f t="shared" si="1"/>
        <v>3</v>
      </c>
      <c r="J57" s="32" t="s">
        <v>50</v>
      </c>
      <c r="K57" s="32" t="s">
        <v>65</v>
      </c>
      <c r="L57" s="11" t="str">
        <f t="shared" si="2"/>
        <v>E,C</v>
      </c>
    </row>
    <row r="58" spans="1:12" ht="17" x14ac:dyDescent="0.2">
      <c r="A58" s="17">
        <v>3</v>
      </c>
      <c r="B58" s="17">
        <v>57</v>
      </c>
      <c r="C58" s="61">
        <v>3.7847222222222223E-3</v>
      </c>
      <c r="D58" s="61">
        <v>3.7962962962962963E-3</v>
      </c>
      <c r="E58" s="47" t="s">
        <v>668</v>
      </c>
      <c r="F58" s="47" t="s">
        <v>60</v>
      </c>
      <c r="G58" s="12">
        <f t="shared" si="0"/>
        <v>323</v>
      </c>
      <c r="H58" s="12">
        <f t="shared" si="0"/>
        <v>324</v>
      </c>
      <c r="I58" s="12">
        <f t="shared" si="1"/>
        <v>1</v>
      </c>
      <c r="J58" s="32" t="s">
        <v>50</v>
      </c>
      <c r="K58" s="32" t="s">
        <v>65</v>
      </c>
      <c r="L58" s="11" t="str">
        <f t="shared" si="2"/>
        <v>E,C</v>
      </c>
    </row>
    <row r="59" spans="1:12" ht="17" x14ac:dyDescent="0.2">
      <c r="A59" s="17">
        <v>3</v>
      </c>
      <c r="B59" s="17">
        <v>58</v>
      </c>
      <c r="C59" s="61">
        <v>3.7962962962962963E-3</v>
      </c>
      <c r="D59" s="61">
        <v>3.8101851851851851E-3</v>
      </c>
      <c r="E59" s="47" t="s">
        <v>669</v>
      </c>
      <c r="F59" s="47" t="s">
        <v>35</v>
      </c>
      <c r="G59" s="12">
        <f t="shared" si="0"/>
        <v>324</v>
      </c>
      <c r="H59" s="12">
        <f t="shared" si="0"/>
        <v>325.2</v>
      </c>
      <c r="I59" s="12">
        <f t="shared" si="1"/>
        <v>1.1999999999999886</v>
      </c>
      <c r="J59" s="32" t="s">
        <v>50</v>
      </c>
      <c r="K59" s="32" t="s">
        <v>65</v>
      </c>
      <c r="L59" s="11" t="str">
        <f t="shared" si="2"/>
        <v>B,C</v>
      </c>
    </row>
    <row r="60" spans="1:12" ht="17" x14ac:dyDescent="0.2">
      <c r="A60" s="17">
        <v>3</v>
      </c>
      <c r="B60" s="17">
        <v>59</v>
      </c>
      <c r="C60" s="61">
        <v>3.859953703703704E-3</v>
      </c>
      <c r="D60" s="61">
        <v>3.8935185185185184E-3</v>
      </c>
      <c r="E60" s="47" t="s">
        <v>670</v>
      </c>
      <c r="F60" s="47" t="s">
        <v>6</v>
      </c>
      <c r="G60" s="12">
        <f t="shared" si="0"/>
        <v>329.5</v>
      </c>
      <c r="H60" s="12">
        <f t="shared" si="0"/>
        <v>332.4</v>
      </c>
      <c r="I60" s="12">
        <f t="shared" si="1"/>
        <v>2.8999999999999773</v>
      </c>
      <c r="J60" s="32" t="s">
        <v>68</v>
      </c>
      <c r="K60" s="32" t="s">
        <v>68</v>
      </c>
      <c r="L60" s="11" t="str">
        <f t="shared" si="2"/>
        <v>ALL,M</v>
      </c>
    </row>
    <row r="61" spans="1:12" ht="17" x14ac:dyDescent="0.2">
      <c r="A61" s="17">
        <v>3</v>
      </c>
      <c r="B61" s="17">
        <v>60</v>
      </c>
      <c r="C61" s="61">
        <v>3.8935185185185184E-3</v>
      </c>
      <c r="D61" s="61">
        <v>3.9664351851851848E-3</v>
      </c>
      <c r="E61" s="47" t="s">
        <v>671</v>
      </c>
      <c r="F61" s="47" t="s">
        <v>35</v>
      </c>
      <c r="G61" s="12">
        <f t="shared" si="0"/>
        <v>332.4</v>
      </c>
      <c r="H61" s="12">
        <f t="shared" si="0"/>
        <v>338.7</v>
      </c>
      <c r="I61" s="12">
        <f t="shared" si="1"/>
        <v>6.3000000000000114</v>
      </c>
      <c r="J61" s="32" t="s">
        <v>50</v>
      </c>
      <c r="K61" s="32" t="s">
        <v>65</v>
      </c>
      <c r="L61" s="11" t="str">
        <f t="shared" si="2"/>
        <v>B,C</v>
      </c>
    </row>
    <row r="62" spans="1:12" ht="17" x14ac:dyDescent="0.2">
      <c r="A62" s="17">
        <v>3</v>
      </c>
      <c r="B62" s="17">
        <v>61</v>
      </c>
      <c r="C62" s="61">
        <v>3.9664351851851848E-3</v>
      </c>
      <c r="D62" s="61">
        <v>3.9814814814814817E-3</v>
      </c>
      <c r="E62" s="47" t="s">
        <v>672</v>
      </c>
      <c r="F62" s="47" t="s">
        <v>113</v>
      </c>
      <c r="G62" s="12">
        <f t="shared" si="0"/>
        <v>338.7</v>
      </c>
      <c r="H62" s="12">
        <f t="shared" si="0"/>
        <v>340</v>
      </c>
      <c r="I62" s="12">
        <f t="shared" si="1"/>
        <v>1.3000000000000114</v>
      </c>
      <c r="J62" s="32" t="s">
        <v>48</v>
      </c>
      <c r="K62" s="32" t="s">
        <v>65</v>
      </c>
      <c r="L62" s="11" t="str">
        <f t="shared" si="2"/>
        <v>A,C</v>
      </c>
    </row>
    <row r="63" spans="1:12" ht="17" x14ac:dyDescent="0.2">
      <c r="A63" s="17">
        <v>3</v>
      </c>
      <c r="B63" s="17">
        <v>62</v>
      </c>
      <c r="C63" s="61">
        <v>3.9930555555555561E-3</v>
      </c>
      <c r="D63" s="61">
        <v>4.0509259259259257E-3</v>
      </c>
      <c r="E63" s="47" t="s">
        <v>673</v>
      </c>
      <c r="F63" s="47" t="s">
        <v>60</v>
      </c>
      <c r="G63" s="12">
        <f t="shared" si="0"/>
        <v>341.00000000000006</v>
      </c>
      <c r="H63" s="12">
        <f t="shared" si="0"/>
        <v>346</v>
      </c>
      <c r="I63" s="12">
        <f t="shared" si="1"/>
        <v>4.9999999999999432</v>
      </c>
      <c r="J63" s="32" t="s">
        <v>53</v>
      </c>
      <c r="K63" s="32" t="s">
        <v>65</v>
      </c>
      <c r="L63" s="11" t="str">
        <f t="shared" si="2"/>
        <v>E,C</v>
      </c>
    </row>
    <row r="64" spans="1:12" ht="17" x14ac:dyDescent="0.2">
      <c r="A64" s="17">
        <v>3</v>
      </c>
      <c r="B64" s="17">
        <v>63</v>
      </c>
      <c r="C64" s="61">
        <v>4.0509259259259257E-3</v>
      </c>
      <c r="D64" s="61">
        <v>5.3240740740740748E-3</v>
      </c>
      <c r="E64" s="47" t="s">
        <v>177</v>
      </c>
      <c r="F64" s="47" t="s">
        <v>6</v>
      </c>
      <c r="G64" s="12">
        <f t="shared" si="0"/>
        <v>346</v>
      </c>
      <c r="H64" s="12">
        <f t="shared" si="0"/>
        <v>456.00000000000006</v>
      </c>
      <c r="I64" s="12">
        <f t="shared" si="1"/>
        <v>110.00000000000006</v>
      </c>
      <c r="J64" s="32" t="s">
        <v>68</v>
      </c>
      <c r="K64" s="32" t="s">
        <v>68</v>
      </c>
      <c r="L64" s="11" t="str">
        <f t="shared" si="2"/>
        <v>ALL,M</v>
      </c>
    </row>
    <row r="65" spans="1:12" ht="34" x14ac:dyDescent="0.2">
      <c r="A65" s="17">
        <v>3</v>
      </c>
      <c r="B65" s="17">
        <v>64</v>
      </c>
      <c r="C65" s="61">
        <v>5.3344907407407403E-3</v>
      </c>
      <c r="D65" s="61">
        <v>5.3587962962962964E-3</v>
      </c>
      <c r="E65" s="47" t="s">
        <v>674</v>
      </c>
      <c r="F65" s="47" t="s">
        <v>42</v>
      </c>
      <c r="G65" s="12">
        <f t="shared" si="0"/>
        <v>456.9</v>
      </c>
      <c r="H65" s="12">
        <f t="shared" si="0"/>
        <v>459</v>
      </c>
      <c r="I65" s="12">
        <f t="shared" si="1"/>
        <v>2.1000000000000227</v>
      </c>
      <c r="J65" s="32" t="s">
        <v>33</v>
      </c>
      <c r="K65" s="32" t="s">
        <v>64</v>
      </c>
      <c r="L65" s="11" t="str">
        <f t="shared" si="2"/>
        <v>D,I</v>
      </c>
    </row>
    <row r="66" spans="1:12" ht="17" x14ac:dyDescent="0.2">
      <c r="A66" s="17">
        <v>3</v>
      </c>
      <c r="B66" s="17">
        <v>65</v>
      </c>
      <c r="C66" s="61">
        <v>5.3668981481481484E-3</v>
      </c>
      <c r="D66" s="61">
        <v>5.4722222222222221E-3</v>
      </c>
      <c r="E66" s="47" t="s">
        <v>675</v>
      </c>
      <c r="F66" s="47" t="s">
        <v>42</v>
      </c>
      <c r="G66" s="12">
        <f t="shared" ref="G66:H129" si="3">SUM(C66*86400)-4</f>
        <v>459.70000000000005</v>
      </c>
      <c r="H66" s="12">
        <f t="shared" si="3"/>
        <v>468.8</v>
      </c>
      <c r="I66" s="12">
        <f t="shared" ref="I66:I129" si="4">SUM(H66-G66)</f>
        <v>9.0999999999999659</v>
      </c>
      <c r="J66" s="32" t="s">
        <v>31</v>
      </c>
      <c r="K66" s="32" t="s">
        <v>64</v>
      </c>
      <c r="L66" s="11" t="str">
        <f t="shared" ref="L66:L129" si="5">CONCATENATE(F66,",", K66)</f>
        <v>D,I</v>
      </c>
    </row>
    <row r="67" spans="1:12" ht="17" x14ac:dyDescent="0.2">
      <c r="A67" s="17">
        <v>3</v>
      </c>
      <c r="B67" s="17">
        <v>66</v>
      </c>
      <c r="C67" s="61">
        <v>5.4745370370370373E-3</v>
      </c>
      <c r="D67" s="61">
        <v>5.5370370370370374E-3</v>
      </c>
      <c r="E67" s="47" t="s">
        <v>676</v>
      </c>
      <c r="F67" s="47" t="s">
        <v>113</v>
      </c>
      <c r="G67" s="12">
        <f t="shared" si="3"/>
        <v>469</v>
      </c>
      <c r="H67" s="12">
        <f t="shared" si="3"/>
        <v>474.40000000000003</v>
      </c>
      <c r="I67" s="12">
        <f t="shared" si="4"/>
        <v>5.4000000000000341</v>
      </c>
      <c r="J67" s="32" t="s">
        <v>50</v>
      </c>
      <c r="K67" s="32" t="s">
        <v>65</v>
      </c>
      <c r="L67" s="11" t="str">
        <f t="shared" si="5"/>
        <v>A,C</v>
      </c>
    </row>
    <row r="68" spans="1:12" ht="17" x14ac:dyDescent="0.2">
      <c r="A68" s="17">
        <v>3</v>
      </c>
      <c r="B68" s="17">
        <v>67</v>
      </c>
      <c r="C68" s="61">
        <v>5.5787037037037038E-3</v>
      </c>
      <c r="D68" s="61">
        <v>5.7071759259259254E-3</v>
      </c>
      <c r="E68" s="47" t="s">
        <v>677</v>
      </c>
      <c r="F68" s="47" t="s">
        <v>60</v>
      </c>
      <c r="G68" s="12">
        <f t="shared" si="3"/>
        <v>478</v>
      </c>
      <c r="H68" s="12">
        <f t="shared" si="3"/>
        <v>489.09999999999997</v>
      </c>
      <c r="I68" s="12">
        <f t="shared" si="4"/>
        <v>11.099999999999966</v>
      </c>
      <c r="J68" s="32" t="s">
        <v>4</v>
      </c>
      <c r="K68" s="32" t="s">
        <v>62</v>
      </c>
      <c r="L68" s="11" t="str">
        <f t="shared" si="5"/>
        <v>E,P</v>
      </c>
    </row>
    <row r="69" spans="1:12" ht="17" x14ac:dyDescent="0.2">
      <c r="A69" s="17">
        <v>3</v>
      </c>
      <c r="B69" s="17">
        <v>68</v>
      </c>
      <c r="C69" s="61">
        <v>5.7071759259259254E-3</v>
      </c>
      <c r="D69" s="61">
        <v>5.9409722222222225E-3</v>
      </c>
      <c r="E69" s="47" t="s">
        <v>678</v>
      </c>
      <c r="F69" s="47" t="s">
        <v>35</v>
      </c>
      <c r="G69" s="12">
        <f t="shared" si="3"/>
        <v>489.09999999999997</v>
      </c>
      <c r="H69" s="12">
        <f t="shared" si="3"/>
        <v>509.30000000000007</v>
      </c>
      <c r="I69" s="12">
        <f t="shared" si="4"/>
        <v>20.200000000000102</v>
      </c>
      <c r="J69" s="32" t="s">
        <v>50</v>
      </c>
      <c r="K69" s="32" t="s">
        <v>65</v>
      </c>
      <c r="L69" s="11" t="str">
        <f t="shared" si="5"/>
        <v>B,C</v>
      </c>
    </row>
    <row r="70" spans="1:12" ht="17" x14ac:dyDescent="0.2">
      <c r="A70" s="17">
        <v>3</v>
      </c>
      <c r="B70" s="17">
        <v>69</v>
      </c>
      <c r="C70" s="61">
        <v>6.0243055555555562E-3</v>
      </c>
      <c r="D70" s="61">
        <v>6.9409722222222225E-3</v>
      </c>
      <c r="E70" s="47" t="s">
        <v>177</v>
      </c>
      <c r="F70" s="47" t="s">
        <v>6</v>
      </c>
      <c r="G70" s="12">
        <f t="shared" si="3"/>
        <v>516.5</v>
      </c>
      <c r="H70" s="12">
        <f t="shared" si="3"/>
        <v>595.70000000000005</v>
      </c>
      <c r="I70" s="12">
        <f t="shared" si="4"/>
        <v>79.200000000000045</v>
      </c>
      <c r="J70" s="32" t="s">
        <v>68</v>
      </c>
      <c r="K70" s="32" t="s">
        <v>68</v>
      </c>
      <c r="L70" s="11" t="str">
        <f t="shared" si="5"/>
        <v>ALL,M</v>
      </c>
    </row>
    <row r="71" spans="1:12" ht="17" x14ac:dyDescent="0.2">
      <c r="A71" s="17">
        <v>3</v>
      </c>
      <c r="B71" s="17">
        <v>70</v>
      </c>
      <c r="C71" s="61">
        <v>6.9618055555555553E-3</v>
      </c>
      <c r="D71" s="61">
        <v>7.1307870370370362E-3</v>
      </c>
      <c r="E71" s="47" t="s">
        <v>679</v>
      </c>
      <c r="F71" s="47" t="s">
        <v>113</v>
      </c>
      <c r="G71" s="12">
        <f t="shared" si="3"/>
        <v>597.5</v>
      </c>
      <c r="H71" s="12">
        <f t="shared" si="3"/>
        <v>612.09999999999991</v>
      </c>
      <c r="I71" s="12">
        <f t="shared" si="4"/>
        <v>14.599999999999909</v>
      </c>
      <c r="J71" s="32" t="s">
        <v>50</v>
      </c>
      <c r="K71" s="32" t="s">
        <v>65</v>
      </c>
      <c r="L71" s="11" t="str">
        <f t="shared" si="5"/>
        <v>A,C</v>
      </c>
    </row>
    <row r="72" spans="1:12" ht="17" x14ac:dyDescent="0.2">
      <c r="A72" s="17">
        <v>3</v>
      </c>
      <c r="B72" s="17">
        <v>71</v>
      </c>
      <c r="C72" s="61">
        <v>6.9791666666666674E-3</v>
      </c>
      <c r="D72" s="61">
        <v>7.0231481481481473E-3</v>
      </c>
      <c r="E72" s="47" t="s">
        <v>680</v>
      </c>
      <c r="F72" s="47" t="s">
        <v>35</v>
      </c>
      <c r="G72" s="12">
        <f t="shared" si="3"/>
        <v>599.00000000000011</v>
      </c>
      <c r="H72" s="12">
        <f t="shared" si="3"/>
        <v>602.79999999999995</v>
      </c>
      <c r="I72" s="12">
        <f t="shared" si="4"/>
        <v>3.7999999999998408</v>
      </c>
      <c r="J72" s="32" t="s">
        <v>50</v>
      </c>
      <c r="K72" s="32" t="s">
        <v>65</v>
      </c>
      <c r="L72" s="11" t="str">
        <f t="shared" si="5"/>
        <v>B,C</v>
      </c>
    </row>
    <row r="73" spans="1:12" ht="17" x14ac:dyDescent="0.2">
      <c r="A73" s="17">
        <v>3</v>
      </c>
      <c r="B73" s="17">
        <v>72</v>
      </c>
      <c r="C73" s="61">
        <v>7.0231481481481473E-3</v>
      </c>
      <c r="D73" s="61">
        <v>7.0486111111111105E-3</v>
      </c>
      <c r="E73" s="47" t="s">
        <v>681</v>
      </c>
      <c r="F73" s="47" t="s">
        <v>60</v>
      </c>
      <c r="G73" s="12">
        <f t="shared" si="3"/>
        <v>602.79999999999995</v>
      </c>
      <c r="H73" s="12">
        <f t="shared" si="3"/>
        <v>605</v>
      </c>
      <c r="I73" s="12">
        <f t="shared" si="4"/>
        <v>2.2000000000000455</v>
      </c>
      <c r="J73" s="32" t="s">
        <v>21</v>
      </c>
      <c r="K73" s="32" t="s">
        <v>21</v>
      </c>
      <c r="L73" s="11" t="str">
        <f t="shared" si="5"/>
        <v>E,N</v>
      </c>
    </row>
    <row r="74" spans="1:12" ht="17" x14ac:dyDescent="0.2">
      <c r="A74" s="17">
        <v>3</v>
      </c>
      <c r="B74" s="17">
        <v>73</v>
      </c>
      <c r="C74" s="61">
        <v>7.0543981481481473E-3</v>
      </c>
      <c r="D74" s="61">
        <v>7.1053240740740738E-3</v>
      </c>
      <c r="E74" s="47" t="s">
        <v>7</v>
      </c>
      <c r="F74" s="47" t="s">
        <v>35</v>
      </c>
      <c r="G74" s="12">
        <f t="shared" si="3"/>
        <v>605.49999999999989</v>
      </c>
      <c r="H74" s="12">
        <f t="shared" si="3"/>
        <v>609.9</v>
      </c>
      <c r="I74" s="12">
        <f t="shared" si="4"/>
        <v>4.4000000000000909</v>
      </c>
      <c r="J74" s="32" t="s">
        <v>21</v>
      </c>
      <c r="K74" s="32" t="s">
        <v>21</v>
      </c>
      <c r="L74" s="11" t="str">
        <f t="shared" si="5"/>
        <v>B,N</v>
      </c>
    </row>
    <row r="75" spans="1:12" ht="17" x14ac:dyDescent="0.2">
      <c r="A75" s="17">
        <v>3</v>
      </c>
      <c r="B75" s="17">
        <v>74</v>
      </c>
      <c r="C75" s="61">
        <v>7.1053240740740738E-3</v>
      </c>
      <c r="D75" s="61">
        <v>7.2037037037037044E-3</v>
      </c>
      <c r="E75" s="47" t="s">
        <v>682</v>
      </c>
      <c r="F75" s="47" t="s">
        <v>60</v>
      </c>
      <c r="G75" s="12">
        <f t="shared" si="3"/>
        <v>609.9</v>
      </c>
      <c r="H75" s="12">
        <f t="shared" si="3"/>
        <v>618.40000000000009</v>
      </c>
      <c r="I75" s="12">
        <f t="shared" si="4"/>
        <v>8.5000000000001137</v>
      </c>
      <c r="J75" s="32" t="s">
        <v>48</v>
      </c>
      <c r="K75" s="32" t="s">
        <v>65</v>
      </c>
      <c r="L75" s="11" t="str">
        <f t="shared" si="5"/>
        <v>E,C</v>
      </c>
    </row>
    <row r="76" spans="1:12" ht="34" x14ac:dyDescent="0.2">
      <c r="A76" s="17">
        <v>3</v>
      </c>
      <c r="B76" s="17">
        <v>75</v>
      </c>
      <c r="C76" s="61">
        <v>7.2037037037037044E-3</v>
      </c>
      <c r="D76" s="61">
        <v>7.2800925925925915E-3</v>
      </c>
      <c r="E76" s="47" t="s">
        <v>683</v>
      </c>
      <c r="F76" s="47" t="s">
        <v>35</v>
      </c>
      <c r="G76" s="12">
        <f t="shared" si="3"/>
        <v>618.40000000000009</v>
      </c>
      <c r="H76" s="12">
        <f t="shared" si="3"/>
        <v>624.99999999999989</v>
      </c>
      <c r="I76" s="12">
        <f t="shared" si="4"/>
        <v>6.5999999999997954</v>
      </c>
      <c r="J76" s="32" t="s">
        <v>50</v>
      </c>
      <c r="K76" s="32" t="s">
        <v>65</v>
      </c>
      <c r="L76" s="11" t="str">
        <f t="shared" si="5"/>
        <v>B,C</v>
      </c>
    </row>
    <row r="77" spans="1:12" ht="17" x14ac:dyDescent="0.2">
      <c r="A77" s="17">
        <v>3</v>
      </c>
      <c r="B77" s="17">
        <v>76</v>
      </c>
      <c r="C77" s="61">
        <v>7.2847222222222228E-3</v>
      </c>
      <c r="D77" s="61">
        <v>7.3032407407407412E-3</v>
      </c>
      <c r="E77" s="47" t="s">
        <v>684</v>
      </c>
      <c r="F77" s="47" t="s">
        <v>42</v>
      </c>
      <c r="G77" s="12">
        <f t="shared" si="3"/>
        <v>625.40000000000009</v>
      </c>
      <c r="H77" s="12">
        <f t="shared" si="3"/>
        <v>627</v>
      </c>
      <c r="I77" s="12">
        <f t="shared" si="4"/>
        <v>1.5999999999999091</v>
      </c>
      <c r="J77" s="32" t="s">
        <v>50</v>
      </c>
      <c r="K77" s="32" t="s">
        <v>65</v>
      </c>
      <c r="L77" s="11" t="str">
        <f t="shared" si="5"/>
        <v>D,C</v>
      </c>
    </row>
    <row r="78" spans="1:12" ht="34" x14ac:dyDescent="0.2">
      <c r="A78" s="17">
        <v>3</v>
      </c>
      <c r="B78" s="17">
        <v>77</v>
      </c>
      <c r="C78" s="61">
        <v>7.3032407407407412E-3</v>
      </c>
      <c r="D78" s="61">
        <v>7.4768518518518526E-3</v>
      </c>
      <c r="E78" s="47" t="s">
        <v>685</v>
      </c>
      <c r="F78" s="47" t="s">
        <v>35</v>
      </c>
      <c r="G78" s="12">
        <f t="shared" si="3"/>
        <v>627</v>
      </c>
      <c r="H78" s="12">
        <f t="shared" si="3"/>
        <v>642.00000000000011</v>
      </c>
      <c r="I78" s="12">
        <f t="shared" si="4"/>
        <v>15.000000000000114</v>
      </c>
      <c r="J78" s="32" t="s">
        <v>4</v>
      </c>
      <c r="K78" s="32" t="s">
        <v>62</v>
      </c>
      <c r="L78" s="11" t="str">
        <f t="shared" si="5"/>
        <v>B,P</v>
      </c>
    </row>
    <row r="79" spans="1:12" ht="34" x14ac:dyDescent="0.2">
      <c r="A79" s="17">
        <v>3</v>
      </c>
      <c r="B79" s="17">
        <v>78</v>
      </c>
      <c r="C79" s="61">
        <v>7.4768518518518526E-3</v>
      </c>
      <c r="D79" s="61">
        <v>7.5694444444444446E-3</v>
      </c>
      <c r="E79" s="47" t="s">
        <v>686</v>
      </c>
      <c r="F79" s="47" t="s">
        <v>42</v>
      </c>
      <c r="G79" s="12">
        <f t="shared" si="3"/>
        <v>642.00000000000011</v>
      </c>
      <c r="H79" s="12">
        <f t="shared" si="3"/>
        <v>650</v>
      </c>
      <c r="I79" s="12">
        <f t="shared" si="4"/>
        <v>7.9999999999998863</v>
      </c>
      <c r="J79" s="32" t="s">
        <v>48</v>
      </c>
      <c r="K79" s="32" t="s">
        <v>65</v>
      </c>
      <c r="L79" s="11" t="str">
        <f t="shared" si="5"/>
        <v>D,C</v>
      </c>
    </row>
    <row r="80" spans="1:12" ht="17" x14ac:dyDescent="0.2">
      <c r="A80" s="17">
        <v>3</v>
      </c>
      <c r="B80" s="17">
        <v>79</v>
      </c>
      <c r="C80" s="61">
        <v>7.5694444444444446E-3</v>
      </c>
      <c r="D80" s="61">
        <v>7.6157407407407415E-3</v>
      </c>
      <c r="E80" s="47" t="s">
        <v>687</v>
      </c>
      <c r="F80" s="47" t="s">
        <v>60</v>
      </c>
      <c r="G80" s="12">
        <f t="shared" si="3"/>
        <v>650</v>
      </c>
      <c r="H80" s="12">
        <f t="shared" si="3"/>
        <v>654.00000000000011</v>
      </c>
      <c r="I80" s="12">
        <f t="shared" si="4"/>
        <v>4.0000000000001137</v>
      </c>
      <c r="J80" s="32" t="s">
        <v>50</v>
      </c>
      <c r="K80" s="32" t="s">
        <v>65</v>
      </c>
      <c r="L80" s="11" t="str">
        <f t="shared" si="5"/>
        <v>E,C</v>
      </c>
    </row>
    <row r="81" spans="1:12" ht="17" x14ac:dyDescent="0.2">
      <c r="A81" s="17">
        <v>3</v>
      </c>
      <c r="B81" s="17">
        <v>80</v>
      </c>
      <c r="C81" s="61">
        <v>7.6157407407407415E-3</v>
      </c>
      <c r="D81" s="61">
        <v>7.6539351851851846E-3</v>
      </c>
      <c r="E81" s="47" t="s">
        <v>688</v>
      </c>
      <c r="F81" s="47" t="s">
        <v>35</v>
      </c>
      <c r="G81" s="12">
        <f t="shared" si="3"/>
        <v>654.00000000000011</v>
      </c>
      <c r="H81" s="12">
        <f t="shared" si="3"/>
        <v>657.3</v>
      </c>
      <c r="I81" s="12">
        <f t="shared" si="4"/>
        <v>3.2999999999998408</v>
      </c>
      <c r="J81" s="32" t="s">
        <v>42</v>
      </c>
      <c r="K81" s="32" t="s">
        <v>66</v>
      </c>
      <c r="L81" s="11" t="str">
        <f t="shared" si="5"/>
        <v>B,R</v>
      </c>
    </row>
    <row r="82" spans="1:12" ht="17" x14ac:dyDescent="0.2">
      <c r="A82" s="17">
        <v>3</v>
      </c>
      <c r="B82" s="17">
        <v>81</v>
      </c>
      <c r="C82" s="61">
        <v>7.6539351851851846E-3</v>
      </c>
      <c r="D82" s="61">
        <v>7.6736111111111111E-3</v>
      </c>
      <c r="E82" s="47" t="s">
        <v>689</v>
      </c>
      <c r="F82" s="47" t="s">
        <v>42</v>
      </c>
      <c r="G82" s="12">
        <f t="shared" si="3"/>
        <v>657.3</v>
      </c>
      <c r="H82" s="12">
        <f t="shared" si="3"/>
        <v>659</v>
      </c>
      <c r="I82" s="12">
        <f t="shared" si="4"/>
        <v>1.7000000000000455</v>
      </c>
      <c r="J82" s="32" t="s">
        <v>4</v>
      </c>
      <c r="K82" s="32" t="s">
        <v>62</v>
      </c>
      <c r="L82" s="11" t="str">
        <f t="shared" si="5"/>
        <v>D,P</v>
      </c>
    </row>
    <row r="83" spans="1:12" ht="17" x14ac:dyDescent="0.2">
      <c r="A83" s="17">
        <v>3</v>
      </c>
      <c r="B83" s="17">
        <v>82</v>
      </c>
      <c r="C83" s="61">
        <v>7.6759259259259255E-3</v>
      </c>
      <c r="D83" s="61">
        <v>7.8449074074074081E-3</v>
      </c>
      <c r="E83" s="47" t="s">
        <v>690</v>
      </c>
      <c r="F83" s="47" t="s">
        <v>35</v>
      </c>
      <c r="G83" s="12">
        <f t="shared" si="3"/>
        <v>659.19999999999993</v>
      </c>
      <c r="H83" s="12">
        <f t="shared" si="3"/>
        <v>673.80000000000007</v>
      </c>
      <c r="I83" s="12">
        <f t="shared" si="4"/>
        <v>14.600000000000136</v>
      </c>
      <c r="J83" s="32" t="s">
        <v>50</v>
      </c>
      <c r="K83" s="32" t="s">
        <v>65</v>
      </c>
      <c r="L83" s="11" t="str">
        <f t="shared" si="5"/>
        <v>B,C</v>
      </c>
    </row>
    <row r="84" spans="1:12" ht="17" x14ac:dyDescent="0.2">
      <c r="A84" s="17">
        <v>3</v>
      </c>
      <c r="B84" s="17">
        <v>83</v>
      </c>
      <c r="C84" s="61">
        <v>7.8449074074074081E-3</v>
      </c>
      <c r="D84" s="61">
        <v>7.929398148148149E-3</v>
      </c>
      <c r="E84" s="47" t="s">
        <v>691</v>
      </c>
      <c r="F84" s="47" t="s">
        <v>113</v>
      </c>
      <c r="G84" s="12">
        <f t="shared" si="3"/>
        <v>673.80000000000007</v>
      </c>
      <c r="H84" s="12">
        <f t="shared" si="3"/>
        <v>681.1</v>
      </c>
      <c r="I84" s="12">
        <f t="shared" si="4"/>
        <v>7.2999999999999545</v>
      </c>
      <c r="J84" s="32" t="s">
        <v>50</v>
      </c>
      <c r="K84" s="32" t="s">
        <v>65</v>
      </c>
      <c r="L84" s="11" t="str">
        <f t="shared" si="5"/>
        <v>A,C</v>
      </c>
    </row>
    <row r="85" spans="1:12" ht="17" x14ac:dyDescent="0.2">
      <c r="A85" s="17">
        <v>3</v>
      </c>
      <c r="B85" s="17">
        <v>84</v>
      </c>
      <c r="C85" s="61">
        <v>7.929398148148149E-3</v>
      </c>
      <c r="D85" s="61">
        <v>7.951388888888888E-3</v>
      </c>
      <c r="E85" s="47" t="s">
        <v>692</v>
      </c>
      <c r="F85" s="47" t="s">
        <v>113</v>
      </c>
      <c r="G85" s="12">
        <f t="shared" si="3"/>
        <v>681.1</v>
      </c>
      <c r="H85" s="12">
        <f t="shared" si="3"/>
        <v>682.99999999999989</v>
      </c>
      <c r="I85" s="12">
        <f t="shared" si="4"/>
        <v>1.8999999999998636</v>
      </c>
      <c r="J85" s="32" t="s">
        <v>50</v>
      </c>
      <c r="K85" s="32" t="s">
        <v>65</v>
      </c>
      <c r="L85" s="11" t="str">
        <f t="shared" si="5"/>
        <v>A,C</v>
      </c>
    </row>
    <row r="86" spans="1:12" ht="17" x14ac:dyDescent="0.2">
      <c r="A86" s="17">
        <v>3</v>
      </c>
      <c r="B86" s="17">
        <v>85</v>
      </c>
      <c r="C86" s="61">
        <v>7.951388888888888E-3</v>
      </c>
      <c r="D86" s="61">
        <v>7.9745370370370369E-3</v>
      </c>
      <c r="E86" s="47" t="s">
        <v>693</v>
      </c>
      <c r="F86" s="47" t="s">
        <v>42</v>
      </c>
      <c r="G86" s="12">
        <f t="shared" si="3"/>
        <v>682.99999999999989</v>
      </c>
      <c r="H86" s="12">
        <f t="shared" si="3"/>
        <v>685</v>
      </c>
      <c r="I86" s="12">
        <f t="shared" si="4"/>
        <v>2.0000000000001137</v>
      </c>
      <c r="J86" s="32" t="s">
        <v>33</v>
      </c>
      <c r="K86" s="32" t="s">
        <v>64</v>
      </c>
      <c r="L86" s="11" t="str">
        <f t="shared" si="5"/>
        <v>D,I</v>
      </c>
    </row>
    <row r="87" spans="1:12" ht="17" x14ac:dyDescent="0.2">
      <c r="A87" s="17">
        <v>3</v>
      </c>
      <c r="B87" s="17">
        <v>86</v>
      </c>
      <c r="C87" s="61">
        <v>7.9849537037037042E-3</v>
      </c>
      <c r="D87" s="61">
        <v>7.9976851851851858E-3</v>
      </c>
      <c r="E87" s="47" t="s">
        <v>7</v>
      </c>
      <c r="F87" s="47" t="s">
        <v>60</v>
      </c>
      <c r="G87" s="12">
        <f t="shared" si="3"/>
        <v>685.90000000000009</v>
      </c>
      <c r="H87" s="12">
        <f t="shared" si="3"/>
        <v>687</v>
      </c>
      <c r="I87" s="12">
        <f t="shared" si="4"/>
        <v>1.0999999999999091</v>
      </c>
      <c r="J87" s="32" t="s">
        <v>38</v>
      </c>
      <c r="K87" s="32" t="s">
        <v>65</v>
      </c>
      <c r="L87" s="11" t="str">
        <f t="shared" si="5"/>
        <v>E,C</v>
      </c>
    </row>
    <row r="88" spans="1:12" ht="17" x14ac:dyDescent="0.2">
      <c r="A88" s="17">
        <v>3</v>
      </c>
      <c r="B88" s="17">
        <v>87</v>
      </c>
      <c r="C88" s="61">
        <v>8.0775462962962962E-3</v>
      </c>
      <c r="D88" s="61">
        <v>8.3101851851851861E-3</v>
      </c>
      <c r="E88" s="47" t="s">
        <v>694</v>
      </c>
      <c r="F88" s="47" t="s">
        <v>113</v>
      </c>
      <c r="G88" s="12">
        <f t="shared" si="3"/>
        <v>693.9</v>
      </c>
      <c r="H88" s="12">
        <f t="shared" si="3"/>
        <v>714.00000000000011</v>
      </c>
      <c r="I88" s="12">
        <f t="shared" si="4"/>
        <v>20.100000000000136</v>
      </c>
      <c r="J88" s="32" t="s">
        <v>50</v>
      </c>
      <c r="K88" s="32" t="s">
        <v>65</v>
      </c>
      <c r="L88" s="11" t="str">
        <f t="shared" si="5"/>
        <v>A,C</v>
      </c>
    </row>
    <row r="89" spans="1:12" ht="34" x14ac:dyDescent="0.2">
      <c r="A89" s="17">
        <v>3</v>
      </c>
      <c r="B89" s="17">
        <v>88</v>
      </c>
      <c r="C89" s="61">
        <v>8.3101851851851861E-3</v>
      </c>
      <c r="D89" s="61">
        <v>8.3831018518518517E-3</v>
      </c>
      <c r="E89" s="47" t="s">
        <v>695</v>
      </c>
      <c r="F89" s="47" t="s">
        <v>35</v>
      </c>
      <c r="G89" s="12">
        <f t="shared" si="3"/>
        <v>714.00000000000011</v>
      </c>
      <c r="H89" s="12">
        <f t="shared" si="3"/>
        <v>720.3</v>
      </c>
      <c r="I89" s="12">
        <f t="shared" si="4"/>
        <v>6.2999999999998408</v>
      </c>
      <c r="J89" s="32" t="s">
        <v>33</v>
      </c>
      <c r="K89" s="32" t="s">
        <v>64</v>
      </c>
      <c r="L89" s="11" t="str">
        <f t="shared" si="5"/>
        <v>B,I</v>
      </c>
    </row>
    <row r="90" spans="1:12" ht="17" x14ac:dyDescent="0.2">
      <c r="A90" s="17">
        <v>3</v>
      </c>
      <c r="B90" s="17">
        <v>89</v>
      </c>
      <c r="C90" s="61">
        <v>8.3831018518518517E-3</v>
      </c>
      <c r="D90" s="61">
        <v>8.4560185185185172E-3</v>
      </c>
      <c r="E90" s="47" t="s">
        <v>696</v>
      </c>
      <c r="F90" s="47" t="s">
        <v>42</v>
      </c>
      <c r="G90" s="12">
        <f t="shared" si="3"/>
        <v>720.3</v>
      </c>
      <c r="H90" s="12">
        <f t="shared" si="3"/>
        <v>726.59999999999991</v>
      </c>
      <c r="I90" s="12">
        <f t="shared" si="4"/>
        <v>6.2999999999999545</v>
      </c>
      <c r="J90" s="32" t="s">
        <v>38</v>
      </c>
      <c r="K90" s="32" t="s">
        <v>65</v>
      </c>
      <c r="L90" s="11" t="str">
        <f t="shared" si="5"/>
        <v>D,C</v>
      </c>
    </row>
    <row r="91" spans="1:12" ht="17" x14ac:dyDescent="0.2">
      <c r="A91" s="17">
        <v>3</v>
      </c>
      <c r="B91" s="17">
        <v>90</v>
      </c>
      <c r="C91" s="61">
        <v>8.4560185185185172E-3</v>
      </c>
      <c r="D91" s="61">
        <v>8.518518518518519E-3</v>
      </c>
      <c r="E91" s="47" t="s">
        <v>697</v>
      </c>
      <c r="F91" s="47" t="s">
        <v>35</v>
      </c>
      <c r="G91" s="12">
        <f t="shared" si="3"/>
        <v>726.59999999999991</v>
      </c>
      <c r="H91" s="12">
        <f t="shared" si="3"/>
        <v>732</v>
      </c>
      <c r="I91" s="12">
        <f t="shared" si="4"/>
        <v>5.4000000000000909</v>
      </c>
      <c r="J91" s="32" t="s">
        <v>53</v>
      </c>
      <c r="K91" s="32" t="s">
        <v>65</v>
      </c>
      <c r="L91" s="11" t="str">
        <f t="shared" si="5"/>
        <v>B,C</v>
      </c>
    </row>
    <row r="92" spans="1:12" ht="17" x14ac:dyDescent="0.2">
      <c r="A92" s="17">
        <v>3</v>
      </c>
      <c r="B92" s="17">
        <v>91</v>
      </c>
      <c r="C92" s="61">
        <v>8.518518518518519E-3</v>
      </c>
      <c r="D92" s="61">
        <v>8.5972222222222231E-3</v>
      </c>
      <c r="E92" s="47" t="s">
        <v>698</v>
      </c>
      <c r="F92" s="47" t="s">
        <v>42</v>
      </c>
      <c r="G92" s="12">
        <f t="shared" si="3"/>
        <v>732</v>
      </c>
      <c r="H92" s="12">
        <f t="shared" si="3"/>
        <v>738.80000000000007</v>
      </c>
      <c r="I92" s="12">
        <f t="shared" si="4"/>
        <v>6.8000000000000682</v>
      </c>
      <c r="J92" s="32" t="s">
        <v>31</v>
      </c>
      <c r="K92" s="32" t="s">
        <v>64</v>
      </c>
      <c r="L92" s="11" t="str">
        <f t="shared" si="5"/>
        <v>D,I</v>
      </c>
    </row>
    <row r="93" spans="1:12" ht="17" x14ac:dyDescent="0.2">
      <c r="A93" s="17">
        <v>3</v>
      </c>
      <c r="B93" s="17">
        <v>92</v>
      </c>
      <c r="C93" s="61">
        <v>8.5972222222222231E-3</v>
      </c>
      <c r="D93" s="61">
        <v>8.611111111111111E-3</v>
      </c>
      <c r="E93" s="47" t="s">
        <v>699</v>
      </c>
      <c r="F93" s="47" t="s">
        <v>42</v>
      </c>
      <c r="G93" s="12">
        <f t="shared" si="3"/>
        <v>738.80000000000007</v>
      </c>
      <c r="H93" s="12">
        <f t="shared" si="3"/>
        <v>740</v>
      </c>
      <c r="I93" s="12">
        <f t="shared" si="4"/>
        <v>1.1999999999999318</v>
      </c>
      <c r="J93" s="32" t="s">
        <v>48</v>
      </c>
      <c r="K93" s="32" t="s">
        <v>65</v>
      </c>
      <c r="L93" s="11" t="str">
        <f t="shared" si="5"/>
        <v>D,C</v>
      </c>
    </row>
    <row r="94" spans="1:12" ht="17" x14ac:dyDescent="0.2">
      <c r="A94" s="17">
        <v>3</v>
      </c>
      <c r="B94" s="17">
        <v>93</v>
      </c>
      <c r="C94" s="61">
        <v>8.611111111111111E-3</v>
      </c>
      <c r="D94" s="61">
        <v>8.6226851851851846E-3</v>
      </c>
      <c r="E94" s="47" t="s">
        <v>7</v>
      </c>
      <c r="F94" s="47" t="s">
        <v>60</v>
      </c>
      <c r="G94" s="12">
        <f t="shared" si="3"/>
        <v>740</v>
      </c>
      <c r="H94" s="12">
        <f t="shared" si="3"/>
        <v>741</v>
      </c>
      <c r="I94" s="12">
        <f t="shared" si="4"/>
        <v>1</v>
      </c>
      <c r="J94" s="32" t="s">
        <v>21</v>
      </c>
      <c r="K94" s="32" t="s">
        <v>21</v>
      </c>
      <c r="L94" s="11" t="str">
        <f t="shared" si="5"/>
        <v>E,N</v>
      </c>
    </row>
    <row r="95" spans="1:12" ht="17" x14ac:dyDescent="0.2">
      <c r="A95" s="17">
        <v>3</v>
      </c>
      <c r="B95" s="17">
        <v>94</v>
      </c>
      <c r="C95" s="61">
        <v>8.6226851851851846E-3</v>
      </c>
      <c r="D95" s="61">
        <v>8.6527777777777783E-3</v>
      </c>
      <c r="E95" s="47" t="s">
        <v>700</v>
      </c>
      <c r="F95" s="47" t="s">
        <v>35</v>
      </c>
      <c r="G95" s="12">
        <f t="shared" si="3"/>
        <v>741</v>
      </c>
      <c r="H95" s="12">
        <f t="shared" si="3"/>
        <v>743.6</v>
      </c>
      <c r="I95" s="12">
        <f t="shared" si="4"/>
        <v>2.6000000000000227</v>
      </c>
      <c r="J95" s="32" t="s">
        <v>5</v>
      </c>
      <c r="K95" s="32" t="s">
        <v>62</v>
      </c>
      <c r="L95" s="11" t="str">
        <f t="shared" si="5"/>
        <v>B,P</v>
      </c>
    </row>
    <row r="96" spans="1:12" ht="17" x14ac:dyDescent="0.2">
      <c r="A96" s="17">
        <v>3</v>
      </c>
      <c r="B96" s="17">
        <v>95</v>
      </c>
      <c r="C96" s="61">
        <v>8.6458333333333335E-3</v>
      </c>
      <c r="D96" s="61">
        <v>8.6851851851851847E-3</v>
      </c>
      <c r="E96" s="47" t="s">
        <v>701</v>
      </c>
      <c r="F96" s="47" t="s">
        <v>60</v>
      </c>
      <c r="G96" s="12">
        <f t="shared" si="3"/>
        <v>743</v>
      </c>
      <c r="H96" s="12">
        <f t="shared" si="3"/>
        <v>746.4</v>
      </c>
      <c r="I96" s="12">
        <f t="shared" si="4"/>
        <v>3.3999999999999773</v>
      </c>
      <c r="J96" s="32" t="s">
        <v>53</v>
      </c>
      <c r="K96" s="32" t="s">
        <v>65</v>
      </c>
      <c r="L96" s="11" t="str">
        <f t="shared" si="5"/>
        <v>E,C</v>
      </c>
    </row>
    <row r="97" spans="1:12" ht="17" x14ac:dyDescent="0.2">
      <c r="A97" s="17">
        <v>3</v>
      </c>
      <c r="B97" s="17">
        <v>96</v>
      </c>
      <c r="C97" s="61">
        <v>8.7754629629629623E-3</v>
      </c>
      <c r="D97" s="61">
        <v>8.8726851851851866E-3</v>
      </c>
      <c r="E97" s="47" t="s">
        <v>702</v>
      </c>
      <c r="F97" s="47" t="s">
        <v>35</v>
      </c>
      <c r="G97" s="12">
        <f t="shared" si="3"/>
        <v>754.19999999999993</v>
      </c>
      <c r="H97" s="12">
        <f t="shared" si="3"/>
        <v>762.60000000000014</v>
      </c>
      <c r="I97" s="12">
        <f t="shared" si="4"/>
        <v>8.4000000000002046</v>
      </c>
      <c r="J97" s="32" t="s">
        <v>5</v>
      </c>
      <c r="K97" s="32" t="s">
        <v>62</v>
      </c>
      <c r="L97" s="11" t="str">
        <f t="shared" si="5"/>
        <v>B,P</v>
      </c>
    </row>
    <row r="98" spans="1:12" ht="17" x14ac:dyDescent="0.2">
      <c r="A98" s="17">
        <v>3</v>
      </c>
      <c r="B98" s="17">
        <v>97</v>
      </c>
      <c r="C98" s="61">
        <v>8.8657407407407417E-3</v>
      </c>
      <c r="D98" s="61">
        <v>8.8773148148148153E-3</v>
      </c>
      <c r="E98" s="47" t="s">
        <v>703</v>
      </c>
      <c r="F98" s="47" t="s">
        <v>60</v>
      </c>
      <c r="G98" s="12">
        <f t="shared" si="3"/>
        <v>762.00000000000011</v>
      </c>
      <c r="H98" s="12">
        <f t="shared" si="3"/>
        <v>763</v>
      </c>
      <c r="I98" s="12">
        <f t="shared" si="4"/>
        <v>0.99999999999988631</v>
      </c>
      <c r="J98" s="32" t="s">
        <v>33</v>
      </c>
      <c r="K98" s="32" t="s">
        <v>64</v>
      </c>
      <c r="L98" s="11" t="str">
        <f t="shared" si="5"/>
        <v>E,I</v>
      </c>
    </row>
    <row r="99" spans="1:12" ht="17" x14ac:dyDescent="0.2">
      <c r="A99" s="17">
        <v>3</v>
      </c>
      <c r="B99" s="17">
        <v>98</v>
      </c>
      <c r="C99" s="61">
        <v>8.8807870370370377E-3</v>
      </c>
      <c r="D99" s="61">
        <v>8.8888888888888889E-3</v>
      </c>
      <c r="E99" s="47" t="s">
        <v>7</v>
      </c>
      <c r="F99" s="47" t="s">
        <v>42</v>
      </c>
      <c r="G99" s="12">
        <f t="shared" si="3"/>
        <v>763.30000000000007</v>
      </c>
      <c r="H99" s="12">
        <f t="shared" si="3"/>
        <v>764</v>
      </c>
      <c r="I99" s="12">
        <f t="shared" si="4"/>
        <v>0.69999999999993179</v>
      </c>
      <c r="J99" s="32" t="s">
        <v>38</v>
      </c>
      <c r="K99" s="32" t="s">
        <v>65</v>
      </c>
      <c r="L99" s="11" t="str">
        <f t="shared" si="5"/>
        <v>D,C</v>
      </c>
    </row>
    <row r="100" spans="1:12" ht="17" x14ac:dyDescent="0.2">
      <c r="A100" s="17">
        <v>3</v>
      </c>
      <c r="B100" s="17">
        <v>99</v>
      </c>
      <c r="C100" s="61">
        <v>8.8923611111111113E-3</v>
      </c>
      <c r="D100" s="61">
        <v>9.4143518518518526E-3</v>
      </c>
      <c r="E100" s="47" t="s">
        <v>177</v>
      </c>
      <c r="F100" s="47" t="s">
        <v>6</v>
      </c>
      <c r="G100" s="12">
        <f t="shared" si="3"/>
        <v>764.30000000000007</v>
      </c>
      <c r="H100" s="12">
        <f t="shared" si="3"/>
        <v>809.40000000000009</v>
      </c>
      <c r="I100" s="12">
        <f t="shared" si="4"/>
        <v>45.100000000000023</v>
      </c>
      <c r="J100" s="32" t="s">
        <v>68</v>
      </c>
      <c r="K100" s="32" t="s">
        <v>68</v>
      </c>
      <c r="L100" s="11" t="str">
        <f t="shared" si="5"/>
        <v>ALL,M</v>
      </c>
    </row>
    <row r="101" spans="1:12" ht="17" x14ac:dyDescent="0.2">
      <c r="A101" s="17">
        <v>3</v>
      </c>
      <c r="B101" s="17">
        <v>100</v>
      </c>
      <c r="C101" s="61">
        <v>1.0151620370370372E-2</v>
      </c>
      <c r="D101" s="61">
        <v>1.0241898148148148E-2</v>
      </c>
      <c r="E101" s="47" t="s">
        <v>704</v>
      </c>
      <c r="F101" s="47" t="s">
        <v>35</v>
      </c>
      <c r="G101" s="12">
        <f t="shared" si="3"/>
        <v>873.10000000000014</v>
      </c>
      <c r="H101" s="12">
        <f t="shared" si="3"/>
        <v>880.9</v>
      </c>
      <c r="I101" s="12">
        <f t="shared" si="4"/>
        <v>7.7999999999998408</v>
      </c>
      <c r="J101" s="32" t="s">
        <v>53</v>
      </c>
      <c r="K101" s="32" t="s">
        <v>65</v>
      </c>
      <c r="L101" s="11" t="str">
        <f t="shared" si="5"/>
        <v>B,C</v>
      </c>
    </row>
    <row r="102" spans="1:12" ht="17" x14ac:dyDescent="0.2">
      <c r="A102" s="17">
        <v>3</v>
      </c>
      <c r="B102" s="17">
        <v>101</v>
      </c>
      <c r="C102" s="61">
        <v>1.0241898148148148E-2</v>
      </c>
      <c r="D102" s="61">
        <v>1.0247685185185184E-2</v>
      </c>
      <c r="E102" s="47" t="s">
        <v>73</v>
      </c>
      <c r="F102" s="47" t="s">
        <v>60</v>
      </c>
      <c r="G102" s="12">
        <f t="shared" si="3"/>
        <v>880.9</v>
      </c>
      <c r="H102" s="12">
        <f t="shared" si="3"/>
        <v>881.4</v>
      </c>
      <c r="I102" s="12">
        <f t="shared" si="4"/>
        <v>0.5</v>
      </c>
      <c r="J102" s="32" t="s">
        <v>21</v>
      </c>
      <c r="K102" s="32" t="s">
        <v>21</v>
      </c>
      <c r="L102" s="11" t="str">
        <f t="shared" si="5"/>
        <v>E,N</v>
      </c>
    </row>
    <row r="103" spans="1:12" ht="17" x14ac:dyDescent="0.2">
      <c r="A103" s="17">
        <v>3</v>
      </c>
      <c r="B103" s="17">
        <v>102</v>
      </c>
      <c r="C103" s="61">
        <v>1.0247685185185184E-2</v>
      </c>
      <c r="D103" s="61">
        <v>1.0292824074074074E-2</v>
      </c>
      <c r="E103" s="47" t="s">
        <v>705</v>
      </c>
      <c r="F103" s="47" t="s">
        <v>35</v>
      </c>
      <c r="G103" s="12">
        <f t="shared" si="3"/>
        <v>881.4</v>
      </c>
      <c r="H103" s="12">
        <f t="shared" si="3"/>
        <v>885.3</v>
      </c>
      <c r="I103" s="12">
        <f t="shared" si="4"/>
        <v>3.8999999999999773</v>
      </c>
      <c r="J103" s="32" t="s">
        <v>50</v>
      </c>
      <c r="K103" s="32" t="s">
        <v>65</v>
      </c>
      <c r="L103" s="11" t="str">
        <f t="shared" si="5"/>
        <v>B,C</v>
      </c>
    </row>
    <row r="104" spans="1:12" ht="17" x14ac:dyDescent="0.2">
      <c r="A104" s="17">
        <v>3</v>
      </c>
      <c r="B104" s="17">
        <v>103</v>
      </c>
      <c r="C104" s="61">
        <v>1.0292824074074074E-2</v>
      </c>
      <c r="D104" s="61">
        <v>1.0369212962962964E-2</v>
      </c>
      <c r="E104" s="47" t="s">
        <v>706</v>
      </c>
      <c r="F104" s="47" t="s">
        <v>42</v>
      </c>
      <c r="G104" s="12">
        <f t="shared" si="3"/>
        <v>885.3</v>
      </c>
      <c r="H104" s="12">
        <f t="shared" si="3"/>
        <v>891.90000000000009</v>
      </c>
      <c r="I104" s="12">
        <f t="shared" si="4"/>
        <v>6.6000000000001364</v>
      </c>
      <c r="J104" s="32" t="s">
        <v>33</v>
      </c>
      <c r="K104" s="32" t="s">
        <v>64</v>
      </c>
      <c r="L104" s="11" t="str">
        <f t="shared" si="5"/>
        <v>D,I</v>
      </c>
    </row>
    <row r="105" spans="1:12" ht="17" x14ac:dyDescent="0.2">
      <c r="A105" s="17">
        <v>3</v>
      </c>
      <c r="B105" s="17">
        <v>104</v>
      </c>
      <c r="C105" s="61">
        <v>1.0369212962962964E-2</v>
      </c>
      <c r="D105" s="61">
        <v>1.0380787037037037E-2</v>
      </c>
      <c r="E105" s="47" t="s">
        <v>7</v>
      </c>
      <c r="F105" s="47" t="s">
        <v>60</v>
      </c>
      <c r="G105" s="12">
        <f t="shared" si="3"/>
        <v>891.90000000000009</v>
      </c>
      <c r="H105" s="12">
        <f t="shared" si="3"/>
        <v>892.9</v>
      </c>
      <c r="I105" s="12">
        <f t="shared" si="4"/>
        <v>0.99999999999988631</v>
      </c>
      <c r="J105" s="32" t="s">
        <v>38</v>
      </c>
      <c r="K105" s="32" t="s">
        <v>65</v>
      </c>
      <c r="L105" s="11" t="str">
        <f t="shared" si="5"/>
        <v>E,C</v>
      </c>
    </row>
    <row r="106" spans="1:12" ht="17" x14ac:dyDescent="0.2">
      <c r="A106" s="17">
        <v>3</v>
      </c>
      <c r="B106" s="17">
        <v>105</v>
      </c>
      <c r="C106" s="61">
        <v>1.0380787037037037E-2</v>
      </c>
      <c r="D106" s="61">
        <v>1.0405092592592593E-2</v>
      </c>
      <c r="E106" s="47" t="s">
        <v>7</v>
      </c>
      <c r="F106" s="47" t="s">
        <v>35</v>
      </c>
      <c r="G106" s="12">
        <f t="shared" si="3"/>
        <v>892.9</v>
      </c>
      <c r="H106" s="12">
        <f t="shared" si="3"/>
        <v>895</v>
      </c>
      <c r="I106" s="12">
        <f t="shared" si="4"/>
        <v>2.1000000000000227</v>
      </c>
      <c r="J106" s="32" t="s">
        <v>38</v>
      </c>
      <c r="K106" s="32" t="s">
        <v>65</v>
      </c>
      <c r="L106" s="11" t="str">
        <f t="shared" si="5"/>
        <v>B,C</v>
      </c>
    </row>
    <row r="107" spans="1:12" ht="17" x14ac:dyDescent="0.2">
      <c r="A107" s="17">
        <v>3</v>
      </c>
      <c r="B107" s="17">
        <v>106</v>
      </c>
      <c r="C107" s="61">
        <v>1.0417824074074074E-2</v>
      </c>
      <c r="D107" s="61">
        <v>1.0434027777777778E-2</v>
      </c>
      <c r="E107" s="47" t="s">
        <v>707</v>
      </c>
      <c r="F107" s="47" t="s">
        <v>42</v>
      </c>
      <c r="G107" s="12">
        <f t="shared" si="3"/>
        <v>896.1</v>
      </c>
      <c r="H107" s="12">
        <f t="shared" si="3"/>
        <v>897.5</v>
      </c>
      <c r="I107" s="12">
        <f t="shared" si="4"/>
        <v>1.3999999999999773</v>
      </c>
      <c r="J107" s="32" t="s">
        <v>53</v>
      </c>
      <c r="K107" s="32" t="s">
        <v>65</v>
      </c>
      <c r="L107" s="11" t="str">
        <f t="shared" si="5"/>
        <v>D,C</v>
      </c>
    </row>
    <row r="108" spans="1:12" ht="17" x14ac:dyDescent="0.2">
      <c r="A108" s="17">
        <v>3</v>
      </c>
      <c r="B108" s="17">
        <v>107</v>
      </c>
      <c r="C108" s="61">
        <v>1.0434027777777778E-2</v>
      </c>
      <c r="D108" s="61">
        <v>1.0525462962962964E-2</v>
      </c>
      <c r="E108" s="47" t="s">
        <v>708</v>
      </c>
      <c r="F108" s="47" t="s">
        <v>60</v>
      </c>
      <c r="G108" s="12">
        <f t="shared" si="3"/>
        <v>897.5</v>
      </c>
      <c r="H108" s="12">
        <f t="shared" si="3"/>
        <v>905.40000000000009</v>
      </c>
      <c r="I108" s="12">
        <f t="shared" si="4"/>
        <v>7.9000000000000909</v>
      </c>
      <c r="J108" s="32" t="s">
        <v>33</v>
      </c>
      <c r="K108" s="32" t="s">
        <v>64</v>
      </c>
      <c r="L108" s="11" t="str">
        <f t="shared" si="5"/>
        <v>E,I</v>
      </c>
    </row>
    <row r="109" spans="1:12" ht="17" x14ac:dyDescent="0.2">
      <c r="A109" s="17">
        <v>3</v>
      </c>
      <c r="B109" s="17">
        <v>108</v>
      </c>
      <c r="C109" s="61">
        <v>1.0525462962962964E-2</v>
      </c>
      <c r="D109" s="61">
        <v>1.0604166666666666E-2</v>
      </c>
      <c r="E109" s="47" t="s">
        <v>709</v>
      </c>
      <c r="F109" s="47" t="s">
        <v>42</v>
      </c>
      <c r="G109" s="12">
        <f t="shared" si="3"/>
        <v>905.40000000000009</v>
      </c>
      <c r="H109" s="12">
        <f t="shared" si="3"/>
        <v>912.19999999999993</v>
      </c>
      <c r="I109" s="12">
        <f t="shared" si="4"/>
        <v>6.7999999999998408</v>
      </c>
      <c r="J109" s="32" t="s">
        <v>710</v>
      </c>
      <c r="K109" s="32" t="s">
        <v>65</v>
      </c>
      <c r="L109" s="11" t="str">
        <f t="shared" si="5"/>
        <v>D,C</v>
      </c>
    </row>
    <row r="110" spans="1:12" ht="34" x14ac:dyDescent="0.2">
      <c r="A110" s="17">
        <v>3</v>
      </c>
      <c r="B110" s="17">
        <v>109</v>
      </c>
      <c r="C110" s="61">
        <v>1.0604166666666666E-2</v>
      </c>
      <c r="D110" s="61">
        <v>1.0634259259259258E-2</v>
      </c>
      <c r="E110" s="47" t="s">
        <v>711</v>
      </c>
      <c r="F110" s="47" t="s">
        <v>60</v>
      </c>
      <c r="G110" s="12">
        <f t="shared" si="3"/>
        <v>912.19999999999993</v>
      </c>
      <c r="H110" s="12">
        <f t="shared" si="3"/>
        <v>914.8</v>
      </c>
      <c r="I110" s="12">
        <f t="shared" si="4"/>
        <v>2.6000000000000227</v>
      </c>
      <c r="J110" s="32" t="s">
        <v>33</v>
      </c>
      <c r="K110" s="32" t="s">
        <v>64</v>
      </c>
      <c r="L110" s="11" t="str">
        <f t="shared" si="5"/>
        <v>E,I</v>
      </c>
    </row>
    <row r="111" spans="1:12" ht="17" x14ac:dyDescent="0.2">
      <c r="A111" s="17">
        <v>3</v>
      </c>
      <c r="B111" s="17">
        <v>110</v>
      </c>
      <c r="C111" s="61">
        <v>1.0634259259259258E-2</v>
      </c>
      <c r="D111" s="61">
        <v>1.0670138888888889E-2</v>
      </c>
      <c r="E111" s="47" t="s">
        <v>712</v>
      </c>
      <c r="F111" s="47" t="s">
        <v>35</v>
      </c>
      <c r="G111" s="12">
        <f t="shared" si="3"/>
        <v>914.8</v>
      </c>
      <c r="H111" s="12">
        <f t="shared" si="3"/>
        <v>917.9</v>
      </c>
      <c r="I111" s="12">
        <f t="shared" si="4"/>
        <v>3.1000000000000227</v>
      </c>
      <c r="J111" s="32" t="s">
        <v>48</v>
      </c>
      <c r="K111" s="32" t="s">
        <v>65</v>
      </c>
      <c r="L111" s="11" t="str">
        <f t="shared" si="5"/>
        <v>B,C</v>
      </c>
    </row>
    <row r="112" spans="1:12" ht="17" x14ac:dyDescent="0.2">
      <c r="A112" s="17">
        <v>3</v>
      </c>
      <c r="B112" s="17">
        <v>111</v>
      </c>
      <c r="C112" s="61">
        <v>1.0684027777777778E-2</v>
      </c>
      <c r="D112" s="61">
        <v>1.0795138888888889E-2</v>
      </c>
      <c r="E112" s="47" t="s">
        <v>713</v>
      </c>
      <c r="F112" s="47" t="s">
        <v>60</v>
      </c>
      <c r="G112" s="12">
        <f t="shared" si="3"/>
        <v>919.1</v>
      </c>
      <c r="H112" s="12">
        <f t="shared" si="3"/>
        <v>928.7</v>
      </c>
      <c r="I112" s="12">
        <f t="shared" si="4"/>
        <v>9.6000000000000227</v>
      </c>
      <c r="J112" s="32" t="s">
        <v>46</v>
      </c>
      <c r="K112" s="32" t="s">
        <v>65</v>
      </c>
      <c r="L112" s="11" t="str">
        <f t="shared" si="5"/>
        <v>E,C</v>
      </c>
    </row>
    <row r="113" spans="1:12" ht="17" x14ac:dyDescent="0.2">
      <c r="A113" s="17">
        <v>3</v>
      </c>
      <c r="B113" s="17">
        <v>112</v>
      </c>
      <c r="C113" s="61">
        <v>1.0795138888888889E-2</v>
      </c>
      <c r="D113" s="61">
        <v>1.0812500000000001E-2</v>
      </c>
      <c r="E113" s="47" t="s">
        <v>714</v>
      </c>
      <c r="F113" s="47" t="s">
        <v>35</v>
      </c>
      <c r="G113" s="12">
        <f t="shared" si="3"/>
        <v>928.7</v>
      </c>
      <c r="H113" s="12">
        <f t="shared" si="3"/>
        <v>930.2</v>
      </c>
      <c r="I113" s="12">
        <f t="shared" si="4"/>
        <v>1.5</v>
      </c>
      <c r="J113" s="32" t="s">
        <v>48</v>
      </c>
      <c r="K113" s="32" t="s">
        <v>65</v>
      </c>
      <c r="L113" s="11" t="str">
        <f t="shared" si="5"/>
        <v>B,C</v>
      </c>
    </row>
    <row r="114" spans="1:12" ht="17" x14ac:dyDescent="0.2">
      <c r="A114" s="17">
        <v>3</v>
      </c>
      <c r="B114" s="17">
        <v>113</v>
      </c>
      <c r="C114" s="61">
        <v>1.0812500000000001E-2</v>
      </c>
      <c r="D114" s="61">
        <v>1.091435185185185E-2</v>
      </c>
      <c r="E114" s="47" t="s">
        <v>715</v>
      </c>
      <c r="F114" s="47" t="s">
        <v>60</v>
      </c>
      <c r="G114" s="12">
        <f t="shared" si="3"/>
        <v>930.2</v>
      </c>
      <c r="H114" s="12">
        <f t="shared" si="3"/>
        <v>938.99999999999989</v>
      </c>
      <c r="I114" s="12">
        <f t="shared" si="4"/>
        <v>8.7999999999998408</v>
      </c>
      <c r="J114" s="32" t="s">
        <v>46</v>
      </c>
      <c r="K114" s="32" t="s">
        <v>65</v>
      </c>
      <c r="L114" s="11" t="str">
        <f t="shared" si="5"/>
        <v>E,C</v>
      </c>
    </row>
    <row r="115" spans="1:12" ht="17" x14ac:dyDescent="0.2">
      <c r="A115" s="17">
        <v>3</v>
      </c>
      <c r="B115" s="17">
        <v>114</v>
      </c>
      <c r="C115" s="61">
        <v>1.091435185185185E-2</v>
      </c>
      <c r="D115" s="61">
        <v>1.1077546296296295E-2</v>
      </c>
      <c r="E115" s="47" t="s">
        <v>716</v>
      </c>
      <c r="F115" s="47" t="s">
        <v>35</v>
      </c>
      <c r="G115" s="12">
        <f t="shared" si="3"/>
        <v>938.99999999999989</v>
      </c>
      <c r="H115" s="12">
        <f t="shared" si="3"/>
        <v>953.09999999999991</v>
      </c>
      <c r="I115" s="12">
        <f t="shared" si="4"/>
        <v>14.100000000000023</v>
      </c>
      <c r="J115" s="32" t="s">
        <v>33</v>
      </c>
      <c r="K115" s="32" t="s">
        <v>64</v>
      </c>
      <c r="L115" s="11" t="str">
        <f t="shared" si="5"/>
        <v>B,I</v>
      </c>
    </row>
    <row r="116" spans="1:12" ht="17" x14ac:dyDescent="0.2">
      <c r="A116" s="17">
        <v>3</v>
      </c>
      <c r="B116" s="17">
        <v>115</v>
      </c>
      <c r="C116" s="61">
        <v>1.1077546296296295E-2</v>
      </c>
      <c r="D116" s="61">
        <v>1.1087962962962964E-2</v>
      </c>
      <c r="E116" s="47" t="s">
        <v>717</v>
      </c>
      <c r="F116" s="47" t="s">
        <v>42</v>
      </c>
      <c r="G116" s="12">
        <f t="shared" si="3"/>
        <v>953.09999999999991</v>
      </c>
      <c r="H116" s="12">
        <f t="shared" si="3"/>
        <v>954.00000000000011</v>
      </c>
      <c r="I116" s="12">
        <f t="shared" si="4"/>
        <v>0.90000000000020464</v>
      </c>
      <c r="J116" s="32" t="s">
        <v>21</v>
      </c>
      <c r="K116" s="32" t="s">
        <v>21</v>
      </c>
      <c r="L116" s="11" t="str">
        <f t="shared" si="5"/>
        <v>D,N</v>
      </c>
    </row>
    <row r="117" spans="1:12" ht="17" x14ac:dyDescent="0.2">
      <c r="A117" s="17">
        <v>3</v>
      </c>
      <c r="B117" s="17">
        <v>116</v>
      </c>
      <c r="C117" s="61">
        <v>1.1094907407407407E-2</v>
      </c>
      <c r="D117" s="61">
        <v>1.1120370370370369E-2</v>
      </c>
      <c r="E117" s="47" t="s">
        <v>718</v>
      </c>
      <c r="F117" s="47" t="s">
        <v>35</v>
      </c>
      <c r="G117" s="12">
        <f t="shared" si="3"/>
        <v>954.6</v>
      </c>
      <c r="H117" s="12">
        <f t="shared" si="3"/>
        <v>956.79999999999984</v>
      </c>
      <c r="I117" s="12">
        <f t="shared" si="4"/>
        <v>2.1999999999998181</v>
      </c>
      <c r="J117" s="32" t="s">
        <v>5</v>
      </c>
      <c r="K117" s="32" t="s">
        <v>62</v>
      </c>
      <c r="L117" s="11" t="str">
        <f t="shared" si="5"/>
        <v>B,P</v>
      </c>
    </row>
    <row r="118" spans="1:12" ht="17" x14ac:dyDescent="0.2">
      <c r="A118" s="17">
        <v>3</v>
      </c>
      <c r="B118" s="17">
        <v>117</v>
      </c>
      <c r="C118" s="61">
        <v>1.114699074074074E-2</v>
      </c>
      <c r="D118" s="61">
        <v>1.1201388888888887E-2</v>
      </c>
      <c r="E118" s="47" t="s">
        <v>719</v>
      </c>
      <c r="F118" s="47" t="s">
        <v>60</v>
      </c>
      <c r="G118" s="12">
        <f t="shared" si="3"/>
        <v>959.09999999999991</v>
      </c>
      <c r="H118" s="12">
        <f t="shared" si="3"/>
        <v>963.79999999999984</v>
      </c>
      <c r="I118" s="12">
        <f t="shared" si="4"/>
        <v>4.6999999999999318</v>
      </c>
      <c r="J118" s="32" t="s">
        <v>50</v>
      </c>
      <c r="K118" s="32" t="s">
        <v>65</v>
      </c>
      <c r="L118" s="11" t="str">
        <f t="shared" si="5"/>
        <v>E,C</v>
      </c>
    </row>
    <row r="119" spans="1:12" ht="17" x14ac:dyDescent="0.2">
      <c r="A119" s="17">
        <v>3</v>
      </c>
      <c r="B119" s="17">
        <v>118</v>
      </c>
      <c r="C119" s="61">
        <v>1.1201388888888887E-2</v>
      </c>
      <c r="D119" s="61">
        <v>1.1215277777777777E-2</v>
      </c>
      <c r="E119" s="47" t="s">
        <v>720</v>
      </c>
      <c r="F119" s="47" t="s">
        <v>35</v>
      </c>
      <c r="G119" s="12">
        <f t="shared" si="3"/>
        <v>963.79999999999984</v>
      </c>
      <c r="H119" s="12">
        <f t="shared" si="3"/>
        <v>965</v>
      </c>
      <c r="I119" s="12">
        <f t="shared" si="4"/>
        <v>1.2000000000001592</v>
      </c>
      <c r="J119" s="32" t="s">
        <v>50</v>
      </c>
      <c r="K119" s="32" t="s">
        <v>65</v>
      </c>
      <c r="L119" s="11" t="str">
        <f t="shared" si="5"/>
        <v>B,C</v>
      </c>
    </row>
    <row r="120" spans="1:12" ht="17" x14ac:dyDescent="0.2">
      <c r="A120" s="17">
        <v>3</v>
      </c>
      <c r="B120" s="17">
        <v>119</v>
      </c>
      <c r="C120" s="61">
        <v>1.1226851851851854E-2</v>
      </c>
      <c r="D120" s="61">
        <v>1.1296296296296296E-2</v>
      </c>
      <c r="E120" s="47" t="s">
        <v>721</v>
      </c>
      <c r="F120" s="47" t="s">
        <v>35</v>
      </c>
      <c r="G120" s="12">
        <f t="shared" si="3"/>
        <v>966.00000000000023</v>
      </c>
      <c r="H120" s="12">
        <f t="shared" si="3"/>
        <v>971.99999999999989</v>
      </c>
      <c r="I120" s="12">
        <f t="shared" si="4"/>
        <v>5.9999999999996589</v>
      </c>
      <c r="J120" s="32" t="s">
        <v>4</v>
      </c>
      <c r="K120" s="32" t="s">
        <v>62</v>
      </c>
      <c r="L120" s="11" t="str">
        <f t="shared" si="5"/>
        <v>B,P</v>
      </c>
    </row>
    <row r="121" spans="1:12" ht="17" x14ac:dyDescent="0.2">
      <c r="A121" s="17">
        <v>3</v>
      </c>
      <c r="B121" s="17">
        <v>120</v>
      </c>
      <c r="C121" s="61">
        <v>1.1296296296296296E-2</v>
      </c>
      <c r="D121" s="61">
        <v>1.1319444444444444E-2</v>
      </c>
      <c r="E121" s="47" t="s">
        <v>722</v>
      </c>
      <c r="F121" s="47" t="s">
        <v>113</v>
      </c>
      <c r="G121" s="12">
        <f t="shared" si="3"/>
        <v>971.99999999999989</v>
      </c>
      <c r="H121" s="12">
        <f t="shared" si="3"/>
        <v>974</v>
      </c>
      <c r="I121" s="12">
        <f t="shared" si="4"/>
        <v>2.0000000000001137</v>
      </c>
      <c r="J121" s="32" t="s">
        <v>46</v>
      </c>
      <c r="K121" s="32" t="s">
        <v>65</v>
      </c>
      <c r="L121" s="11" t="str">
        <f t="shared" si="5"/>
        <v>A,C</v>
      </c>
    </row>
    <row r="122" spans="1:12" ht="17" x14ac:dyDescent="0.2">
      <c r="A122" s="17">
        <v>3</v>
      </c>
      <c r="B122" s="17">
        <v>121</v>
      </c>
      <c r="C122" s="61">
        <v>1.1329861111111112E-2</v>
      </c>
      <c r="D122" s="61">
        <v>1.1356481481481481E-2</v>
      </c>
      <c r="E122" s="47" t="s">
        <v>721</v>
      </c>
      <c r="F122" s="47" t="s">
        <v>60</v>
      </c>
      <c r="G122" s="12">
        <f t="shared" si="3"/>
        <v>974.90000000000009</v>
      </c>
      <c r="H122" s="12">
        <f t="shared" si="3"/>
        <v>977.19999999999993</v>
      </c>
      <c r="I122" s="12">
        <f t="shared" si="4"/>
        <v>2.2999999999998408</v>
      </c>
      <c r="J122" s="32" t="s">
        <v>50</v>
      </c>
      <c r="K122" s="32" t="s">
        <v>65</v>
      </c>
      <c r="L122" s="11" t="str">
        <f t="shared" si="5"/>
        <v>E,C</v>
      </c>
    </row>
    <row r="123" spans="1:12" ht="17" x14ac:dyDescent="0.2">
      <c r="A123" s="17">
        <v>3</v>
      </c>
      <c r="B123" s="17">
        <v>122</v>
      </c>
      <c r="C123" s="61">
        <v>1.1356481481481481E-2</v>
      </c>
      <c r="D123" s="61">
        <v>1.1416666666666667E-2</v>
      </c>
      <c r="E123" s="47" t="s">
        <v>723</v>
      </c>
      <c r="F123" s="47" t="s">
        <v>113</v>
      </c>
      <c r="G123" s="12">
        <f t="shared" si="3"/>
        <v>977.19999999999993</v>
      </c>
      <c r="H123" s="12">
        <f t="shared" si="3"/>
        <v>982.4</v>
      </c>
      <c r="I123" s="12">
        <f t="shared" si="4"/>
        <v>5.2000000000000455</v>
      </c>
      <c r="J123" s="32" t="s">
        <v>31</v>
      </c>
      <c r="K123" s="32" t="s">
        <v>64</v>
      </c>
      <c r="L123" s="11" t="str">
        <f t="shared" si="5"/>
        <v>A,I</v>
      </c>
    </row>
    <row r="124" spans="1:12" ht="17" x14ac:dyDescent="0.2">
      <c r="A124" s="17">
        <v>3</v>
      </c>
      <c r="B124" s="17">
        <v>123</v>
      </c>
      <c r="C124" s="61">
        <v>1.1416666666666667E-2</v>
      </c>
      <c r="D124" s="61">
        <v>1.1486111111111112E-2</v>
      </c>
      <c r="E124" s="47" t="s">
        <v>724</v>
      </c>
      <c r="F124" s="47" t="s">
        <v>35</v>
      </c>
      <c r="G124" s="12">
        <f t="shared" si="3"/>
        <v>982.4</v>
      </c>
      <c r="H124" s="12">
        <f t="shared" si="3"/>
        <v>988.40000000000009</v>
      </c>
      <c r="I124" s="12">
        <f t="shared" si="4"/>
        <v>6.0000000000001137</v>
      </c>
      <c r="J124" s="32" t="s">
        <v>33</v>
      </c>
      <c r="K124" s="32" t="s">
        <v>64</v>
      </c>
      <c r="L124" s="11" t="str">
        <f t="shared" si="5"/>
        <v>B,I</v>
      </c>
    </row>
    <row r="125" spans="1:12" ht="34" x14ac:dyDescent="0.2">
      <c r="A125" s="17">
        <v>3</v>
      </c>
      <c r="B125" s="17">
        <v>124</v>
      </c>
      <c r="C125" s="61">
        <v>1.1486111111111112E-2</v>
      </c>
      <c r="D125" s="61">
        <v>1.1525462962962965E-2</v>
      </c>
      <c r="E125" s="47" t="s">
        <v>725</v>
      </c>
      <c r="F125" s="47" t="s">
        <v>35</v>
      </c>
      <c r="G125" s="12">
        <f t="shared" si="3"/>
        <v>988.40000000000009</v>
      </c>
      <c r="H125" s="12">
        <f t="shared" si="3"/>
        <v>991.80000000000018</v>
      </c>
      <c r="I125" s="12">
        <f t="shared" si="4"/>
        <v>3.4000000000000909</v>
      </c>
      <c r="J125" s="32" t="s">
        <v>42</v>
      </c>
      <c r="K125" s="32" t="s">
        <v>66</v>
      </c>
      <c r="L125" s="11" t="str">
        <f t="shared" si="5"/>
        <v>B,R</v>
      </c>
    </row>
    <row r="126" spans="1:12" ht="17" x14ac:dyDescent="0.2">
      <c r="A126" s="17">
        <v>3</v>
      </c>
      <c r="B126" s="17">
        <v>125</v>
      </c>
      <c r="C126" s="61">
        <v>1.1525462962962965E-2</v>
      </c>
      <c r="D126" s="61">
        <v>1.1550925925925925E-2</v>
      </c>
      <c r="E126" s="47" t="s">
        <v>726</v>
      </c>
      <c r="F126" s="47" t="s">
        <v>60</v>
      </c>
      <c r="G126" s="12">
        <f t="shared" si="3"/>
        <v>991.80000000000018</v>
      </c>
      <c r="H126" s="12">
        <f t="shared" si="3"/>
        <v>993.99999999999989</v>
      </c>
      <c r="I126" s="12">
        <f t="shared" si="4"/>
        <v>2.1999999999997044</v>
      </c>
      <c r="J126" s="32" t="s">
        <v>33</v>
      </c>
      <c r="K126" s="32" t="s">
        <v>64</v>
      </c>
      <c r="L126" s="11" t="str">
        <f t="shared" si="5"/>
        <v>E,I</v>
      </c>
    </row>
    <row r="127" spans="1:12" ht="17" x14ac:dyDescent="0.2">
      <c r="A127" s="17">
        <v>3</v>
      </c>
      <c r="B127" s="17">
        <v>126</v>
      </c>
      <c r="C127" s="61">
        <v>1.1550925925925925E-2</v>
      </c>
      <c r="D127" s="61">
        <v>1.1750000000000002E-2</v>
      </c>
      <c r="E127" s="47" t="s">
        <v>727</v>
      </c>
      <c r="F127" s="47" t="s">
        <v>113</v>
      </c>
      <c r="G127" s="12">
        <f t="shared" si="3"/>
        <v>993.99999999999989</v>
      </c>
      <c r="H127" s="12">
        <f t="shared" si="3"/>
        <v>1011.2000000000002</v>
      </c>
      <c r="I127" s="12">
        <f t="shared" si="4"/>
        <v>17.200000000000273</v>
      </c>
      <c r="J127" s="32" t="s">
        <v>50</v>
      </c>
      <c r="K127" s="32" t="s">
        <v>65</v>
      </c>
      <c r="L127" s="11" t="str">
        <f t="shared" si="5"/>
        <v>A,C</v>
      </c>
    </row>
    <row r="128" spans="1:12" ht="17" x14ac:dyDescent="0.2">
      <c r="A128" s="17">
        <v>3</v>
      </c>
      <c r="B128" s="17">
        <v>127</v>
      </c>
      <c r="C128" s="61">
        <v>1.1750000000000002E-2</v>
      </c>
      <c r="D128" s="61">
        <v>1.1909722222222223E-2</v>
      </c>
      <c r="E128" s="47" t="s">
        <v>728</v>
      </c>
      <c r="F128" s="47" t="s">
        <v>35</v>
      </c>
      <c r="G128" s="12">
        <f t="shared" si="3"/>
        <v>1011.2000000000002</v>
      </c>
      <c r="H128" s="12">
        <f t="shared" si="3"/>
        <v>1025</v>
      </c>
      <c r="I128" s="12">
        <f t="shared" si="4"/>
        <v>13.799999999999841</v>
      </c>
      <c r="J128" s="32" t="s">
        <v>50</v>
      </c>
      <c r="K128" s="32" t="s">
        <v>65</v>
      </c>
      <c r="L128" s="11" t="str">
        <f t="shared" si="5"/>
        <v>B,C</v>
      </c>
    </row>
    <row r="129" spans="1:12" ht="17" x14ac:dyDescent="0.2">
      <c r="A129" s="17">
        <v>3</v>
      </c>
      <c r="B129" s="17">
        <v>128</v>
      </c>
      <c r="C129" s="61">
        <v>1.1921296296296298E-2</v>
      </c>
      <c r="D129" s="61">
        <v>1.2054398148148149E-2</v>
      </c>
      <c r="E129" s="47" t="s">
        <v>729</v>
      </c>
      <c r="F129" s="47" t="s">
        <v>35</v>
      </c>
      <c r="G129" s="12">
        <f t="shared" si="3"/>
        <v>1026.0000000000002</v>
      </c>
      <c r="H129" s="12">
        <f t="shared" si="3"/>
        <v>1037.5</v>
      </c>
      <c r="I129" s="12">
        <f t="shared" si="4"/>
        <v>11.499999999999773</v>
      </c>
      <c r="J129" s="32" t="s">
        <v>48</v>
      </c>
      <c r="K129" s="32" t="s">
        <v>65</v>
      </c>
      <c r="L129" s="11" t="str">
        <f t="shared" si="5"/>
        <v>B,C</v>
      </c>
    </row>
    <row r="130" spans="1:12" ht="17" x14ac:dyDescent="0.2">
      <c r="A130" s="17">
        <v>3</v>
      </c>
      <c r="B130" s="17">
        <v>129</v>
      </c>
      <c r="C130" s="61">
        <v>1.2054398148148149E-2</v>
      </c>
      <c r="D130" s="61">
        <v>1.215625E-2</v>
      </c>
      <c r="E130" s="47" t="s">
        <v>730</v>
      </c>
      <c r="F130" s="47" t="s">
        <v>35</v>
      </c>
      <c r="G130" s="12">
        <f t="shared" ref="G130:H193" si="6">SUM(C130*86400)-4</f>
        <v>1037.5</v>
      </c>
      <c r="H130" s="12">
        <f t="shared" si="6"/>
        <v>1046.3</v>
      </c>
      <c r="I130" s="12">
        <f t="shared" ref="I130:I152" si="7">SUM(H130-G130)</f>
        <v>8.7999999999999545</v>
      </c>
      <c r="J130" s="32" t="s">
        <v>50</v>
      </c>
      <c r="K130" s="32" t="s">
        <v>65</v>
      </c>
      <c r="L130" s="11" t="str">
        <f t="shared" ref="L130:L193" si="8">CONCATENATE(F130,",", K130)</f>
        <v>B,C</v>
      </c>
    </row>
    <row r="131" spans="1:12" ht="17" x14ac:dyDescent="0.2">
      <c r="A131" s="17">
        <v>3</v>
      </c>
      <c r="B131" s="17">
        <v>130</v>
      </c>
      <c r="C131" s="61">
        <v>1.215625E-2</v>
      </c>
      <c r="D131" s="61">
        <v>1.2206018518518519E-2</v>
      </c>
      <c r="E131" s="47" t="s">
        <v>731</v>
      </c>
      <c r="F131" s="47" t="s">
        <v>35</v>
      </c>
      <c r="G131" s="12">
        <f t="shared" si="6"/>
        <v>1046.3</v>
      </c>
      <c r="H131" s="12">
        <f t="shared" si="6"/>
        <v>1050.6000000000001</v>
      </c>
      <c r="I131" s="12">
        <f t="shared" si="7"/>
        <v>4.3000000000001819</v>
      </c>
      <c r="J131" s="32" t="s">
        <v>33</v>
      </c>
      <c r="K131" s="32" t="s">
        <v>64</v>
      </c>
      <c r="L131" s="11" t="str">
        <f t="shared" si="8"/>
        <v>B,I</v>
      </c>
    </row>
    <row r="132" spans="1:12" ht="17" x14ac:dyDescent="0.2">
      <c r="A132" s="17">
        <v>3</v>
      </c>
      <c r="B132" s="17">
        <v>131</v>
      </c>
      <c r="C132" s="61">
        <v>1.2206018518518519E-2</v>
      </c>
      <c r="D132" s="61">
        <v>1.2221064814814815E-2</v>
      </c>
      <c r="E132" s="47" t="s">
        <v>732</v>
      </c>
      <c r="F132" s="47" t="s">
        <v>35</v>
      </c>
      <c r="G132" s="12">
        <f t="shared" si="6"/>
        <v>1050.6000000000001</v>
      </c>
      <c r="H132" s="12">
        <f t="shared" si="6"/>
        <v>1051.9000000000001</v>
      </c>
      <c r="I132" s="12">
        <f t="shared" si="7"/>
        <v>1.2999999999999545</v>
      </c>
      <c r="J132" s="32" t="s">
        <v>50</v>
      </c>
      <c r="K132" s="32" t="s">
        <v>65</v>
      </c>
      <c r="L132" s="11" t="str">
        <f t="shared" si="8"/>
        <v>B,C</v>
      </c>
    </row>
    <row r="133" spans="1:12" ht="17" x14ac:dyDescent="0.2">
      <c r="A133" s="17">
        <v>3</v>
      </c>
      <c r="B133" s="17">
        <v>132</v>
      </c>
      <c r="C133" s="61">
        <v>1.2221064814814815E-2</v>
      </c>
      <c r="D133" s="61">
        <v>1.2270833333333335E-2</v>
      </c>
      <c r="E133" s="47" t="s">
        <v>733</v>
      </c>
      <c r="F133" s="47" t="s">
        <v>60</v>
      </c>
      <c r="G133" s="12">
        <f t="shared" si="6"/>
        <v>1051.9000000000001</v>
      </c>
      <c r="H133" s="12">
        <f t="shared" si="6"/>
        <v>1056.2</v>
      </c>
      <c r="I133" s="12">
        <f t="shared" si="7"/>
        <v>4.2999999999999545</v>
      </c>
      <c r="J133" s="32" t="s">
        <v>33</v>
      </c>
      <c r="K133" s="32" t="s">
        <v>64</v>
      </c>
      <c r="L133" s="11" t="str">
        <f t="shared" si="8"/>
        <v>E,I</v>
      </c>
    </row>
    <row r="134" spans="1:12" ht="17" x14ac:dyDescent="0.2">
      <c r="A134" s="17">
        <v>3</v>
      </c>
      <c r="B134" s="17">
        <v>133</v>
      </c>
      <c r="C134" s="61">
        <v>1.2270833333333335E-2</v>
      </c>
      <c r="D134" s="61">
        <v>1.2282407407407409E-2</v>
      </c>
      <c r="E134" s="47" t="s">
        <v>734</v>
      </c>
      <c r="F134" s="47" t="s">
        <v>113</v>
      </c>
      <c r="G134" s="12">
        <f t="shared" si="6"/>
        <v>1056.2</v>
      </c>
      <c r="H134" s="12">
        <f t="shared" si="6"/>
        <v>1057.2</v>
      </c>
      <c r="I134" s="12">
        <f t="shared" si="7"/>
        <v>1</v>
      </c>
      <c r="J134" s="32" t="s">
        <v>50</v>
      </c>
      <c r="K134" s="32" t="s">
        <v>65</v>
      </c>
      <c r="L134" s="11" t="str">
        <f t="shared" si="8"/>
        <v>A,C</v>
      </c>
    </row>
    <row r="135" spans="1:12" ht="17" x14ac:dyDescent="0.2">
      <c r="A135" s="17">
        <v>3</v>
      </c>
      <c r="B135" s="17">
        <v>134</v>
      </c>
      <c r="C135" s="61">
        <v>1.2282407407407409E-2</v>
      </c>
      <c r="D135" s="61">
        <v>1.2423611111111113E-2</v>
      </c>
      <c r="E135" s="47" t="s">
        <v>735</v>
      </c>
      <c r="F135" s="47" t="s">
        <v>35</v>
      </c>
      <c r="G135" s="12">
        <f t="shared" si="6"/>
        <v>1057.2</v>
      </c>
      <c r="H135" s="12">
        <f t="shared" si="6"/>
        <v>1069.4000000000001</v>
      </c>
      <c r="I135" s="12">
        <f t="shared" si="7"/>
        <v>12.200000000000045</v>
      </c>
      <c r="J135" s="32" t="s">
        <v>4</v>
      </c>
      <c r="K135" s="32" t="s">
        <v>62</v>
      </c>
      <c r="L135" s="11" t="str">
        <f t="shared" si="8"/>
        <v>B,P</v>
      </c>
    </row>
    <row r="136" spans="1:12" ht="17" x14ac:dyDescent="0.2">
      <c r="A136" s="17">
        <v>3</v>
      </c>
      <c r="B136" s="17">
        <v>135</v>
      </c>
      <c r="C136" s="61">
        <v>1.2423611111111113E-2</v>
      </c>
      <c r="D136" s="61">
        <v>1.2442129629629629E-2</v>
      </c>
      <c r="E136" s="47" t="s">
        <v>736</v>
      </c>
      <c r="F136" s="47" t="s">
        <v>60</v>
      </c>
      <c r="G136" s="12">
        <f t="shared" si="6"/>
        <v>1069.4000000000001</v>
      </c>
      <c r="H136" s="12">
        <f t="shared" si="6"/>
        <v>1071</v>
      </c>
      <c r="I136" s="12">
        <f t="shared" si="7"/>
        <v>1.5999999999999091</v>
      </c>
      <c r="J136" s="32" t="s">
        <v>33</v>
      </c>
      <c r="K136" s="32" t="s">
        <v>64</v>
      </c>
      <c r="L136" s="11" t="str">
        <f t="shared" si="8"/>
        <v>E,I</v>
      </c>
    </row>
    <row r="137" spans="1:12" ht="17" x14ac:dyDescent="0.2">
      <c r="A137" s="17">
        <v>3</v>
      </c>
      <c r="B137" s="17">
        <v>136</v>
      </c>
      <c r="C137" s="61">
        <v>1.2442129629629629E-2</v>
      </c>
      <c r="D137" s="61">
        <v>1.2465277777777777E-2</v>
      </c>
      <c r="E137" s="47" t="s">
        <v>7</v>
      </c>
      <c r="F137" s="47" t="s">
        <v>113</v>
      </c>
      <c r="G137" s="12">
        <f t="shared" si="6"/>
        <v>1071</v>
      </c>
      <c r="H137" s="12">
        <f t="shared" si="6"/>
        <v>1073</v>
      </c>
      <c r="I137" s="12">
        <f t="shared" si="7"/>
        <v>2</v>
      </c>
      <c r="J137" s="32" t="s">
        <v>38</v>
      </c>
      <c r="K137" s="32" t="s">
        <v>65</v>
      </c>
      <c r="L137" s="11" t="str">
        <f t="shared" si="8"/>
        <v>A,C</v>
      </c>
    </row>
    <row r="138" spans="1:12" ht="34" x14ac:dyDescent="0.2">
      <c r="A138" s="17">
        <v>3</v>
      </c>
      <c r="B138" s="17">
        <v>137</v>
      </c>
      <c r="C138" s="61">
        <v>1.2465277777777777E-2</v>
      </c>
      <c r="D138" s="61">
        <v>1.2637731481481481E-2</v>
      </c>
      <c r="E138" s="47" t="s">
        <v>737</v>
      </c>
      <c r="F138" s="47" t="s">
        <v>60</v>
      </c>
      <c r="G138" s="12">
        <f t="shared" si="6"/>
        <v>1073</v>
      </c>
      <c r="H138" s="12">
        <f t="shared" si="6"/>
        <v>1087.8999999999999</v>
      </c>
      <c r="I138" s="12">
        <f t="shared" si="7"/>
        <v>14.899999999999864</v>
      </c>
      <c r="J138" s="32" t="s">
        <v>33</v>
      </c>
      <c r="K138" s="32" t="s">
        <v>64</v>
      </c>
      <c r="L138" s="11" t="str">
        <f t="shared" si="8"/>
        <v>E,I</v>
      </c>
    </row>
    <row r="139" spans="1:12" ht="17" x14ac:dyDescent="0.2">
      <c r="A139" s="17">
        <v>3</v>
      </c>
      <c r="B139" s="17">
        <v>138</v>
      </c>
      <c r="C139" s="61">
        <v>1.2637731481481481E-2</v>
      </c>
      <c r="D139" s="61">
        <v>1.2732638888888891E-2</v>
      </c>
      <c r="E139" s="47" t="s">
        <v>738</v>
      </c>
      <c r="F139" s="47" t="s">
        <v>35</v>
      </c>
      <c r="G139" s="12">
        <f t="shared" si="6"/>
        <v>1087.8999999999999</v>
      </c>
      <c r="H139" s="12">
        <f t="shared" si="6"/>
        <v>1096.1000000000001</v>
      </c>
      <c r="I139" s="12">
        <f t="shared" si="7"/>
        <v>8.2000000000002728</v>
      </c>
      <c r="J139" s="32" t="s">
        <v>46</v>
      </c>
      <c r="K139" s="32" t="s">
        <v>65</v>
      </c>
      <c r="L139" s="11" t="str">
        <f t="shared" si="8"/>
        <v>B,C</v>
      </c>
    </row>
    <row r="140" spans="1:12" ht="17" x14ac:dyDescent="0.2">
      <c r="A140" s="17">
        <v>3</v>
      </c>
      <c r="B140" s="17">
        <v>139</v>
      </c>
      <c r="C140" s="61">
        <v>1.2732638888888891E-2</v>
      </c>
      <c r="D140" s="61">
        <v>1.2903935185185185E-2</v>
      </c>
      <c r="E140" s="47" t="s">
        <v>739</v>
      </c>
      <c r="F140" s="47" t="s">
        <v>113</v>
      </c>
      <c r="G140" s="12">
        <f t="shared" si="6"/>
        <v>1096.1000000000001</v>
      </c>
      <c r="H140" s="12">
        <f t="shared" si="6"/>
        <v>1110.9000000000001</v>
      </c>
      <c r="I140" s="12">
        <f t="shared" si="7"/>
        <v>14.799999999999955</v>
      </c>
      <c r="J140" s="32" t="s">
        <v>48</v>
      </c>
      <c r="K140" s="32" t="s">
        <v>65</v>
      </c>
      <c r="L140" s="11" t="str">
        <f t="shared" si="8"/>
        <v>A,C</v>
      </c>
    </row>
    <row r="141" spans="1:12" ht="17" x14ac:dyDescent="0.2">
      <c r="A141" s="17">
        <v>3</v>
      </c>
      <c r="B141" s="17">
        <v>140</v>
      </c>
      <c r="C141" s="61">
        <v>1.2903935185185185E-2</v>
      </c>
      <c r="D141" s="61">
        <v>1.2920138888888889E-2</v>
      </c>
      <c r="E141" s="47" t="s">
        <v>740</v>
      </c>
      <c r="F141" s="47" t="s">
        <v>60</v>
      </c>
      <c r="G141" s="12">
        <f t="shared" si="6"/>
        <v>1110.9000000000001</v>
      </c>
      <c r="H141" s="12">
        <f t="shared" si="6"/>
        <v>1112.3</v>
      </c>
      <c r="I141" s="12">
        <f t="shared" si="7"/>
        <v>1.3999999999998636</v>
      </c>
      <c r="J141" s="32" t="s">
        <v>48</v>
      </c>
      <c r="K141" s="32" t="s">
        <v>65</v>
      </c>
      <c r="L141" s="11" t="str">
        <f t="shared" si="8"/>
        <v>E,C</v>
      </c>
    </row>
    <row r="142" spans="1:12" ht="17" x14ac:dyDescent="0.2">
      <c r="A142" s="17">
        <v>3</v>
      </c>
      <c r="B142" s="17">
        <v>141</v>
      </c>
      <c r="C142" s="61">
        <v>1.2920138888888889E-2</v>
      </c>
      <c r="D142" s="61">
        <v>1.2975694444444442E-2</v>
      </c>
      <c r="E142" s="62">
        <v>138</v>
      </c>
      <c r="F142" s="47" t="s">
        <v>113</v>
      </c>
      <c r="G142" s="12">
        <f t="shared" si="6"/>
        <v>1112.3</v>
      </c>
      <c r="H142" s="12">
        <f t="shared" si="6"/>
        <v>1117.0999999999999</v>
      </c>
      <c r="I142" s="12">
        <f t="shared" si="7"/>
        <v>4.7999999999999545</v>
      </c>
      <c r="J142" s="32" t="s">
        <v>50</v>
      </c>
      <c r="K142" s="32" t="s">
        <v>65</v>
      </c>
      <c r="L142" s="11" t="str">
        <f t="shared" si="8"/>
        <v>A,C</v>
      </c>
    </row>
    <row r="143" spans="1:12" ht="17" x14ac:dyDescent="0.2">
      <c r="A143" s="17">
        <v>3</v>
      </c>
      <c r="B143" s="17">
        <v>142</v>
      </c>
      <c r="C143" s="61">
        <v>1.2975694444444442E-2</v>
      </c>
      <c r="D143" s="61">
        <v>1.321875E-2</v>
      </c>
      <c r="E143" s="47" t="s">
        <v>741</v>
      </c>
      <c r="F143" s="47" t="s">
        <v>35</v>
      </c>
      <c r="G143" s="12">
        <f t="shared" si="6"/>
        <v>1117.0999999999999</v>
      </c>
      <c r="H143" s="12">
        <f t="shared" si="6"/>
        <v>1138.0999999999999</v>
      </c>
      <c r="I143" s="12">
        <f t="shared" si="7"/>
        <v>21</v>
      </c>
      <c r="J143" s="32" t="s">
        <v>33</v>
      </c>
      <c r="K143" s="32" t="s">
        <v>64</v>
      </c>
      <c r="L143" s="11" t="str">
        <f t="shared" si="8"/>
        <v>B,I</v>
      </c>
    </row>
    <row r="144" spans="1:12" ht="34" x14ac:dyDescent="0.2">
      <c r="A144" s="17">
        <v>3</v>
      </c>
      <c r="B144" s="17">
        <v>143</v>
      </c>
      <c r="C144" s="61">
        <v>1.321875E-2</v>
      </c>
      <c r="D144" s="61">
        <v>1.3263888888888889E-2</v>
      </c>
      <c r="E144" s="47" t="s">
        <v>742</v>
      </c>
      <c r="F144" s="47" t="s">
        <v>35</v>
      </c>
      <c r="G144" s="12">
        <f t="shared" si="6"/>
        <v>1138.0999999999999</v>
      </c>
      <c r="H144" s="12">
        <f t="shared" si="6"/>
        <v>1142</v>
      </c>
      <c r="I144" s="12">
        <f t="shared" si="7"/>
        <v>3.9000000000000909</v>
      </c>
      <c r="J144" s="32" t="s">
        <v>50</v>
      </c>
      <c r="K144" s="32" t="s">
        <v>65</v>
      </c>
      <c r="L144" s="11" t="str">
        <f t="shared" si="8"/>
        <v>B,C</v>
      </c>
    </row>
    <row r="145" spans="1:12" ht="17" x14ac:dyDescent="0.2">
      <c r="A145" s="17">
        <v>3</v>
      </c>
      <c r="B145" s="17">
        <v>144</v>
      </c>
      <c r="C145" s="61">
        <v>1.3273148148148147E-2</v>
      </c>
      <c r="D145" s="61">
        <v>1.3375E-2</v>
      </c>
      <c r="E145" s="47" t="s">
        <v>743</v>
      </c>
      <c r="F145" s="47" t="s">
        <v>113</v>
      </c>
      <c r="G145" s="12">
        <f t="shared" si="6"/>
        <v>1142.8</v>
      </c>
      <c r="H145" s="12">
        <f t="shared" si="6"/>
        <v>1151.5999999999999</v>
      </c>
      <c r="I145" s="12">
        <f t="shared" si="7"/>
        <v>8.7999999999999545</v>
      </c>
      <c r="J145" s="32" t="s">
        <v>48</v>
      </c>
      <c r="K145" s="32" t="s">
        <v>65</v>
      </c>
      <c r="L145" s="11" t="str">
        <f t="shared" si="8"/>
        <v>A,C</v>
      </c>
    </row>
    <row r="146" spans="1:12" ht="17" x14ac:dyDescent="0.2">
      <c r="A146" s="17">
        <v>3</v>
      </c>
      <c r="B146" s="17">
        <v>145</v>
      </c>
      <c r="C146" s="61">
        <v>1.328472222222222E-2</v>
      </c>
      <c r="D146" s="61">
        <v>1.3310185185185187E-2</v>
      </c>
      <c r="E146" s="47" t="s">
        <v>744</v>
      </c>
      <c r="F146" s="47" t="s">
        <v>60</v>
      </c>
      <c r="G146" s="12">
        <f t="shared" si="6"/>
        <v>1143.7999999999997</v>
      </c>
      <c r="H146" s="12">
        <f t="shared" si="6"/>
        <v>1146.0000000000002</v>
      </c>
      <c r="I146" s="12">
        <f t="shared" si="7"/>
        <v>2.2000000000005002</v>
      </c>
      <c r="J146" s="32" t="s">
        <v>50</v>
      </c>
      <c r="K146" s="32" t="s">
        <v>65</v>
      </c>
      <c r="L146" s="11" t="str">
        <f t="shared" si="8"/>
        <v>E,C</v>
      </c>
    </row>
    <row r="147" spans="1:12" ht="34" x14ac:dyDescent="0.2">
      <c r="A147" s="17">
        <v>3</v>
      </c>
      <c r="B147" s="17">
        <v>146</v>
      </c>
      <c r="C147" s="61">
        <v>1.3310185185185187E-2</v>
      </c>
      <c r="D147" s="61">
        <v>1.3394675925925926E-2</v>
      </c>
      <c r="E147" s="47" t="s">
        <v>745</v>
      </c>
      <c r="F147" s="47" t="s">
        <v>35</v>
      </c>
      <c r="G147" s="12">
        <f t="shared" si="6"/>
        <v>1146.0000000000002</v>
      </c>
      <c r="H147" s="12">
        <f t="shared" si="6"/>
        <v>1153.3</v>
      </c>
      <c r="I147" s="12">
        <f t="shared" si="7"/>
        <v>7.2999999999997272</v>
      </c>
      <c r="J147" s="32" t="s">
        <v>50</v>
      </c>
      <c r="K147" s="32" t="s">
        <v>65</v>
      </c>
      <c r="L147" s="11" t="str">
        <f t="shared" si="8"/>
        <v>B,C</v>
      </c>
    </row>
    <row r="148" spans="1:12" ht="17" x14ac:dyDescent="0.2">
      <c r="A148" s="17">
        <v>3</v>
      </c>
      <c r="B148" s="17">
        <v>147</v>
      </c>
      <c r="C148" s="61">
        <v>1.3395833333333334E-2</v>
      </c>
      <c r="D148" s="61">
        <v>1.3483796296296298E-2</v>
      </c>
      <c r="E148" s="47" t="s">
        <v>746</v>
      </c>
      <c r="F148" s="47" t="s">
        <v>60</v>
      </c>
      <c r="G148" s="12">
        <f t="shared" si="6"/>
        <v>1153.4000000000001</v>
      </c>
      <c r="H148" s="12">
        <f t="shared" si="6"/>
        <v>1161</v>
      </c>
      <c r="I148" s="12">
        <f t="shared" si="7"/>
        <v>7.5999999999999091</v>
      </c>
      <c r="J148" s="32" t="s">
        <v>5</v>
      </c>
      <c r="K148" s="32" t="s">
        <v>62</v>
      </c>
      <c r="L148" s="11" t="str">
        <f t="shared" si="8"/>
        <v>E,P</v>
      </c>
    </row>
    <row r="149" spans="1:12" ht="17" x14ac:dyDescent="0.2">
      <c r="A149" s="17">
        <v>3</v>
      </c>
      <c r="B149" s="17">
        <v>148</v>
      </c>
      <c r="C149" s="61">
        <v>1.3483796296296298E-2</v>
      </c>
      <c r="D149" s="61">
        <v>1.3557870370370371E-2</v>
      </c>
      <c r="E149" s="47" t="s">
        <v>747</v>
      </c>
      <c r="F149" s="47" t="s">
        <v>113</v>
      </c>
      <c r="G149" s="12">
        <f t="shared" si="6"/>
        <v>1161</v>
      </c>
      <c r="H149" s="12">
        <f t="shared" si="6"/>
        <v>1167.4000000000001</v>
      </c>
      <c r="I149" s="12">
        <f t="shared" si="7"/>
        <v>6.4000000000000909</v>
      </c>
      <c r="J149" s="32" t="s">
        <v>46</v>
      </c>
      <c r="K149" s="32" t="s">
        <v>65</v>
      </c>
      <c r="L149" s="11" t="str">
        <f t="shared" si="8"/>
        <v>A,C</v>
      </c>
    </row>
    <row r="150" spans="1:12" ht="17" x14ac:dyDescent="0.2">
      <c r="A150" s="17">
        <v>3</v>
      </c>
      <c r="B150" s="17">
        <v>149</v>
      </c>
      <c r="C150" s="61">
        <v>1.3557870370370371E-2</v>
      </c>
      <c r="D150" s="61">
        <v>1.357638888888889E-2</v>
      </c>
      <c r="E150" s="47" t="s">
        <v>748</v>
      </c>
      <c r="F150" s="47" t="s">
        <v>35</v>
      </c>
      <c r="G150" s="12">
        <f t="shared" si="6"/>
        <v>1167.4000000000001</v>
      </c>
      <c r="H150" s="12">
        <f t="shared" si="6"/>
        <v>1169</v>
      </c>
      <c r="I150" s="12">
        <f t="shared" si="7"/>
        <v>1.5999999999999091</v>
      </c>
      <c r="J150" s="32" t="s">
        <v>50</v>
      </c>
      <c r="K150" s="32" t="s">
        <v>65</v>
      </c>
      <c r="L150" s="11" t="str">
        <f t="shared" si="8"/>
        <v>B,C</v>
      </c>
    </row>
    <row r="151" spans="1:12" ht="17" x14ac:dyDescent="0.2">
      <c r="A151" s="17">
        <v>3</v>
      </c>
      <c r="B151" s="17">
        <v>150</v>
      </c>
      <c r="C151" s="61">
        <v>1.3574074074074073E-2</v>
      </c>
      <c r="D151" s="61">
        <v>1.3629629629629629E-2</v>
      </c>
      <c r="E151" s="47" t="s">
        <v>749</v>
      </c>
      <c r="F151" s="47" t="s">
        <v>60</v>
      </c>
      <c r="G151" s="12">
        <f t="shared" si="6"/>
        <v>1168.8</v>
      </c>
      <c r="H151" s="12">
        <f t="shared" si="6"/>
        <v>1173.5999999999999</v>
      </c>
      <c r="I151" s="12">
        <f t="shared" si="7"/>
        <v>4.7999999999999545</v>
      </c>
      <c r="J151" s="32" t="s">
        <v>50</v>
      </c>
      <c r="K151" s="32" t="s">
        <v>65</v>
      </c>
      <c r="L151" s="11" t="str">
        <f t="shared" si="8"/>
        <v>E,C</v>
      </c>
    </row>
    <row r="152" spans="1:12" ht="17" x14ac:dyDescent="0.2">
      <c r="A152" s="17">
        <v>3</v>
      </c>
      <c r="B152" s="17">
        <v>151</v>
      </c>
      <c r="C152" s="61">
        <v>1.3629629629629629E-2</v>
      </c>
      <c r="D152" s="61">
        <v>1.3697916666666669E-2</v>
      </c>
      <c r="E152" s="47" t="s">
        <v>750</v>
      </c>
      <c r="F152" s="47" t="s">
        <v>113</v>
      </c>
      <c r="G152" s="12">
        <f t="shared" si="6"/>
        <v>1173.5999999999999</v>
      </c>
      <c r="H152" s="12">
        <f t="shared" si="6"/>
        <v>1179.5000000000002</v>
      </c>
      <c r="I152" s="12">
        <f t="shared" si="7"/>
        <v>5.9000000000003183</v>
      </c>
      <c r="J152" s="32" t="s">
        <v>751</v>
      </c>
      <c r="K152" s="32" t="s">
        <v>65</v>
      </c>
      <c r="L152" s="11" t="str">
        <f t="shared" si="8"/>
        <v>A,C</v>
      </c>
    </row>
    <row r="153" spans="1:12" ht="17" x14ac:dyDescent="0.2">
      <c r="A153" s="17">
        <v>3</v>
      </c>
      <c r="B153" s="17">
        <v>152</v>
      </c>
      <c r="C153" s="61">
        <v>1.3697916666666669E-2</v>
      </c>
      <c r="D153" s="61">
        <v>1.3747685185185184E-2</v>
      </c>
      <c r="E153" s="47" t="s">
        <v>19</v>
      </c>
      <c r="F153" s="47" t="s">
        <v>6</v>
      </c>
      <c r="G153" s="12">
        <f t="shared" si="6"/>
        <v>1179.5000000000002</v>
      </c>
      <c r="H153" s="12">
        <f t="shared" si="6"/>
        <v>1183.8</v>
      </c>
      <c r="I153" s="12">
        <v>4</v>
      </c>
      <c r="L153" s="11" t="str">
        <f t="shared" si="8"/>
        <v>ALL,</v>
      </c>
    </row>
    <row r="154" spans="1:12" ht="17" x14ac:dyDescent="0.2">
      <c r="A154" s="17">
        <v>3</v>
      </c>
      <c r="B154" s="17">
        <v>153</v>
      </c>
      <c r="C154" s="61">
        <v>1.3747685185185184E-2</v>
      </c>
      <c r="D154" s="61">
        <v>1.3824074074074074E-2</v>
      </c>
      <c r="E154" s="47" t="s">
        <v>752</v>
      </c>
      <c r="F154" s="47" t="s">
        <v>35</v>
      </c>
      <c r="G154" s="12">
        <f t="shared" si="6"/>
        <v>1183.8</v>
      </c>
      <c r="H154" s="12">
        <f t="shared" si="6"/>
        <v>1190.3999999999999</v>
      </c>
      <c r="I154" s="12">
        <f t="shared" ref="I154:I217" si="9">SUM(H154-G154)</f>
        <v>6.5999999999999091</v>
      </c>
      <c r="J154" s="32" t="s">
        <v>50</v>
      </c>
      <c r="K154" s="32" t="s">
        <v>65</v>
      </c>
      <c r="L154" s="11" t="str">
        <f t="shared" si="8"/>
        <v>B,C</v>
      </c>
    </row>
    <row r="155" spans="1:12" ht="17" x14ac:dyDescent="0.2">
      <c r="A155" s="17">
        <v>3</v>
      </c>
      <c r="B155" s="17">
        <v>154</v>
      </c>
      <c r="C155" s="61">
        <v>1.3824074074074074E-2</v>
      </c>
      <c r="D155" s="61">
        <v>1.3847222222222224E-2</v>
      </c>
      <c r="E155" s="47" t="s">
        <v>753</v>
      </c>
      <c r="F155" s="47" t="s">
        <v>35</v>
      </c>
      <c r="G155" s="12">
        <f t="shared" si="6"/>
        <v>1190.3999999999999</v>
      </c>
      <c r="H155" s="12">
        <f t="shared" si="6"/>
        <v>1192.4000000000001</v>
      </c>
      <c r="I155" s="12">
        <f t="shared" si="9"/>
        <v>2.0000000000002274</v>
      </c>
      <c r="J155" s="32" t="s">
        <v>50</v>
      </c>
      <c r="K155" s="32" t="s">
        <v>65</v>
      </c>
      <c r="L155" s="11" t="str">
        <f t="shared" si="8"/>
        <v>B,C</v>
      </c>
    </row>
    <row r="156" spans="1:12" ht="17" x14ac:dyDescent="0.2">
      <c r="A156" s="17">
        <v>3</v>
      </c>
      <c r="B156" s="17">
        <v>155</v>
      </c>
      <c r="C156" s="61">
        <v>1.3847222222222224E-2</v>
      </c>
      <c r="D156" s="61">
        <v>1.3853009259259259E-2</v>
      </c>
      <c r="E156" s="47" t="s">
        <v>7</v>
      </c>
      <c r="F156" s="47" t="s">
        <v>113</v>
      </c>
      <c r="G156" s="12">
        <f t="shared" si="6"/>
        <v>1192.4000000000001</v>
      </c>
      <c r="H156" s="12">
        <f t="shared" si="6"/>
        <v>1192.9000000000001</v>
      </c>
      <c r="I156" s="12">
        <f t="shared" si="9"/>
        <v>0.5</v>
      </c>
      <c r="J156" s="32" t="s">
        <v>21</v>
      </c>
      <c r="K156" s="32" t="s">
        <v>21</v>
      </c>
      <c r="L156" s="11" t="str">
        <f t="shared" si="8"/>
        <v>A,N</v>
      </c>
    </row>
    <row r="157" spans="1:12" ht="17" x14ac:dyDescent="0.2">
      <c r="A157" s="17">
        <v>3</v>
      </c>
      <c r="B157" s="17">
        <v>156</v>
      </c>
      <c r="C157" s="61">
        <v>1.3853009259259259E-2</v>
      </c>
      <c r="D157" s="61">
        <v>1.3973379629629629E-2</v>
      </c>
      <c r="E157" s="47" t="s">
        <v>754</v>
      </c>
      <c r="F157" s="47" t="s">
        <v>35</v>
      </c>
      <c r="G157" s="12">
        <f t="shared" si="6"/>
        <v>1192.9000000000001</v>
      </c>
      <c r="H157" s="12">
        <f t="shared" si="6"/>
        <v>1203.3</v>
      </c>
      <c r="I157" s="12">
        <f t="shared" si="9"/>
        <v>10.399999999999864</v>
      </c>
      <c r="J157" s="32" t="s">
        <v>50</v>
      </c>
      <c r="K157" s="32" t="s">
        <v>65</v>
      </c>
      <c r="L157" s="11" t="str">
        <f t="shared" si="8"/>
        <v>B,C</v>
      </c>
    </row>
    <row r="158" spans="1:12" ht="34" x14ac:dyDescent="0.2">
      <c r="A158" s="17">
        <v>3</v>
      </c>
      <c r="B158" s="17">
        <v>157</v>
      </c>
      <c r="C158" s="61">
        <v>1.3976851851851851E-2</v>
      </c>
      <c r="D158" s="61">
        <v>1.4158564814814813E-2</v>
      </c>
      <c r="E158" s="47" t="s">
        <v>755</v>
      </c>
      <c r="F158" s="47" t="s">
        <v>35</v>
      </c>
      <c r="G158" s="12">
        <f t="shared" si="6"/>
        <v>1203.5999999999999</v>
      </c>
      <c r="H158" s="12">
        <f t="shared" si="6"/>
        <v>1219.3</v>
      </c>
      <c r="I158" s="12">
        <f t="shared" si="9"/>
        <v>15.700000000000045</v>
      </c>
      <c r="J158" s="32" t="s">
        <v>53</v>
      </c>
      <c r="K158" s="32" t="s">
        <v>65</v>
      </c>
      <c r="L158" s="11" t="str">
        <f t="shared" si="8"/>
        <v>B,C</v>
      </c>
    </row>
    <row r="159" spans="1:12" ht="17" x14ac:dyDescent="0.2">
      <c r="A159" s="17">
        <v>3</v>
      </c>
      <c r="B159" s="17">
        <v>158</v>
      </c>
      <c r="C159" s="61">
        <v>1.4120370370370368E-2</v>
      </c>
      <c r="D159" s="61">
        <v>1.4155092592592592E-2</v>
      </c>
      <c r="E159" s="47" t="s">
        <v>756</v>
      </c>
      <c r="F159" s="47" t="s">
        <v>113</v>
      </c>
      <c r="G159" s="12">
        <f t="shared" si="6"/>
        <v>1215.9999999999998</v>
      </c>
      <c r="H159" s="12">
        <f t="shared" si="6"/>
        <v>1219</v>
      </c>
      <c r="I159" s="12">
        <f t="shared" si="9"/>
        <v>3.0000000000002274</v>
      </c>
      <c r="J159" s="32" t="s">
        <v>33</v>
      </c>
      <c r="K159" s="32" t="s">
        <v>64</v>
      </c>
      <c r="L159" s="11" t="str">
        <f t="shared" si="8"/>
        <v>A,I</v>
      </c>
    </row>
    <row r="160" spans="1:12" ht="68" x14ac:dyDescent="0.2">
      <c r="A160" s="17">
        <v>3</v>
      </c>
      <c r="B160" s="17">
        <v>159</v>
      </c>
      <c r="C160" s="61">
        <v>1.4158564814814813E-2</v>
      </c>
      <c r="D160" s="61">
        <v>1.4687499999999999E-2</v>
      </c>
      <c r="E160" s="47" t="s">
        <v>757</v>
      </c>
      <c r="F160" s="47" t="s">
        <v>35</v>
      </c>
      <c r="G160" s="12">
        <f t="shared" si="6"/>
        <v>1219.3</v>
      </c>
      <c r="H160" s="12">
        <f t="shared" si="6"/>
        <v>1265</v>
      </c>
      <c r="I160" s="12">
        <f t="shared" si="9"/>
        <v>45.700000000000045</v>
      </c>
      <c r="J160" s="32" t="s">
        <v>50</v>
      </c>
      <c r="K160" s="32" t="s">
        <v>65</v>
      </c>
      <c r="L160" s="11" t="str">
        <f t="shared" si="8"/>
        <v>B,C</v>
      </c>
    </row>
    <row r="161" spans="1:12" ht="17" x14ac:dyDescent="0.2">
      <c r="A161" s="17">
        <v>3</v>
      </c>
      <c r="B161" s="17">
        <v>160</v>
      </c>
      <c r="C161" s="61">
        <v>1.4689814814814815E-2</v>
      </c>
      <c r="D161" s="61">
        <v>1.4745370370370372E-2</v>
      </c>
      <c r="E161" s="47" t="s">
        <v>758</v>
      </c>
      <c r="F161" s="47" t="s">
        <v>60</v>
      </c>
      <c r="G161" s="12">
        <f t="shared" si="6"/>
        <v>1265.2</v>
      </c>
      <c r="H161" s="12">
        <f t="shared" si="6"/>
        <v>1270.0000000000002</v>
      </c>
      <c r="I161" s="12">
        <f t="shared" si="9"/>
        <v>4.8000000000001819</v>
      </c>
      <c r="J161" s="32" t="s">
        <v>50</v>
      </c>
      <c r="K161" s="32" t="s">
        <v>65</v>
      </c>
      <c r="L161" s="11" t="str">
        <f t="shared" si="8"/>
        <v>E,C</v>
      </c>
    </row>
    <row r="162" spans="1:12" ht="17" x14ac:dyDescent="0.2">
      <c r="A162" s="17">
        <v>3</v>
      </c>
      <c r="B162" s="17">
        <v>161</v>
      </c>
      <c r="C162" s="61">
        <v>1.4745370370370372E-2</v>
      </c>
      <c r="D162" s="61">
        <v>1.4763888888888889E-2</v>
      </c>
      <c r="E162" s="47" t="s">
        <v>759</v>
      </c>
      <c r="F162" s="47" t="s">
        <v>35</v>
      </c>
      <c r="G162" s="12">
        <f t="shared" si="6"/>
        <v>1270.0000000000002</v>
      </c>
      <c r="H162" s="12">
        <f t="shared" si="6"/>
        <v>1271.5999999999999</v>
      </c>
      <c r="I162" s="12">
        <f t="shared" si="9"/>
        <v>1.5999999999996817</v>
      </c>
      <c r="J162" s="32" t="s">
        <v>21</v>
      </c>
      <c r="K162" s="32" t="s">
        <v>21</v>
      </c>
      <c r="L162" s="11" t="str">
        <f t="shared" si="8"/>
        <v>B,N</v>
      </c>
    </row>
    <row r="163" spans="1:12" ht="17" x14ac:dyDescent="0.2">
      <c r="A163" s="17">
        <v>3</v>
      </c>
      <c r="B163" s="17">
        <v>162</v>
      </c>
      <c r="C163" s="61">
        <v>1.4763888888888889E-2</v>
      </c>
      <c r="D163" s="61">
        <v>1.481712962962963E-2</v>
      </c>
      <c r="E163" s="47" t="s">
        <v>760</v>
      </c>
      <c r="F163" s="47" t="s">
        <v>35</v>
      </c>
      <c r="G163" s="12">
        <f t="shared" si="6"/>
        <v>1271.5999999999999</v>
      </c>
      <c r="H163" s="12">
        <f t="shared" si="6"/>
        <v>1276.2</v>
      </c>
      <c r="I163" s="12">
        <f t="shared" si="9"/>
        <v>4.6000000000001364</v>
      </c>
      <c r="J163" s="32" t="s">
        <v>50</v>
      </c>
      <c r="K163" s="32" t="s">
        <v>65</v>
      </c>
      <c r="L163" s="11" t="str">
        <f t="shared" si="8"/>
        <v>B,C</v>
      </c>
    </row>
    <row r="164" spans="1:12" ht="17" x14ac:dyDescent="0.2">
      <c r="A164" s="17">
        <v>3</v>
      </c>
      <c r="B164" s="17">
        <v>163</v>
      </c>
      <c r="C164" s="61">
        <v>1.481712962962963E-2</v>
      </c>
      <c r="D164" s="61">
        <v>1.4837962962962963E-2</v>
      </c>
      <c r="E164" s="47" t="s">
        <v>761</v>
      </c>
      <c r="F164" s="47" t="s">
        <v>35</v>
      </c>
      <c r="G164" s="12">
        <f t="shared" si="6"/>
        <v>1276.2</v>
      </c>
      <c r="H164" s="12">
        <f t="shared" si="6"/>
        <v>1278</v>
      </c>
      <c r="I164" s="12">
        <f t="shared" si="9"/>
        <v>1.7999999999999545</v>
      </c>
      <c r="J164" s="32" t="s">
        <v>50</v>
      </c>
      <c r="K164" s="32" t="s">
        <v>65</v>
      </c>
      <c r="L164" s="11" t="str">
        <f t="shared" si="8"/>
        <v>B,C</v>
      </c>
    </row>
    <row r="165" spans="1:12" ht="17" x14ac:dyDescent="0.2">
      <c r="A165" s="17">
        <v>3</v>
      </c>
      <c r="B165" s="17">
        <v>164</v>
      </c>
      <c r="C165" s="61">
        <v>1.4837962962962963E-2</v>
      </c>
      <c r="D165" s="61">
        <v>1.4872685185185185E-2</v>
      </c>
      <c r="E165" s="47" t="s">
        <v>762</v>
      </c>
      <c r="F165" s="47" t="s">
        <v>35</v>
      </c>
      <c r="G165" s="12">
        <f t="shared" si="6"/>
        <v>1278</v>
      </c>
      <c r="H165" s="12">
        <f t="shared" si="6"/>
        <v>1281</v>
      </c>
      <c r="I165" s="12">
        <f t="shared" si="9"/>
        <v>3</v>
      </c>
      <c r="J165" s="32" t="s">
        <v>50</v>
      </c>
      <c r="K165" s="32" t="s">
        <v>65</v>
      </c>
      <c r="L165" s="11" t="str">
        <f t="shared" si="8"/>
        <v>B,C</v>
      </c>
    </row>
    <row r="166" spans="1:12" ht="17" x14ac:dyDescent="0.2">
      <c r="A166" s="17">
        <v>3</v>
      </c>
      <c r="B166" s="17">
        <v>165</v>
      </c>
      <c r="C166" s="61">
        <v>1.4891203703703705E-2</v>
      </c>
      <c r="D166" s="61">
        <v>1.497800925925926E-2</v>
      </c>
      <c r="E166" s="47" t="s">
        <v>763</v>
      </c>
      <c r="F166" s="47" t="s">
        <v>35</v>
      </c>
      <c r="G166" s="12">
        <f t="shared" si="6"/>
        <v>1282.6000000000001</v>
      </c>
      <c r="H166" s="12">
        <f t="shared" si="6"/>
        <v>1290.1000000000001</v>
      </c>
      <c r="I166" s="12">
        <f t="shared" si="9"/>
        <v>7.5</v>
      </c>
      <c r="J166" s="32" t="s">
        <v>50</v>
      </c>
      <c r="K166" s="32" t="s">
        <v>65</v>
      </c>
      <c r="L166" s="11" t="str">
        <f t="shared" si="8"/>
        <v>B,C</v>
      </c>
    </row>
    <row r="167" spans="1:12" ht="17" x14ac:dyDescent="0.2">
      <c r="A167" s="17">
        <v>3</v>
      </c>
      <c r="B167" s="17">
        <v>166</v>
      </c>
      <c r="C167" s="61">
        <v>1.4976851851851852E-2</v>
      </c>
      <c r="D167" s="61">
        <v>1.5028935185185185E-2</v>
      </c>
      <c r="E167" s="47" t="s">
        <v>764</v>
      </c>
      <c r="F167" s="47" t="s">
        <v>35</v>
      </c>
      <c r="G167" s="12">
        <f t="shared" si="6"/>
        <v>1290</v>
      </c>
      <c r="H167" s="12">
        <f t="shared" si="6"/>
        <v>1294.5</v>
      </c>
      <c r="I167" s="12">
        <f t="shared" si="9"/>
        <v>4.5</v>
      </c>
      <c r="J167" s="32" t="s">
        <v>33</v>
      </c>
      <c r="K167" s="32" t="s">
        <v>64</v>
      </c>
      <c r="L167" s="11" t="str">
        <f t="shared" si="8"/>
        <v>B,I</v>
      </c>
    </row>
    <row r="168" spans="1:12" ht="17" x14ac:dyDescent="0.2">
      <c r="A168" s="17">
        <v>3</v>
      </c>
      <c r="B168" s="17">
        <v>167</v>
      </c>
      <c r="C168" s="61">
        <v>1.5039351851851852E-2</v>
      </c>
      <c r="D168" s="61">
        <v>1.506712962962963E-2</v>
      </c>
      <c r="E168" s="47" t="s">
        <v>765</v>
      </c>
      <c r="F168" s="47" t="s">
        <v>35</v>
      </c>
      <c r="G168" s="12">
        <f t="shared" si="6"/>
        <v>1295.4000000000001</v>
      </c>
      <c r="H168" s="12">
        <f t="shared" si="6"/>
        <v>1297.8</v>
      </c>
      <c r="I168" s="12">
        <f t="shared" si="9"/>
        <v>2.3999999999998636</v>
      </c>
      <c r="J168" s="32" t="s">
        <v>31</v>
      </c>
      <c r="K168" s="32" t="s">
        <v>64</v>
      </c>
      <c r="L168" s="11" t="str">
        <f t="shared" si="8"/>
        <v>B,I</v>
      </c>
    </row>
    <row r="169" spans="1:12" ht="17" x14ac:dyDescent="0.2">
      <c r="A169" s="17">
        <v>3</v>
      </c>
      <c r="B169" s="17">
        <v>168</v>
      </c>
      <c r="C169" s="61">
        <v>1.506712962962963E-2</v>
      </c>
      <c r="D169" s="61">
        <v>1.5121527777777777E-2</v>
      </c>
      <c r="E169" s="47" t="s">
        <v>7</v>
      </c>
      <c r="F169" s="47" t="s">
        <v>60</v>
      </c>
      <c r="G169" s="12">
        <f t="shared" si="6"/>
        <v>1297.8</v>
      </c>
      <c r="H169" s="12">
        <f t="shared" si="6"/>
        <v>1302.5</v>
      </c>
      <c r="I169" s="12">
        <f t="shared" si="9"/>
        <v>4.7000000000000455</v>
      </c>
      <c r="J169" s="32" t="s">
        <v>38</v>
      </c>
      <c r="K169" s="32" t="s">
        <v>65</v>
      </c>
      <c r="L169" s="11" t="str">
        <f t="shared" si="8"/>
        <v>E,C</v>
      </c>
    </row>
    <row r="170" spans="1:12" ht="17" x14ac:dyDescent="0.2">
      <c r="A170" s="17">
        <v>3</v>
      </c>
      <c r="B170" s="17">
        <v>169</v>
      </c>
      <c r="C170" s="61">
        <v>1.5121527777777777E-2</v>
      </c>
      <c r="D170" s="61">
        <v>1.5152777777777779E-2</v>
      </c>
      <c r="E170" s="47" t="s">
        <v>766</v>
      </c>
      <c r="F170" s="47" t="s">
        <v>35</v>
      </c>
      <c r="G170" s="12">
        <f t="shared" si="6"/>
        <v>1302.5</v>
      </c>
      <c r="H170" s="12">
        <f t="shared" si="6"/>
        <v>1305.2</v>
      </c>
      <c r="I170" s="12">
        <f t="shared" si="9"/>
        <v>2.7000000000000455</v>
      </c>
      <c r="J170" s="32" t="s">
        <v>48</v>
      </c>
      <c r="K170" s="32" t="s">
        <v>65</v>
      </c>
      <c r="L170" s="11" t="str">
        <f t="shared" si="8"/>
        <v>B,C</v>
      </c>
    </row>
    <row r="171" spans="1:12" ht="34" x14ac:dyDescent="0.2">
      <c r="A171" s="17">
        <v>3</v>
      </c>
      <c r="B171" s="17">
        <v>170</v>
      </c>
      <c r="C171" s="61">
        <v>1.5152777777777779E-2</v>
      </c>
      <c r="D171" s="61">
        <v>1.5262731481481481E-2</v>
      </c>
      <c r="E171" s="47" t="s">
        <v>767</v>
      </c>
      <c r="F171" s="47" t="s">
        <v>35</v>
      </c>
      <c r="G171" s="12">
        <f t="shared" si="6"/>
        <v>1305.2</v>
      </c>
      <c r="H171" s="12">
        <f t="shared" si="6"/>
        <v>1314.7</v>
      </c>
      <c r="I171" s="12">
        <f t="shared" si="9"/>
        <v>9.5</v>
      </c>
      <c r="J171" s="32" t="s">
        <v>50</v>
      </c>
      <c r="K171" s="32" t="s">
        <v>65</v>
      </c>
      <c r="L171" s="11" t="str">
        <f t="shared" si="8"/>
        <v>B,C</v>
      </c>
    </row>
    <row r="172" spans="1:12" ht="17" x14ac:dyDescent="0.2">
      <c r="A172" s="17">
        <v>3</v>
      </c>
      <c r="B172" s="17">
        <v>171</v>
      </c>
      <c r="C172" s="61">
        <v>1.5262731481481481E-2</v>
      </c>
      <c r="D172" s="61">
        <v>1.5979166666666666E-2</v>
      </c>
      <c r="E172" s="47" t="s">
        <v>177</v>
      </c>
      <c r="F172" s="47" t="s">
        <v>6</v>
      </c>
      <c r="G172" s="12">
        <f t="shared" si="6"/>
        <v>1314.7</v>
      </c>
      <c r="H172" s="12">
        <f t="shared" si="6"/>
        <v>1376.6</v>
      </c>
      <c r="I172" s="12">
        <f t="shared" si="9"/>
        <v>61.899999999999864</v>
      </c>
      <c r="J172" s="32" t="s">
        <v>68</v>
      </c>
      <c r="K172" s="32" t="s">
        <v>68</v>
      </c>
      <c r="L172" s="11" t="str">
        <f t="shared" si="8"/>
        <v>ALL,M</v>
      </c>
    </row>
    <row r="173" spans="1:12" ht="34" x14ac:dyDescent="0.2">
      <c r="A173" s="17">
        <v>3</v>
      </c>
      <c r="B173" s="17">
        <v>172</v>
      </c>
      <c r="C173" s="61">
        <v>1.6707175925925927E-2</v>
      </c>
      <c r="D173" s="61">
        <v>1.6782407407407409E-2</v>
      </c>
      <c r="E173" s="47" t="s">
        <v>768</v>
      </c>
      <c r="F173" s="47" t="s">
        <v>35</v>
      </c>
      <c r="G173" s="12">
        <f t="shared" si="6"/>
        <v>1439.5000000000002</v>
      </c>
      <c r="H173" s="12">
        <f t="shared" si="6"/>
        <v>1446.0000000000002</v>
      </c>
      <c r="I173" s="12">
        <f t="shared" si="9"/>
        <v>6.5</v>
      </c>
      <c r="J173" s="32" t="s">
        <v>53</v>
      </c>
      <c r="K173" s="32" t="s">
        <v>65</v>
      </c>
      <c r="L173" s="11" t="str">
        <f t="shared" si="8"/>
        <v>B,C</v>
      </c>
    </row>
    <row r="174" spans="1:12" ht="17" x14ac:dyDescent="0.2">
      <c r="A174" s="17">
        <v>3</v>
      </c>
      <c r="B174" s="17">
        <v>173</v>
      </c>
      <c r="C174" s="61">
        <v>1.6782407407407409E-2</v>
      </c>
      <c r="D174" s="61">
        <v>1.6927083333333332E-2</v>
      </c>
      <c r="E174" s="47" t="s">
        <v>769</v>
      </c>
      <c r="F174" s="47" t="s">
        <v>35</v>
      </c>
      <c r="G174" s="12">
        <f t="shared" si="6"/>
        <v>1446.0000000000002</v>
      </c>
      <c r="H174" s="12">
        <f t="shared" si="6"/>
        <v>1458.5</v>
      </c>
      <c r="I174" s="12">
        <f t="shared" si="9"/>
        <v>12.499999999999773</v>
      </c>
      <c r="J174" s="32" t="s">
        <v>33</v>
      </c>
      <c r="K174" s="32" t="s">
        <v>64</v>
      </c>
      <c r="L174" s="11" t="str">
        <f t="shared" si="8"/>
        <v>B,I</v>
      </c>
    </row>
    <row r="175" spans="1:12" ht="17" x14ac:dyDescent="0.2">
      <c r="A175" s="17">
        <v>3</v>
      </c>
      <c r="B175" s="17">
        <v>174</v>
      </c>
      <c r="C175" s="61">
        <v>1.6927083333333332E-2</v>
      </c>
      <c r="D175" s="61">
        <v>1.694212962962963E-2</v>
      </c>
      <c r="E175" s="47" t="s">
        <v>770</v>
      </c>
      <c r="F175" s="47" t="s">
        <v>113</v>
      </c>
      <c r="G175" s="12">
        <f t="shared" si="6"/>
        <v>1458.5</v>
      </c>
      <c r="H175" s="12">
        <f t="shared" si="6"/>
        <v>1459.8</v>
      </c>
      <c r="I175" s="12">
        <f t="shared" si="9"/>
        <v>1.2999999999999545</v>
      </c>
      <c r="J175" s="32" t="s">
        <v>771</v>
      </c>
      <c r="K175" s="32" t="s">
        <v>65</v>
      </c>
      <c r="L175" s="11" t="str">
        <f t="shared" si="8"/>
        <v>A,C</v>
      </c>
    </row>
    <row r="176" spans="1:12" ht="17" x14ac:dyDescent="0.2">
      <c r="A176" s="17">
        <v>3</v>
      </c>
      <c r="B176" s="17">
        <v>175</v>
      </c>
      <c r="C176" s="61">
        <v>1.694212962962963E-2</v>
      </c>
      <c r="D176" s="61">
        <v>1.6967592592592593E-2</v>
      </c>
      <c r="E176" s="47" t="s">
        <v>7</v>
      </c>
      <c r="F176" s="47" t="s">
        <v>42</v>
      </c>
      <c r="G176" s="12">
        <f t="shared" si="6"/>
        <v>1459.8</v>
      </c>
      <c r="H176" s="12">
        <f t="shared" si="6"/>
        <v>1462</v>
      </c>
      <c r="I176" s="12">
        <f t="shared" si="9"/>
        <v>2.2000000000000455</v>
      </c>
      <c r="J176" s="32" t="s">
        <v>38</v>
      </c>
      <c r="K176" s="32" t="s">
        <v>65</v>
      </c>
      <c r="L176" s="11" t="str">
        <f t="shared" si="8"/>
        <v>D,C</v>
      </c>
    </row>
    <row r="177" spans="1:12" ht="17" x14ac:dyDescent="0.2">
      <c r="A177" s="17">
        <v>3</v>
      </c>
      <c r="B177" s="17">
        <v>176</v>
      </c>
      <c r="C177" s="61">
        <v>1.697337962962963E-2</v>
      </c>
      <c r="D177" s="61">
        <v>1.6991898148148148E-2</v>
      </c>
      <c r="E177" s="47" t="s">
        <v>772</v>
      </c>
      <c r="F177" s="47" t="s">
        <v>60</v>
      </c>
      <c r="G177" s="12">
        <f t="shared" si="6"/>
        <v>1462.5</v>
      </c>
      <c r="H177" s="12">
        <f t="shared" si="6"/>
        <v>1464.1</v>
      </c>
      <c r="I177" s="12">
        <f t="shared" si="9"/>
        <v>1.5999999999999091</v>
      </c>
      <c r="J177" s="32" t="s">
        <v>50</v>
      </c>
      <c r="K177" s="32" t="s">
        <v>65</v>
      </c>
      <c r="L177" s="11" t="str">
        <f t="shared" si="8"/>
        <v>E,C</v>
      </c>
    </row>
    <row r="178" spans="1:12" ht="17" x14ac:dyDescent="0.2">
      <c r="A178" s="17">
        <v>3</v>
      </c>
      <c r="B178" s="17">
        <v>177</v>
      </c>
      <c r="C178" s="61">
        <v>1.6991898148148148E-2</v>
      </c>
      <c r="D178" s="61">
        <v>1.7188657407407406E-2</v>
      </c>
      <c r="E178" s="47" t="s">
        <v>177</v>
      </c>
      <c r="F178" s="47" t="s">
        <v>6</v>
      </c>
      <c r="G178" s="12">
        <f t="shared" si="6"/>
        <v>1464.1</v>
      </c>
      <c r="H178" s="12">
        <f t="shared" si="6"/>
        <v>1481.1</v>
      </c>
      <c r="I178" s="12">
        <f t="shared" si="9"/>
        <v>17</v>
      </c>
      <c r="J178" s="32" t="s">
        <v>68</v>
      </c>
      <c r="K178" s="32" t="s">
        <v>68</v>
      </c>
      <c r="L178" s="11" t="str">
        <f t="shared" si="8"/>
        <v>ALL,M</v>
      </c>
    </row>
    <row r="179" spans="1:12" ht="17" x14ac:dyDescent="0.2">
      <c r="A179" s="17">
        <v>3</v>
      </c>
      <c r="B179" s="17">
        <v>178</v>
      </c>
      <c r="C179" s="61">
        <v>1.7188657407407406E-2</v>
      </c>
      <c r="D179" s="61">
        <v>1.7201388888888888E-2</v>
      </c>
      <c r="E179" s="47" t="s">
        <v>74</v>
      </c>
      <c r="F179" s="47" t="s">
        <v>60</v>
      </c>
      <c r="G179" s="12">
        <f t="shared" si="6"/>
        <v>1481.1</v>
      </c>
      <c r="H179" s="12">
        <f t="shared" si="6"/>
        <v>1482.1999999999998</v>
      </c>
      <c r="I179" s="12">
        <f t="shared" si="9"/>
        <v>1.0999999999999091</v>
      </c>
      <c r="J179" s="32" t="s">
        <v>50</v>
      </c>
      <c r="K179" s="32" t="s">
        <v>65</v>
      </c>
      <c r="L179" s="11" t="str">
        <f t="shared" si="8"/>
        <v>E,C</v>
      </c>
    </row>
    <row r="180" spans="1:12" ht="17" x14ac:dyDescent="0.2">
      <c r="A180" s="17">
        <v>3</v>
      </c>
      <c r="B180" s="17">
        <v>179</v>
      </c>
      <c r="C180" s="61">
        <v>1.7201388888888888E-2</v>
      </c>
      <c r="D180" s="61">
        <v>1.7222222222222222E-2</v>
      </c>
      <c r="E180" s="47" t="s">
        <v>773</v>
      </c>
      <c r="F180" s="47" t="s">
        <v>35</v>
      </c>
      <c r="G180" s="12">
        <f t="shared" si="6"/>
        <v>1482.1999999999998</v>
      </c>
      <c r="H180" s="12">
        <f t="shared" si="6"/>
        <v>1484</v>
      </c>
      <c r="I180" s="12">
        <f t="shared" si="9"/>
        <v>1.8000000000001819</v>
      </c>
      <c r="J180" s="32" t="s">
        <v>50</v>
      </c>
      <c r="K180" s="32" t="s">
        <v>65</v>
      </c>
      <c r="L180" s="11" t="str">
        <f t="shared" si="8"/>
        <v>B,C</v>
      </c>
    </row>
    <row r="181" spans="1:12" ht="51" x14ac:dyDescent="0.2">
      <c r="A181" s="17">
        <v>3</v>
      </c>
      <c r="B181" s="17">
        <v>180</v>
      </c>
      <c r="C181" s="61">
        <v>1.7221064814814814E-2</v>
      </c>
      <c r="D181" s="61">
        <v>1.7361111111111112E-2</v>
      </c>
      <c r="E181" s="47" t="s">
        <v>774</v>
      </c>
      <c r="F181" s="47" t="s">
        <v>60</v>
      </c>
      <c r="G181" s="12">
        <f t="shared" si="6"/>
        <v>1483.8999999999999</v>
      </c>
      <c r="H181" s="12">
        <f t="shared" si="6"/>
        <v>1496</v>
      </c>
      <c r="I181" s="12">
        <f t="shared" si="9"/>
        <v>12.100000000000136</v>
      </c>
      <c r="J181" s="32" t="s">
        <v>33</v>
      </c>
      <c r="K181" s="32" t="s">
        <v>64</v>
      </c>
      <c r="L181" s="11" t="str">
        <f t="shared" si="8"/>
        <v>E,I</v>
      </c>
    </row>
    <row r="182" spans="1:12" ht="34" x14ac:dyDescent="0.2">
      <c r="A182" s="17">
        <v>3</v>
      </c>
      <c r="B182" s="17">
        <v>181</v>
      </c>
      <c r="C182" s="61">
        <v>1.7361111111111112E-2</v>
      </c>
      <c r="D182" s="61">
        <v>1.7406250000000002E-2</v>
      </c>
      <c r="E182" s="47" t="s">
        <v>775</v>
      </c>
      <c r="F182" s="47" t="s">
        <v>35</v>
      </c>
      <c r="G182" s="12">
        <f t="shared" si="6"/>
        <v>1496</v>
      </c>
      <c r="H182" s="12">
        <f t="shared" si="6"/>
        <v>1499.9</v>
      </c>
      <c r="I182" s="12">
        <f t="shared" si="9"/>
        <v>3.9000000000000909</v>
      </c>
      <c r="J182" s="32" t="s">
        <v>33</v>
      </c>
      <c r="K182" s="32" t="s">
        <v>64</v>
      </c>
      <c r="L182" s="11" t="str">
        <f t="shared" si="8"/>
        <v>B,I</v>
      </c>
    </row>
    <row r="183" spans="1:12" ht="17" x14ac:dyDescent="0.2">
      <c r="A183" s="17">
        <v>3</v>
      </c>
      <c r="B183" s="17">
        <v>182</v>
      </c>
      <c r="C183" s="61">
        <v>1.7576388888888888E-2</v>
      </c>
      <c r="D183" s="61">
        <v>1.7658564814814818E-2</v>
      </c>
      <c r="E183" s="47" t="s">
        <v>776</v>
      </c>
      <c r="F183" s="47" t="s">
        <v>42</v>
      </c>
      <c r="G183" s="12">
        <f t="shared" si="6"/>
        <v>1514.6</v>
      </c>
      <c r="H183" s="12">
        <f t="shared" si="6"/>
        <v>1521.7000000000003</v>
      </c>
      <c r="I183" s="12">
        <f t="shared" si="9"/>
        <v>7.1000000000003638</v>
      </c>
      <c r="J183" s="32" t="s">
        <v>5</v>
      </c>
      <c r="K183" s="32" t="s">
        <v>62</v>
      </c>
      <c r="L183" s="11" t="str">
        <f t="shared" si="8"/>
        <v>D,P</v>
      </c>
    </row>
    <row r="184" spans="1:12" ht="17" x14ac:dyDescent="0.2">
      <c r="A184" s="17">
        <v>3</v>
      </c>
      <c r="B184" s="17">
        <v>183</v>
      </c>
      <c r="C184" s="61">
        <v>1.7658564814814818E-2</v>
      </c>
      <c r="D184" s="61">
        <v>1.7728009259259259E-2</v>
      </c>
      <c r="E184" s="47" t="s">
        <v>777</v>
      </c>
      <c r="F184" s="47" t="s">
        <v>35</v>
      </c>
      <c r="G184" s="12">
        <f t="shared" si="6"/>
        <v>1521.7000000000003</v>
      </c>
      <c r="H184" s="12">
        <f t="shared" si="6"/>
        <v>1527.7</v>
      </c>
      <c r="I184" s="12">
        <f t="shared" si="9"/>
        <v>5.9999999999997726</v>
      </c>
      <c r="J184" s="32" t="s">
        <v>53</v>
      </c>
      <c r="K184" s="32" t="s">
        <v>65</v>
      </c>
      <c r="L184" s="11" t="str">
        <f t="shared" si="8"/>
        <v>B,C</v>
      </c>
    </row>
    <row r="185" spans="1:12" ht="17" x14ac:dyDescent="0.2">
      <c r="A185" s="17">
        <v>3</v>
      </c>
      <c r="B185" s="17">
        <v>184</v>
      </c>
      <c r="C185" s="61">
        <v>1.7728009259259259E-2</v>
      </c>
      <c r="D185" s="61">
        <v>1.7770833333333333E-2</v>
      </c>
      <c r="E185" s="47" t="s">
        <v>778</v>
      </c>
      <c r="F185" s="47" t="s">
        <v>60</v>
      </c>
      <c r="G185" s="12">
        <f t="shared" si="6"/>
        <v>1527.7</v>
      </c>
      <c r="H185" s="12">
        <f t="shared" si="6"/>
        <v>1531.3999999999999</v>
      </c>
      <c r="I185" s="12">
        <f t="shared" si="9"/>
        <v>3.6999999999998181</v>
      </c>
      <c r="J185" s="32" t="s">
        <v>5</v>
      </c>
      <c r="K185" s="32" t="s">
        <v>62</v>
      </c>
      <c r="L185" s="11" t="str">
        <f t="shared" si="8"/>
        <v>E,P</v>
      </c>
    </row>
    <row r="186" spans="1:12" ht="17" x14ac:dyDescent="0.2">
      <c r="A186" s="17">
        <v>3</v>
      </c>
      <c r="B186" s="17">
        <v>185</v>
      </c>
      <c r="C186" s="61">
        <v>1.7766203703703704E-2</v>
      </c>
      <c r="D186" s="61">
        <v>1.7789351851851851E-2</v>
      </c>
      <c r="E186" s="47" t="s">
        <v>779</v>
      </c>
      <c r="F186" s="47" t="s">
        <v>35</v>
      </c>
      <c r="G186" s="12">
        <f t="shared" si="6"/>
        <v>1531</v>
      </c>
      <c r="H186" s="12">
        <f t="shared" si="6"/>
        <v>1533</v>
      </c>
      <c r="I186" s="12">
        <f t="shared" si="9"/>
        <v>2</v>
      </c>
      <c r="J186" s="32" t="s">
        <v>50</v>
      </c>
      <c r="K186" s="32" t="s">
        <v>65</v>
      </c>
      <c r="L186" s="11" t="str">
        <f t="shared" si="8"/>
        <v>B,C</v>
      </c>
    </row>
    <row r="187" spans="1:12" ht="17" x14ac:dyDescent="0.2">
      <c r="A187" s="17">
        <v>3</v>
      </c>
      <c r="B187" s="17">
        <v>186</v>
      </c>
      <c r="C187" s="61">
        <v>1.7789351851851851E-2</v>
      </c>
      <c r="D187" s="61">
        <v>1.7846064814814815E-2</v>
      </c>
      <c r="E187" s="47" t="s">
        <v>780</v>
      </c>
      <c r="F187" s="47" t="s">
        <v>35</v>
      </c>
      <c r="G187" s="12">
        <f t="shared" si="6"/>
        <v>1533</v>
      </c>
      <c r="H187" s="12">
        <f t="shared" si="6"/>
        <v>1537.9</v>
      </c>
      <c r="I187" s="12">
        <f t="shared" si="9"/>
        <v>4.9000000000000909</v>
      </c>
      <c r="J187" s="32" t="s">
        <v>50</v>
      </c>
      <c r="K187" s="32" t="s">
        <v>65</v>
      </c>
      <c r="L187" s="11" t="str">
        <f t="shared" si="8"/>
        <v>B,C</v>
      </c>
    </row>
    <row r="188" spans="1:12" ht="17" x14ac:dyDescent="0.2">
      <c r="A188" s="17">
        <v>3</v>
      </c>
      <c r="B188" s="17">
        <v>187</v>
      </c>
      <c r="C188" s="61">
        <v>1.7847222222222223E-2</v>
      </c>
      <c r="D188" s="61">
        <v>1.7915509259259259E-2</v>
      </c>
      <c r="E188" s="47" t="s">
        <v>781</v>
      </c>
      <c r="F188" s="47" t="s">
        <v>35</v>
      </c>
      <c r="G188" s="12">
        <f t="shared" si="6"/>
        <v>1538</v>
      </c>
      <c r="H188" s="12">
        <f t="shared" si="6"/>
        <v>1543.9</v>
      </c>
      <c r="I188" s="12">
        <f t="shared" si="9"/>
        <v>5.9000000000000909</v>
      </c>
      <c r="J188" s="32" t="s">
        <v>50</v>
      </c>
      <c r="K188" s="32" t="s">
        <v>65</v>
      </c>
      <c r="L188" s="11" t="str">
        <f t="shared" si="8"/>
        <v>B,C</v>
      </c>
    </row>
    <row r="189" spans="1:12" ht="17" x14ac:dyDescent="0.2">
      <c r="A189" s="17">
        <v>3</v>
      </c>
      <c r="B189" s="17">
        <v>188</v>
      </c>
      <c r="C189" s="61">
        <v>1.7951388888888888E-2</v>
      </c>
      <c r="D189" s="61">
        <v>1.8109953703703704E-2</v>
      </c>
      <c r="E189" s="47" t="s">
        <v>782</v>
      </c>
      <c r="F189" s="47" t="s">
        <v>42</v>
      </c>
      <c r="G189" s="12">
        <f t="shared" si="6"/>
        <v>1547</v>
      </c>
      <c r="H189" s="12">
        <f t="shared" si="6"/>
        <v>1560.7</v>
      </c>
      <c r="I189" s="12">
        <f t="shared" si="9"/>
        <v>13.700000000000045</v>
      </c>
      <c r="J189" s="32" t="s">
        <v>5</v>
      </c>
      <c r="K189" s="32" t="s">
        <v>62</v>
      </c>
      <c r="L189" s="11" t="str">
        <f t="shared" si="8"/>
        <v>D,P</v>
      </c>
    </row>
    <row r="190" spans="1:12" ht="17" x14ac:dyDescent="0.2">
      <c r="A190" s="17">
        <v>3</v>
      </c>
      <c r="B190" s="17">
        <v>189</v>
      </c>
      <c r="C190" s="61">
        <v>1.8109953703703704E-2</v>
      </c>
      <c r="D190" s="61">
        <v>1.8142361111111113E-2</v>
      </c>
      <c r="E190" s="47" t="s">
        <v>783</v>
      </c>
      <c r="F190" s="47" t="s">
        <v>35</v>
      </c>
      <c r="G190" s="12">
        <f t="shared" si="6"/>
        <v>1560.7</v>
      </c>
      <c r="H190" s="12">
        <f t="shared" si="6"/>
        <v>1563.5000000000002</v>
      </c>
      <c r="I190" s="12">
        <f t="shared" si="9"/>
        <v>2.8000000000001819</v>
      </c>
      <c r="J190" s="32" t="s">
        <v>53</v>
      </c>
      <c r="K190" s="32" t="s">
        <v>65</v>
      </c>
      <c r="L190" s="11" t="str">
        <f t="shared" si="8"/>
        <v>B,C</v>
      </c>
    </row>
    <row r="191" spans="1:12" ht="17" x14ac:dyDescent="0.2">
      <c r="A191" s="17">
        <v>3</v>
      </c>
      <c r="B191" s="17">
        <v>190</v>
      </c>
      <c r="C191" s="61">
        <v>1.8142361111111113E-2</v>
      </c>
      <c r="D191" s="61">
        <v>1.8167824074074072E-2</v>
      </c>
      <c r="E191" s="47" t="s">
        <v>784</v>
      </c>
      <c r="F191" s="47" t="s">
        <v>42</v>
      </c>
      <c r="G191" s="12">
        <f t="shared" si="6"/>
        <v>1563.5000000000002</v>
      </c>
      <c r="H191" s="12">
        <f t="shared" si="6"/>
        <v>1565.6999999999998</v>
      </c>
      <c r="I191" s="12">
        <f t="shared" si="9"/>
        <v>2.1999999999995907</v>
      </c>
      <c r="J191" s="32" t="s">
        <v>53</v>
      </c>
      <c r="K191" s="32" t="s">
        <v>65</v>
      </c>
      <c r="L191" s="11" t="str">
        <f t="shared" si="8"/>
        <v>D,C</v>
      </c>
    </row>
    <row r="192" spans="1:12" ht="34" x14ac:dyDescent="0.2">
      <c r="A192" s="17">
        <v>3</v>
      </c>
      <c r="B192" s="17">
        <v>191</v>
      </c>
      <c r="C192" s="61">
        <v>1.8167824074074072E-2</v>
      </c>
      <c r="D192" s="61">
        <v>1.8255787037037039E-2</v>
      </c>
      <c r="E192" s="47" t="s">
        <v>785</v>
      </c>
      <c r="F192" s="47" t="s">
        <v>113</v>
      </c>
      <c r="G192" s="12">
        <f t="shared" si="6"/>
        <v>1565.6999999999998</v>
      </c>
      <c r="H192" s="12">
        <f t="shared" si="6"/>
        <v>1573.3000000000002</v>
      </c>
      <c r="I192" s="12">
        <f t="shared" si="9"/>
        <v>7.6000000000003638</v>
      </c>
      <c r="J192" s="32" t="s">
        <v>53</v>
      </c>
      <c r="K192" s="32" t="s">
        <v>65</v>
      </c>
      <c r="L192" s="11" t="str">
        <f t="shared" si="8"/>
        <v>A,C</v>
      </c>
    </row>
    <row r="193" spans="1:12" ht="17" x14ac:dyDescent="0.2">
      <c r="A193" s="17">
        <v>3</v>
      </c>
      <c r="B193" s="17">
        <v>192</v>
      </c>
      <c r="C193" s="61">
        <v>1.8255787037037039E-2</v>
      </c>
      <c r="D193" s="61">
        <v>1.8319444444444444E-2</v>
      </c>
      <c r="E193" s="47" t="s">
        <v>786</v>
      </c>
      <c r="F193" s="47" t="s">
        <v>60</v>
      </c>
      <c r="G193" s="12">
        <f t="shared" si="6"/>
        <v>1573.3000000000002</v>
      </c>
      <c r="H193" s="12">
        <f t="shared" si="6"/>
        <v>1578.8</v>
      </c>
      <c r="I193" s="12">
        <f t="shared" si="9"/>
        <v>5.4999999999997726</v>
      </c>
      <c r="J193" s="32" t="s">
        <v>50</v>
      </c>
      <c r="K193" s="32" t="s">
        <v>65</v>
      </c>
      <c r="L193" s="11" t="str">
        <f t="shared" si="8"/>
        <v>E,C</v>
      </c>
    </row>
    <row r="194" spans="1:12" ht="17" x14ac:dyDescent="0.2">
      <c r="A194" s="17">
        <v>3</v>
      </c>
      <c r="B194" s="17">
        <v>193</v>
      </c>
      <c r="C194" s="61">
        <v>1.8319444444444444E-2</v>
      </c>
      <c r="D194" s="61">
        <v>1.8355324074074073E-2</v>
      </c>
      <c r="E194" s="47" t="s">
        <v>787</v>
      </c>
      <c r="F194" s="47" t="s">
        <v>35</v>
      </c>
      <c r="G194" s="12">
        <f t="shared" ref="G194:H261" si="10">SUM(C194*86400)-4</f>
        <v>1578.8</v>
      </c>
      <c r="H194" s="12">
        <f t="shared" si="10"/>
        <v>1581.8999999999999</v>
      </c>
      <c r="I194" s="12">
        <f t="shared" si="9"/>
        <v>3.0999999999999091</v>
      </c>
      <c r="J194" s="32" t="s">
        <v>53</v>
      </c>
      <c r="K194" s="32" t="s">
        <v>65</v>
      </c>
      <c r="L194" s="11" t="str">
        <f t="shared" ref="L194:L261" si="11">CONCATENATE(F194,",", K194)</f>
        <v>B,C</v>
      </c>
    </row>
    <row r="195" spans="1:12" ht="17" x14ac:dyDescent="0.2">
      <c r="A195" s="17">
        <v>3</v>
      </c>
      <c r="B195" s="17">
        <v>194</v>
      </c>
      <c r="C195" s="61">
        <v>1.8355324074074073E-2</v>
      </c>
      <c r="D195" s="61">
        <v>1.9563657407407408E-2</v>
      </c>
      <c r="E195" s="47" t="s">
        <v>177</v>
      </c>
      <c r="F195" s="47" t="s">
        <v>6</v>
      </c>
      <c r="G195" s="12">
        <f t="shared" si="10"/>
        <v>1581.8999999999999</v>
      </c>
      <c r="H195" s="12">
        <f t="shared" si="10"/>
        <v>1686.3</v>
      </c>
      <c r="I195" s="12">
        <f t="shared" si="9"/>
        <v>104.40000000000009</v>
      </c>
      <c r="J195" s="32" t="s">
        <v>68</v>
      </c>
      <c r="K195" s="32" t="s">
        <v>68</v>
      </c>
      <c r="L195" s="11" t="str">
        <f t="shared" si="11"/>
        <v>ALL,M</v>
      </c>
    </row>
    <row r="196" spans="1:12" ht="17" x14ac:dyDescent="0.2">
      <c r="A196" s="17">
        <v>3</v>
      </c>
      <c r="B196" s="17">
        <v>195</v>
      </c>
      <c r="C196" s="61">
        <v>1.9563657407407408E-2</v>
      </c>
      <c r="D196" s="61">
        <v>1.9613425925925927E-2</v>
      </c>
      <c r="E196" s="47" t="s">
        <v>788</v>
      </c>
      <c r="F196" s="47" t="s">
        <v>35</v>
      </c>
      <c r="G196" s="12">
        <f t="shared" si="10"/>
        <v>1686.3</v>
      </c>
      <c r="H196" s="12">
        <f t="shared" si="10"/>
        <v>1690.6000000000001</v>
      </c>
      <c r="I196" s="12">
        <f t="shared" si="9"/>
        <v>4.3000000000001819</v>
      </c>
      <c r="J196" s="32" t="s">
        <v>789</v>
      </c>
      <c r="K196" s="32" t="s">
        <v>65</v>
      </c>
      <c r="L196" s="11" t="str">
        <f t="shared" si="11"/>
        <v>B,C</v>
      </c>
    </row>
    <row r="197" spans="1:12" ht="17" x14ac:dyDescent="0.2">
      <c r="A197" s="17">
        <v>3</v>
      </c>
      <c r="B197" s="17">
        <v>196</v>
      </c>
      <c r="C197" s="61">
        <v>1.9613425925925927E-2</v>
      </c>
      <c r="D197" s="61">
        <v>1.9637731481481482E-2</v>
      </c>
      <c r="E197" s="47" t="s">
        <v>790</v>
      </c>
      <c r="F197" s="47" t="s">
        <v>60</v>
      </c>
      <c r="G197" s="12">
        <f t="shared" si="10"/>
        <v>1690.6000000000001</v>
      </c>
      <c r="H197" s="12">
        <f t="shared" si="10"/>
        <v>1692.7</v>
      </c>
      <c r="I197" s="12">
        <f t="shared" si="9"/>
        <v>2.0999999999999091</v>
      </c>
      <c r="J197" s="32" t="s">
        <v>48</v>
      </c>
      <c r="K197" s="32" t="s">
        <v>65</v>
      </c>
      <c r="L197" s="11" t="str">
        <f t="shared" si="11"/>
        <v>E,C</v>
      </c>
    </row>
    <row r="198" spans="1:12" ht="17" x14ac:dyDescent="0.2">
      <c r="A198" s="17">
        <v>3</v>
      </c>
      <c r="B198" s="17">
        <v>197</v>
      </c>
      <c r="C198" s="61">
        <v>1.964236111111111E-2</v>
      </c>
      <c r="D198" s="61">
        <v>1.9680555555555555E-2</v>
      </c>
      <c r="E198" s="47" t="s">
        <v>7</v>
      </c>
      <c r="F198" s="47" t="s">
        <v>35</v>
      </c>
      <c r="G198" s="12">
        <f t="shared" si="10"/>
        <v>1693.1</v>
      </c>
      <c r="H198" s="12">
        <f t="shared" si="10"/>
        <v>1696.4</v>
      </c>
      <c r="I198" s="12">
        <f t="shared" si="9"/>
        <v>3.3000000000001819</v>
      </c>
      <c r="J198" s="32" t="s">
        <v>21</v>
      </c>
      <c r="K198" s="32" t="s">
        <v>21</v>
      </c>
      <c r="L198" s="11" t="str">
        <f t="shared" si="11"/>
        <v>B,N</v>
      </c>
    </row>
    <row r="199" spans="1:12" ht="17" x14ac:dyDescent="0.2">
      <c r="A199" s="17">
        <v>3</v>
      </c>
      <c r="B199" s="17">
        <v>198</v>
      </c>
      <c r="C199" s="61">
        <v>1.9680555555555555E-2</v>
      </c>
      <c r="D199" s="61">
        <v>1.9710648148148147E-2</v>
      </c>
      <c r="E199" s="47" t="s">
        <v>791</v>
      </c>
      <c r="F199" s="47" t="s">
        <v>113</v>
      </c>
      <c r="G199" s="12">
        <f t="shared" si="10"/>
        <v>1696.4</v>
      </c>
      <c r="H199" s="12">
        <f t="shared" si="10"/>
        <v>1699</v>
      </c>
      <c r="I199" s="12">
        <f t="shared" si="9"/>
        <v>2.5999999999999091</v>
      </c>
      <c r="J199" s="32" t="s">
        <v>53</v>
      </c>
      <c r="K199" s="32" t="s">
        <v>65</v>
      </c>
      <c r="L199" s="11" t="str">
        <f t="shared" si="11"/>
        <v>A,C</v>
      </c>
    </row>
    <row r="200" spans="1:12" ht="17" x14ac:dyDescent="0.2">
      <c r="A200" s="17">
        <v>3</v>
      </c>
      <c r="B200" s="17">
        <v>199</v>
      </c>
      <c r="C200" s="61">
        <v>1.9710648148148147E-2</v>
      </c>
      <c r="D200" s="61">
        <v>1.9753472222222224E-2</v>
      </c>
      <c r="E200" s="47" t="s">
        <v>792</v>
      </c>
      <c r="F200" s="47" t="s">
        <v>60</v>
      </c>
      <c r="G200" s="12">
        <f t="shared" si="10"/>
        <v>1699</v>
      </c>
      <c r="H200" s="12">
        <f t="shared" si="10"/>
        <v>1702.7000000000003</v>
      </c>
      <c r="I200" s="12">
        <f t="shared" si="9"/>
        <v>3.7000000000002728</v>
      </c>
      <c r="J200" s="32" t="s">
        <v>50</v>
      </c>
      <c r="K200" s="32" t="s">
        <v>65</v>
      </c>
      <c r="L200" s="11" t="str">
        <f t="shared" si="11"/>
        <v>E,C</v>
      </c>
    </row>
    <row r="201" spans="1:12" ht="17" x14ac:dyDescent="0.2">
      <c r="A201" s="17">
        <v>3</v>
      </c>
      <c r="B201" s="17">
        <v>200</v>
      </c>
      <c r="C201" s="61">
        <v>1.9753472222222224E-2</v>
      </c>
      <c r="D201" s="61">
        <v>1.9770833333333331E-2</v>
      </c>
      <c r="E201" s="47" t="s">
        <v>793</v>
      </c>
      <c r="F201" s="47" t="s">
        <v>35</v>
      </c>
      <c r="G201" s="12">
        <f t="shared" si="10"/>
        <v>1702.7000000000003</v>
      </c>
      <c r="H201" s="12">
        <f t="shared" si="10"/>
        <v>1704.1999999999998</v>
      </c>
      <c r="I201" s="12">
        <f t="shared" si="9"/>
        <v>1.4999999999995453</v>
      </c>
      <c r="J201" s="32" t="s">
        <v>50</v>
      </c>
      <c r="K201" s="32" t="s">
        <v>65</v>
      </c>
      <c r="L201" s="11" t="str">
        <f t="shared" si="11"/>
        <v>B,C</v>
      </c>
    </row>
    <row r="202" spans="1:12" ht="17" x14ac:dyDescent="0.2">
      <c r="A202" s="17">
        <v>3</v>
      </c>
      <c r="B202" s="17">
        <v>201</v>
      </c>
      <c r="C202" s="61">
        <v>1.9770833333333331E-2</v>
      </c>
      <c r="D202" s="61">
        <v>1.9803240740740739E-2</v>
      </c>
      <c r="E202" s="47" t="s">
        <v>794</v>
      </c>
      <c r="F202" s="47" t="s">
        <v>42</v>
      </c>
      <c r="G202" s="12">
        <f t="shared" si="10"/>
        <v>1704.1999999999998</v>
      </c>
      <c r="H202" s="12">
        <f t="shared" si="10"/>
        <v>1706.9999999999998</v>
      </c>
      <c r="I202" s="12">
        <f t="shared" si="9"/>
        <v>2.7999999999999545</v>
      </c>
      <c r="J202" s="32" t="s">
        <v>46</v>
      </c>
      <c r="K202" s="32" t="s">
        <v>65</v>
      </c>
      <c r="L202" s="11" t="str">
        <f t="shared" si="11"/>
        <v>D,C</v>
      </c>
    </row>
    <row r="203" spans="1:12" ht="17" x14ac:dyDescent="0.2">
      <c r="A203" s="17">
        <v>3</v>
      </c>
      <c r="B203" s="17">
        <v>202</v>
      </c>
      <c r="C203" s="61">
        <v>1.9803240740740739E-2</v>
      </c>
      <c r="D203" s="61">
        <v>1.9810185185185184E-2</v>
      </c>
      <c r="E203" s="47" t="s">
        <v>432</v>
      </c>
      <c r="F203" s="47" t="s">
        <v>35</v>
      </c>
      <c r="G203" s="12">
        <f t="shared" si="10"/>
        <v>1706.9999999999998</v>
      </c>
      <c r="H203" s="12">
        <f t="shared" si="10"/>
        <v>1707.6</v>
      </c>
      <c r="I203" s="12">
        <f t="shared" si="9"/>
        <v>0.60000000000013642</v>
      </c>
      <c r="J203" s="32" t="s">
        <v>50</v>
      </c>
      <c r="K203" s="32" t="s">
        <v>65</v>
      </c>
      <c r="L203" s="11" t="str">
        <f t="shared" si="11"/>
        <v>B,C</v>
      </c>
    </row>
    <row r="204" spans="1:12" ht="17" x14ac:dyDescent="0.2">
      <c r="A204" s="17">
        <v>3</v>
      </c>
      <c r="B204" s="17">
        <v>203</v>
      </c>
      <c r="C204" s="61">
        <v>1.9810185185185184E-2</v>
      </c>
      <c r="D204" s="61">
        <v>1.9872685185185184E-2</v>
      </c>
      <c r="E204" s="47" t="s">
        <v>795</v>
      </c>
      <c r="F204" s="47" t="s">
        <v>60</v>
      </c>
      <c r="G204" s="12">
        <f t="shared" si="10"/>
        <v>1707.6</v>
      </c>
      <c r="H204" s="12">
        <f t="shared" si="10"/>
        <v>1713</v>
      </c>
      <c r="I204" s="12">
        <f t="shared" si="9"/>
        <v>5.4000000000000909</v>
      </c>
      <c r="J204" s="32" t="s">
        <v>50</v>
      </c>
      <c r="K204" s="32" t="s">
        <v>65</v>
      </c>
      <c r="L204" s="11" t="str">
        <f t="shared" si="11"/>
        <v>E,C</v>
      </c>
    </row>
    <row r="205" spans="1:12" ht="17" x14ac:dyDescent="0.2">
      <c r="A205" s="17">
        <v>3</v>
      </c>
      <c r="B205" s="17">
        <v>204</v>
      </c>
      <c r="C205" s="61">
        <v>1.9894675925925927E-2</v>
      </c>
      <c r="D205" s="61">
        <v>1.9908564814814813E-2</v>
      </c>
      <c r="E205" s="47" t="s">
        <v>796</v>
      </c>
      <c r="F205" s="47" t="s">
        <v>35</v>
      </c>
      <c r="G205" s="12">
        <f t="shared" si="10"/>
        <v>1714.9</v>
      </c>
      <c r="H205" s="12">
        <f t="shared" si="10"/>
        <v>1716.1</v>
      </c>
      <c r="I205" s="12">
        <f t="shared" si="9"/>
        <v>1.1999999999998181</v>
      </c>
      <c r="J205" s="32" t="s">
        <v>50</v>
      </c>
      <c r="K205" s="32" t="s">
        <v>65</v>
      </c>
      <c r="L205" s="11" t="str">
        <f t="shared" si="11"/>
        <v>B,C</v>
      </c>
    </row>
    <row r="206" spans="1:12" ht="17" x14ac:dyDescent="0.2">
      <c r="A206" s="17">
        <v>3</v>
      </c>
      <c r="B206" s="17">
        <v>205</v>
      </c>
      <c r="C206" s="61">
        <v>1.9908564814814813E-2</v>
      </c>
      <c r="D206" s="61">
        <v>1.9914351851851853E-2</v>
      </c>
      <c r="E206" s="47" t="s">
        <v>797</v>
      </c>
      <c r="F206" s="47" t="s">
        <v>42</v>
      </c>
      <c r="G206" s="12">
        <f t="shared" si="10"/>
        <v>1716.1</v>
      </c>
      <c r="H206" s="12">
        <f t="shared" si="10"/>
        <v>1716.6000000000001</v>
      </c>
      <c r="I206" s="12">
        <f t="shared" si="9"/>
        <v>0.50000000000022737</v>
      </c>
      <c r="J206" s="32" t="s">
        <v>46</v>
      </c>
      <c r="K206" s="32" t="s">
        <v>65</v>
      </c>
      <c r="L206" s="11" t="str">
        <f t="shared" si="11"/>
        <v>D,C</v>
      </c>
    </row>
    <row r="207" spans="1:12" ht="17" x14ac:dyDescent="0.2">
      <c r="A207" s="17">
        <v>3</v>
      </c>
      <c r="B207" s="17">
        <v>206</v>
      </c>
      <c r="C207" s="61">
        <v>1.9914351851851853E-2</v>
      </c>
      <c r="D207" s="61">
        <v>2.0003472222222221E-2</v>
      </c>
      <c r="E207" s="47" t="s">
        <v>798</v>
      </c>
      <c r="F207" s="47" t="s">
        <v>60</v>
      </c>
      <c r="G207" s="12">
        <f t="shared" si="10"/>
        <v>1716.6000000000001</v>
      </c>
      <c r="H207" s="12">
        <f t="shared" si="10"/>
        <v>1724.3</v>
      </c>
      <c r="I207" s="12">
        <f t="shared" si="9"/>
        <v>7.6999999999998181</v>
      </c>
      <c r="J207" s="32" t="s">
        <v>50</v>
      </c>
      <c r="K207" s="32" t="s">
        <v>65</v>
      </c>
      <c r="L207" s="11" t="str">
        <f t="shared" si="11"/>
        <v>E,C</v>
      </c>
    </row>
    <row r="208" spans="1:12" ht="17" x14ac:dyDescent="0.2">
      <c r="A208" s="17">
        <v>3</v>
      </c>
      <c r="B208" s="17">
        <v>207</v>
      </c>
      <c r="C208" s="61">
        <v>2.0003472222222221E-2</v>
      </c>
      <c r="D208" s="61">
        <v>2.0023148148148148E-2</v>
      </c>
      <c r="E208" s="47" t="s">
        <v>799</v>
      </c>
      <c r="F208" s="47" t="s">
        <v>113</v>
      </c>
      <c r="G208" s="12">
        <f t="shared" si="10"/>
        <v>1724.3</v>
      </c>
      <c r="H208" s="12">
        <f t="shared" si="10"/>
        <v>1726</v>
      </c>
      <c r="I208" s="12">
        <f t="shared" si="9"/>
        <v>1.7000000000000455</v>
      </c>
      <c r="J208" s="32" t="s">
        <v>33</v>
      </c>
      <c r="K208" s="32" t="s">
        <v>64</v>
      </c>
      <c r="L208" s="11" t="str">
        <f t="shared" si="11"/>
        <v>A,I</v>
      </c>
    </row>
    <row r="209" spans="1:12" ht="17" x14ac:dyDescent="0.2">
      <c r="A209" s="17">
        <v>3</v>
      </c>
      <c r="B209" s="17">
        <v>208</v>
      </c>
      <c r="C209" s="61">
        <v>2.0034722222222221E-2</v>
      </c>
      <c r="D209" s="61">
        <v>2.0071759259259258E-2</v>
      </c>
      <c r="E209" s="47" t="s">
        <v>800</v>
      </c>
      <c r="F209" s="47" t="s">
        <v>42</v>
      </c>
      <c r="G209" s="12">
        <f t="shared" si="10"/>
        <v>1727</v>
      </c>
      <c r="H209" s="12">
        <f t="shared" si="10"/>
        <v>1730.1999999999998</v>
      </c>
      <c r="I209" s="12">
        <f t="shared" si="9"/>
        <v>3.1999999999998181</v>
      </c>
      <c r="J209" s="32" t="s">
        <v>46</v>
      </c>
      <c r="K209" s="32" t="s">
        <v>65</v>
      </c>
      <c r="L209" s="11" t="str">
        <f t="shared" si="11"/>
        <v>D,C</v>
      </c>
    </row>
    <row r="210" spans="1:12" ht="17" x14ac:dyDescent="0.2">
      <c r="A210" s="17">
        <v>3</v>
      </c>
      <c r="B210" s="17">
        <v>209</v>
      </c>
      <c r="C210" s="61">
        <v>2.0071759259259258E-2</v>
      </c>
      <c r="D210" s="61">
        <v>2.0192129629629633E-2</v>
      </c>
      <c r="E210" s="47" t="s">
        <v>801</v>
      </c>
      <c r="F210" s="47" t="s">
        <v>60</v>
      </c>
      <c r="G210" s="12">
        <f t="shared" si="10"/>
        <v>1730.1999999999998</v>
      </c>
      <c r="H210" s="12">
        <f t="shared" si="10"/>
        <v>1740.6000000000004</v>
      </c>
      <c r="I210" s="12">
        <f t="shared" si="9"/>
        <v>10.400000000000546</v>
      </c>
      <c r="J210" s="32" t="s">
        <v>50</v>
      </c>
      <c r="K210" s="32" t="s">
        <v>65</v>
      </c>
      <c r="L210" s="11" t="str">
        <f t="shared" si="11"/>
        <v>E,C</v>
      </c>
    </row>
    <row r="211" spans="1:12" ht="17" x14ac:dyDescent="0.2">
      <c r="A211" s="17">
        <v>3</v>
      </c>
      <c r="B211" s="17">
        <v>210</v>
      </c>
      <c r="C211" s="61">
        <v>2.0192129629629633E-2</v>
      </c>
      <c r="D211" s="61">
        <v>2.0283564814814813E-2</v>
      </c>
      <c r="E211" s="47" t="s">
        <v>802</v>
      </c>
      <c r="F211" s="47" t="s">
        <v>113</v>
      </c>
      <c r="G211" s="12">
        <f t="shared" si="10"/>
        <v>1740.6000000000004</v>
      </c>
      <c r="H211" s="12">
        <f t="shared" si="10"/>
        <v>1748.4999999999998</v>
      </c>
      <c r="I211" s="12">
        <f t="shared" si="9"/>
        <v>7.8999999999994088</v>
      </c>
      <c r="J211" s="32" t="s">
        <v>33</v>
      </c>
      <c r="K211" s="32" t="s">
        <v>64</v>
      </c>
      <c r="L211" s="11" t="str">
        <f t="shared" si="11"/>
        <v>A,I</v>
      </c>
    </row>
    <row r="212" spans="1:12" ht="17" x14ac:dyDescent="0.2">
      <c r="A212" s="17">
        <v>3</v>
      </c>
      <c r="B212" s="17">
        <v>211</v>
      </c>
      <c r="C212" s="61">
        <v>2.0283564814814813E-2</v>
      </c>
      <c r="D212" s="61">
        <v>2.0332175925925924E-2</v>
      </c>
      <c r="E212" s="47" t="s">
        <v>803</v>
      </c>
      <c r="F212" s="47" t="s">
        <v>35</v>
      </c>
      <c r="G212" s="12">
        <f t="shared" si="10"/>
        <v>1748.4999999999998</v>
      </c>
      <c r="H212" s="12">
        <f t="shared" si="10"/>
        <v>1752.6999999999998</v>
      </c>
      <c r="I212" s="12">
        <f t="shared" si="9"/>
        <v>4.2000000000000455</v>
      </c>
      <c r="J212" s="32" t="s">
        <v>48</v>
      </c>
      <c r="K212" s="32" t="s">
        <v>65</v>
      </c>
      <c r="L212" s="11" t="str">
        <f t="shared" si="11"/>
        <v>B,C</v>
      </c>
    </row>
    <row r="213" spans="1:12" ht="17" x14ac:dyDescent="0.2">
      <c r="A213" s="17">
        <v>3</v>
      </c>
      <c r="B213" s="17">
        <v>212</v>
      </c>
      <c r="C213" s="61">
        <v>2.0332175925925924E-2</v>
      </c>
      <c r="D213" s="61">
        <v>2.0446759259259258E-2</v>
      </c>
      <c r="E213" s="47" t="s">
        <v>804</v>
      </c>
      <c r="F213" s="47" t="s">
        <v>113</v>
      </c>
      <c r="G213" s="12">
        <f t="shared" si="10"/>
        <v>1752.6999999999998</v>
      </c>
      <c r="H213" s="12">
        <f t="shared" si="10"/>
        <v>1762.6</v>
      </c>
      <c r="I213" s="12">
        <f t="shared" si="9"/>
        <v>9.9000000000000909</v>
      </c>
      <c r="J213" s="32" t="s">
        <v>710</v>
      </c>
      <c r="K213" s="32" t="s">
        <v>65</v>
      </c>
      <c r="L213" s="11" t="str">
        <f t="shared" si="11"/>
        <v>A,C</v>
      </c>
    </row>
    <row r="214" spans="1:12" ht="17" x14ac:dyDescent="0.2">
      <c r="A214" s="17">
        <v>3</v>
      </c>
      <c r="B214" s="17">
        <v>213</v>
      </c>
      <c r="C214" s="61">
        <v>2.0446759259259258E-2</v>
      </c>
      <c r="D214" s="61">
        <v>2.0454861111111108E-2</v>
      </c>
      <c r="E214" s="47" t="s">
        <v>805</v>
      </c>
      <c r="F214" s="47" t="s">
        <v>60</v>
      </c>
      <c r="G214" s="12">
        <f t="shared" si="10"/>
        <v>1762.6</v>
      </c>
      <c r="H214" s="12">
        <f t="shared" si="10"/>
        <v>1763.2999999999997</v>
      </c>
      <c r="I214" s="12">
        <f t="shared" si="9"/>
        <v>0.6999999999998181</v>
      </c>
      <c r="J214" s="32" t="s">
        <v>33</v>
      </c>
      <c r="K214" s="32" t="s">
        <v>64</v>
      </c>
      <c r="L214" s="11" t="str">
        <f t="shared" si="11"/>
        <v>E,I</v>
      </c>
    </row>
    <row r="215" spans="1:12" ht="17" x14ac:dyDescent="0.2">
      <c r="A215" s="17">
        <v>3</v>
      </c>
      <c r="B215" s="17">
        <v>214</v>
      </c>
      <c r="C215" s="61">
        <v>2.0454861111111108E-2</v>
      </c>
      <c r="D215" s="61">
        <v>2.053587962962963E-2</v>
      </c>
      <c r="E215" s="47" t="s">
        <v>806</v>
      </c>
      <c r="F215" s="47" t="s">
        <v>35</v>
      </c>
      <c r="G215" s="12">
        <f t="shared" si="10"/>
        <v>1763.2999999999997</v>
      </c>
      <c r="H215" s="12">
        <f t="shared" si="10"/>
        <v>1770.3</v>
      </c>
      <c r="I215" s="12">
        <f t="shared" si="9"/>
        <v>7.0000000000002274</v>
      </c>
      <c r="J215" s="32" t="s">
        <v>33</v>
      </c>
      <c r="K215" s="32" t="s">
        <v>64</v>
      </c>
      <c r="L215" s="11" t="str">
        <f t="shared" si="11"/>
        <v>B,I</v>
      </c>
    </row>
    <row r="216" spans="1:12" ht="17" x14ac:dyDescent="0.2">
      <c r="A216" s="17">
        <v>3</v>
      </c>
      <c r="B216" s="17">
        <v>215</v>
      </c>
      <c r="C216" s="61">
        <v>2.053587962962963E-2</v>
      </c>
      <c r="D216" s="61">
        <v>2.0555555555555556E-2</v>
      </c>
      <c r="E216" s="47" t="s">
        <v>807</v>
      </c>
      <c r="F216" s="47" t="s">
        <v>113</v>
      </c>
      <c r="G216" s="12">
        <f t="shared" si="10"/>
        <v>1770.3</v>
      </c>
      <c r="H216" s="12">
        <f t="shared" si="10"/>
        <v>1772</v>
      </c>
      <c r="I216" s="12">
        <f t="shared" si="9"/>
        <v>1.7000000000000455</v>
      </c>
      <c r="J216" s="32" t="s">
        <v>46</v>
      </c>
      <c r="K216" s="32" t="s">
        <v>65</v>
      </c>
      <c r="L216" s="11" t="str">
        <f t="shared" si="11"/>
        <v>A,C</v>
      </c>
    </row>
    <row r="217" spans="1:12" ht="17" x14ac:dyDescent="0.2">
      <c r="A217" s="17">
        <v>3</v>
      </c>
      <c r="B217" s="17">
        <v>216</v>
      </c>
      <c r="C217" s="61">
        <v>2.0555555555555556E-2</v>
      </c>
      <c r="D217" s="61">
        <v>2.056712962962963E-2</v>
      </c>
      <c r="E217" s="47" t="s">
        <v>7</v>
      </c>
      <c r="F217" s="47" t="s">
        <v>42</v>
      </c>
      <c r="G217" s="12">
        <f t="shared" si="10"/>
        <v>1772</v>
      </c>
      <c r="H217" s="12">
        <f t="shared" si="10"/>
        <v>1773</v>
      </c>
      <c r="I217" s="12">
        <f t="shared" si="9"/>
        <v>1</v>
      </c>
      <c r="J217" s="32" t="s">
        <v>21</v>
      </c>
      <c r="K217" s="32" t="s">
        <v>21</v>
      </c>
      <c r="L217" s="11" t="str">
        <f t="shared" si="11"/>
        <v>D,N</v>
      </c>
    </row>
    <row r="218" spans="1:12" ht="17" x14ac:dyDescent="0.2">
      <c r="A218" s="17">
        <v>3</v>
      </c>
      <c r="B218" s="17">
        <v>217</v>
      </c>
      <c r="C218" s="61">
        <v>2.0587962962962964E-2</v>
      </c>
      <c r="D218" s="61">
        <v>2.0868055555555556E-2</v>
      </c>
      <c r="E218" s="47" t="s">
        <v>177</v>
      </c>
      <c r="F218" s="47" t="s">
        <v>6</v>
      </c>
      <c r="G218" s="12">
        <f t="shared" si="10"/>
        <v>1774.8000000000002</v>
      </c>
      <c r="H218" s="12">
        <f t="shared" si="10"/>
        <v>1799</v>
      </c>
      <c r="I218" s="12">
        <f t="shared" ref="I218:I261" si="12">SUM(H218-G218)</f>
        <v>24.199999999999818</v>
      </c>
      <c r="J218" s="32" t="s">
        <v>68</v>
      </c>
      <c r="K218" s="32" t="s">
        <v>68</v>
      </c>
      <c r="L218" s="11" t="str">
        <f t="shared" si="11"/>
        <v>ALL,M</v>
      </c>
    </row>
    <row r="219" spans="1:12" ht="17" x14ac:dyDescent="0.2">
      <c r="A219" s="17">
        <v>3</v>
      </c>
      <c r="B219" s="17">
        <v>218</v>
      </c>
      <c r="C219" s="61">
        <v>2.0877314814814817E-2</v>
      </c>
      <c r="D219" s="61">
        <v>2.0891203703703703E-2</v>
      </c>
      <c r="E219" s="47" t="s">
        <v>7</v>
      </c>
      <c r="F219" s="47" t="s">
        <v>60</v>
      </c>
      <c r="G219" s="12">
        <f t="shared" si="10"/>
        <v>1799.8000000000002</v>
      </c>
      <c r="H219" s="12">
        <f t="shared" si="10"/>
        <v>1801</v>
      </c>
      <c r="I219" s="12">
        <f t="shared" si="12"/>
        <v>1.1999999999998181</v>
      </c>
      <c r="J219" s="32" t="s">
        <v>21</v>
      </c>
      <c r="K219" s="32" t="s">
        <v>21</v>
      </c>
      <c r="L219" s="11" t="str">
        <f t="shared" si="11"/>
        <v>E,N</v>
      </c>
    </row>
    <row r="220" spans="1:12" ht="17" x14ac:dyDescent="0.2">
      <c r="A220" s="17">
        <v>3</v>
      </c>
      <c r="B220" s="17">
        <v>219</v>
      </c>
      <c r="C220" s="61">
        <v>2.0891203703703703E-2</v>
      </c>
      <c r="D220" s="61">
        <v>2.0902777777777781E-2</v>
      </c>
      <c r="E220" s="47" t="s">
        <v>808</v>
      </c>
      <c r="F220" s="47" t="s">
        <v>113</v>
      </c>
      <c r="G220" s="12">
        <f t="shared" si="10"/>
        <v>1801</v>
      </c>
      <c r="H220" s="12">
        <f t="shared" si="10"/>
        <v>1802.0000000000002</v>
      </c>
      <c r="I220" s="12">
        <f t="shared" si="12"/>
        <v>1.0000000000002274</v>
      </c>
      <c r="J220" s="32" t="s">
        <v>53</v>
      </c>
      <c r="K220" s="32" t="s">
        <v>65</v>
      </c>
      <c r="L220" s="11" t="str">
        <f t="shared" si="11"/>
        <v>A,C</v>
      </c>
    </row>
    <row r="221" spans="1:12" ht="17" x14ac:dyDescent="0.2">
      <c r="A221" s="17">
        <v>3</v>
      </c>
      <c r="B221" s="17">
        <v>220</v>
      </c>
      <c r="C221" s="61">
        <v>2.0907407407407406E-2</v>
      </c>
      <c r="D221" s="61">
        <v>2.0913194444444446E-2</v>
      </c>
      <c r="E221" s="47" t="s">
        <v>809</v>
      </c>
      <c r="F221" s="47" t="s">
        <v>35</v>
      </c>
      <c r="G221" s="12">
        <f t="shared" si="10"/>
        <v>1802.3999999999999</v>
      </c>
      <c r="H221" s="12">
        <f t="shared" si="10"/>
        <v>1802.9</v>
      </c>
      <c r="I221" s="12">
        <f t="shared" si="12"/>
        <v>0.50000000000022737</v>
      </c>
      <c r="J221" s="32" t="s">
        <v>50</v>
      </c>
      <c r="K221" s="32" t="s">
        <v>65</v>
      </c>
      <c r="L221" s="11" t="str">
        <f t="shared" si="11"/>
        <v>B,C</v>
      </c>
    </row>
    <row r="222" spans="1:12" ht="17" x14ac:dyDescent="0.2">
      <c r="A222" s="17">
        <v>3</v>
      </c>
      <c r="B222" s="17">
        <v>221</v>
      </c>
      <c r="C222" s="61">
        <v>2.0913194444444446E-2</v>
      </c>
      <c r="D222" s="61">
        <v>2.0937499999999998E-2</v>
      </c>
      <c r="E222" s="47" t="s">
        <v>810</v>
      </c>
      <c r="F222" s="47" t="s">
        <v>42</v>
      </c>
      <c r="G222" s="12">
        <f t="shared" si="10"/>
        <v>1802.9</v>
      </c>
      <c r="H222" s="12">
        <f t="shared" si="10"/>
        <v>1804.9999999999998</v>
      </c>
      <c r="I222" s="12">
        <f t="shared" si="12"/>
        <v>2.0999999999996817</v>
      </c>
      <c r="J222" s="32" t="s">
        <v>53</v>
      </c>
      <c r="K222" s="32" t="s">
        <v>65</v>
      </c>
      <c r="L222" s="11" t="str">
        <f t="shared" si="11"/>
        <v>D,C</v>
      </c>
    </row>
    <row r="223" spans="1:12" ht="17" x14ac:dyDescent="0.2">
      <c r="A223" s="17">
        <v>3</v>
      </c>
      <c r="B223" s="17">
        <v>222</v>
      </c>
      <c r="C223" s="61">
        <v>2.0937499999999998E-2</v>
      </c>
      <c r="D223" s="61">
        <v>2.0949074074074075E-2</v>
      </c>
      <c r="E223" s="47" t="s">
        <v>71</v>
      </c>
      <c r="F223" s="47" t="s">
        <v>35</v>
      </c>
      <c r="G223" s="12">
        <f t="shared" si="10"/>
        <v>1804.9999999999998</v>
      </c>
      <c r="H223" s="12">
        <f t="shared" si="10"/>
        <v>1806</v>
      </c>
      <c r="I223" s="12">
        <f t="shared" si="12"/>
        <v>1.0000000000002274</v>
      </c>
      <c r="J223" s="32" t="s">
        <v>42</v>
      </c>
      <c r="K223" s="32" t="s">
        <v>66</v>
      </c>
      <c r="L223" s="11" t="str">
        <f t="shared" si="11"/>
        <v>B,R</v>
      </c>
    </row>
    <row r="224" spans="1:12" ht="17" x14ac:dyDescent="0.2">
      <c r="A224" s="17">
        <v>3</v>
      </c>
      <c r="B224" s="17">
        <v>223</v>
      </c>
      <c r="C224" s="61">
        <v>2.0949074074074075E-2</v>
      </c>
      <c r="D224" s="61">
        <v>2.0983796296296296E-2</v>
      </c>
      <c r="E224" s="47" t="s">
        <v>811</v>
      </c>
      <c r="F224" s="47" t="s">
        <v>60</v>
      </c>
      <c r="G224" s="12">
        <f t="shared" si="10"/>
        <v>1806</v>
      </c>
      <c r="H224" s="12">
        <f t="shared" si="10"/>
        <v>1809</v>
      </c>
      <c r="I224" s="12">
        <f t="shared" si="12"/>
        <v>3</v>
      </c>
      <c r="J224" s="32" t="s">
        <v>50</v>
      </c>
      <c r="K224" s="32" t="s">
        <v>65</v>
      </c>
      <c r="L224" s="11" t="str">
        <f t="shared" si="11"/>
        <v>E,C</v>
      </c>
    </row>
    <row r="225" spans="1:12" ht="17" x14ac:dyDescent="0.2">
      <c r="A225" s="17">
        <v>3</v>
      </c>
      <c r="B225" s="17">
        <v>224</v>
      </c>
      <c r="C225" s="61">
        <v>2.0996527777777777E-2</v>
      </c>
      <c r="D225" s="61">
        <v>2.1052083333333332E-2</v>
      </c>
      <c r="E225" s="47" t="s">
        <v>812</v>
      </c>
      <c r="F225" s="47" t="s">
        <v>113</v>
      </c>
      <c r="G225" s="12">
        <f t="shared" si="10"/>
        <v>1810.1</v>
      </c>
      <c r="H225" s="12">
        <f t="shared" si="10"/>
        <v>1814.8999999999999</v>
      </c>
      <c r="I225" s="12">
        <f t="shared" si="12"/>
        <v>4.7999999999999545</v>
      </c>
      <c r="J225" s="32" t="s">
        <v>33</v>
      </c>
      <c r="K225" s="32" t="s">
        <v>64</v>
      </c>
      <c r="L225" s="11" t="str">
        <f t="shared" si="11"/>
        <v>A,I</v>
      </c>
    </row>
    <row r="226" spans="1:12" ht="17" x14ac:dyDescent="0.2">
      <c r="A226" s="17">
        <v>3</v>
      </c>
      <c r="B226" s="17">
        <v>225</v>
      </c>
      <c r="C226" s="61">
        <v>2.1009259259259259E-2</v>
      </c>
      <c r="D226" s="61">
        <v>2.1015046296296299E-2</v>
      </c>
      <c r="E226" s="47" t="s">
        <v>813</v>
      </c>
      <c r="F226" s="47" t="s">
        <v>35</v>
      </c>
      <c r="G226" s="12">
        <f t="shared" si="10"/>
        <v>1811.2</v>
      </c>
      <c r="H226" s="12">
        <f t="shared" si="10"/>
        <v>1811.7000000000003</v>
      </c>
      <c r="I226" s="12">
        <f t="shared" si="12"/>
        <v>0.50000000000022737</v>
      </c>
      <c r="J226" s="32" t="s">
        <v>50</v>
      </c>
      <c r="K226" s="32" t="s">
        <v>65</v>
      </c>
      <c r="L226" s="11" t="str">
        <f t="shared" si="11"/>
        <v>B,C</v>
      </c>
    </row>
    <row r="227" spans="1:12" ht="17" x14ac:dyDescent="0.2">
      <c r="A227" s="17">
        <v>3</v>
      </c>
      <c r="B227" s="17">
        <v>226</v>
      </c>
      <c r="C227" s="61">
        <v>2.1015046296296299E-2</v>
      </c>
      <c r="D227" s="61">
        <v>2.1030092592592597E-2</v>
      </c>
      <c r="E227" s="47" t="s">
        <v>814</v>
      </c>
      <c r="F227" s="47" t="s">
        <v>113</v>
      </c>
      <c r="G227" s="12">
        <f t="shared" si="10"/>
        <v>1811.7000000000003</v>
      </c>
      <c r="H227" s="12">
        <f t="shared" si="10"/>
        <v>1813.0000000000005</v>
      </c>
      <c r="I227" s="12">
        <f t="shared" si="12"/>
        <v>1.3000000000001819</v>
      </c>
      <c r="J227" s="32" t="s">
        <v>33</v>
      </c>
      <c r="K227" s="32" t="s">
        <v>64</v>
      </c>
      <c r="L227" s="11" t="str">
        <f t="shared" si="11"/>
        <v>A,I</v>
      </c>
    </row>
    <row r="228" spans="1:12" ht="17" x14ac:dyDescent="0.2">
      <c r="A228" s="17">
        <v>3</v>
      </c>
      <c r="B228" s="17">
        <v>227</v>
      </c>
      <c r="C228" s="61">
        <v>2.1030092592592597E-2</v>
      </c>
      <c r="D228" s="61">
        <v>2.1053240740740744E-2</v>
      </c>
      <c r="E228" s="47" t="s">
        <v>7</v>
      </c>
      <c r="F228" s="47" t="s">
        <v>35</v>
      </c>
      <c r="G228" s="12">
        <f t="shared" si="10"/>
        <v>1813.0000000000005</v>
      </c>
      <c r="H228" s="12">
        <f t="shared" si="10"/>
        <v>1815.0000000000002</v>
      </c>
      <c r="I228" s="12">
        <f t="shared" si="12"/>
        <v>1.9999999999997726</v>
      </c>
      <c r="J228" s="32" t="s">
        <v>21</v>
      </c>
      <c r="K228" s="32" t="s">
        <v>21</v>
      </c>
      <c r="L228" s="11" t="str">
        <f t="shared" si="11"/>
        <v>B,N</v>
      </c>
    </row>
    <row r="229" spans="1:12" ht="17" x14ac:dyDescent="0.2">
      <c r="A229" s="17">
        <v>3</v>
      </c>
      <c r="B229" s="17">
        <v>228</v>
      </c>
      <c r="C229" s="61">
        <v>2.1064814814814814E-2</v>
      </c>
      <c r="D229" s="61">
        <v>2.1084490740740744E-2</v>
      </c>
      <c r="E229" s="47" t="s">
        <v>815</v>
      </c>
      <c r="F229" s="47" t="s">
        <v>42</v>
      </c>
      <c r="G229" s="12">
        <f t="shared" si="10"/>
        <v>1816</v>
      </c>
      <c r="H229" s="12">
        <f t="shared" si="10"/>
        <v>1817.7000000000003</v>
      </c>
      <c r="I229" s="12">
        <f t="shared" si="12"/>
        <v>1.7000000000002728</v>
      </c>
      <c r="J229" s="32" t="s">
        <v>53</v>
      </c>
      <c r="K229" s="32" t="s">
        <v>65</v>
      </c>
      <c r="L229" s="11" t="str">
        <f t="shared" si="11"/>
        <v>D,C</v>
      </c>
    </row>
    <row r="230" spans="1:12" ht="17" x14ac:dyDescent="0.2">
      <c r="A230" s="17">
        <v>3</v>
      </c>
      <c r="B230" s="17">
        <v>229</v>
      </c>
      <c r="C230" s="61">
        <v>2.1084490740740744E-2</v>
      </c>
      <c r="D230" s="61">
        <v>2.1109953703703704E-2</v>
      </c>
      <c r="E230" s="47" t="s">
        <v>816</v>
      </c>
      <c r="F230" s="47" t="s">
        <v>35</v>
      </c>
      <c r="G230" s="12">
        <f t="shared" si="10"/>
        <v>1817.7000000000003</v>
      </c>
      <c r="H230" s="12">
        <f t="shared" si="10"/>
        <v>1819.9</v>
      </c>
      <c r="I230" s="12">
        <f t="shared" si="12"/>
        <v>2.1999999999998181</v>
      </c>
      <c r="J230" s="32" t="s">
        <v>33</v>
      </c>
      <c r="K230" s="32" t="s">
        <v>64</v>
      </c>
      <c r="L230" s="11" t="str">
        <f t="shared" si="11"/>
        <v>B,I</v>
      </c>
    </row>
    <row r="231" spans="1:12" ht="17" x14ac:dyDescent="0.2">
      <c r="A231" s="17">
        <v>3</v>
      </c>
      <c r="B231" s="17">
        <v>230</v>
      </c>
      <c r="C231" s="61">
        <v>2.1109953703703704E-2</v>
      </c>
      <c r="D231" s="61">
        <v>2.1130787037037038E-2</v>
      </c>
      <c r="E231" s="47" t="s">
        <v>817</v>
      </c>
      <c r="F231" s="47" t="s">
        <v>113</v>
      </c>
      <c r="G231" s="12">
        <f t="shared" si="10"/>
        <v>1819.9</v>
      </c>
      <c r="H231" s="12">
        <f t="shared" si="10"/>
        <v>1821.7</v>
      </c>
      <c r="I231" s="12">
        <f t="shared" si="12"/>
        <v>1.7999999999999545</v>
      </c>
      <c r="J231" s="32" t="s">
        <v>33</v>
      </c>
      <c r="K231" s="32" t="s">
        <v>64</v>
      </c>
      <c r="L231" s="11" t="str">
        <f t="shared" si="11"/>
        <v>A,I</v>
      </c>
    </row>
    <row r="232" spans="1:12" ht="17" x14ac:dyDescent="0.2">
      <c r="A232" s="17">
        <v>3</v>
      </c>
      <c r="B232" s="17">
        <v>231</v>
      </c>
      <c r="C232" s="61">
        <v>2.1133101851851851E-2</v>
      </c>
      <c r="D232" s="61">
        <v>2.114351851851852E-2</v>
      </c>
      <c r="E232" s="47" t="s">
        <v>818</v>
      </c>
      <c r="F232" s="47" t="s">
        <v>113</v>
      </c>
      <c r="G232" s="12">
        <f t="shared" si="10"/>
        <v>1821.8999999999999</v>
      </c>
      <c r="H232" s="12">
        <f t="shared" si="10"/>
        <v>1822.8000000000002</v>
      </c>
      <c r="I232" s="12">
        <f t="shared" si="12"/>
        <v>0.90000000000031832</v>
      </c>
      <c r="J232" s="32" t="s">
        <v>38</v>
      </c>
      <c r="K232" s="32" t="s">
        <v>65</v>
      </c>
      <c r="L232" s="11" t="str">
        <f t="shared" si="11"/>
        <v>A,C</v>
      </c>
    </row>
    <row r="233" spans="1:12" ht="17" x14ac:dyDescent="0.2">
      <c r="A233" s="17">
        <v>3</v>
      </c>
      <c r="B233" s="17">
        <v>232</v>
      </c>
      <c r="C233" s="61">
        <v>2.1157407407407406E-2</v>
      </c>
      <c r="D233" s="61">
        <v>2.1168981481481483E-2</v>
      </c>
      <c r="E233" s="47" t="s">
        <v>819</v>
      </c>
      <c r="F233" s="47" t="s">
        <v>60</v>
      </c>
      <c r="G233" s="12">
        <f t="shared" si="10"/>
        <v>1823.9999999999998</v>
      </c>
      <c r="H233" s="12">
        <f t="shared" si="10"/>
        <v>1825.0000000000002</v>
      </c>
      <c r="I233" s="12">
        <f t="shared" si="12"/>
        <v>1.0000000000004547</v>
      </c>
      <c r="J233" s="32" t="s">
        <v>33</v>
      </c>
      <c r="K233" s="32" t="s">
        <v>64</v>
      </c>
      <c r="L233" s="11" t="str">
        <f t="shared" si="11"/>
        <v>E,I</v>
      </c>
    </row>
    <row r="234" spans="1:12" ht="34" x14ac:dyDescent="0.2">
      <c r="A234" s="17">
        <v>3</v>
      </c>
      <c r="B234" s="17">
        <v>233</v>
      </c>
      <c r="C234" s="61">
        <v>2.1168981481481483E-2</v>
      </c>
      <c r="D234" s="61">
        <v>2.1377314814814818E-2</v>
      </c>
      <c r="E234" s="47" t="s">
        <v>820</v>
      </c>
      <c r="F234" s="47" t="s">
        <v>113</v>
      </c>
      <c r="G234" s="12">
        <f t="shared" si="10"/>
        <v>1825.0000000000002</v>
      </c>
      <c r="H234" s="12">
        <f t="shared" si="10"/>
        <v>1843.0000000000002</v>
      </c>
      <c r="I234" s="12">
        <f t="shared" si="12"/>
        <v>18</v>
      </c>
      <c r="J234" s="32" t="s">
        <v>50</v>
      </c>
      <c r="K234" s="32" t="s">
        <v>65</v>
      </c>
      <c r="L234" s="11" t="str">
        <f t="shared" si="11"/>
        <v>A,C</v>
      </c>
    </row>
    <row r="235" spans="1:12" ht="17" x14ac:dyDescent="0.2">
      <c r="A235" s="17">
        <v>3</v>
      </c>
      <c r="B235" s="17">
        <v>234</v>
      </c>
      <c r="C235" s="61">
        <v>2.137384259259259E-2</v>
      </c>
      <c r="D235" s="61">
        <v>2.1412037037037035E-2</v>
      </c>
      <c r="E235" s="47" t="s">
        <v>821</v>
      </c>
      <c r="F235" s="47" t="s">
        <v>60</v>
      </c>
      <c r="G235" s="12">
        <f t="shared" si="10"/>
        <v>1842.6999999999998</v>
      </c>
      <c r="H235" s="12">
        <f t="shared" si="10"/>
        <v>1845.9999999999998</v>
      </c>
      <c r="I235" s="12">
        <f t="shared" si="12"/>
        <v>3.2999999999999545</v>
      </c>
      <c r="J235" s="32" t="s">
        <v>50</v>
      </c>
      <c r="K235" s="32" t="s">
        <v>65</v>
      </c>
      <c r="L235" s="11" t="str">
        <f t="shared" si="11"/>
        <v>E,C</v>
      </c>
    </row>
    <row r="236" spans="1:12" ht="17" x14ac:dyDescent="0.2">
      <c r="A236" s="17">
        <v>3</v>
      </c>
      <c r="B236" s="17">
        <v>235</v>
      </c>
      <c r="C236" s="61">
        <v>2.1412037037037035E-2</v>
      </c>
      <c r="D236" s="61">
        <v>2.1458333333333333E-2</v>
      </c>
      <c r="E236" s="47" t="s">
        <v>822</v>
      </c>
      <c r="F236" s="47" t="s">
        <v>35</v>
      </c>
      <c r="G236" s="12">
        <f t="shared" si="10"/>
        <v>1845.9999999999998</v>
      </c>
      <c r="H236" s="12">
        <f t="shared" si="10"/>
        <v>1850</v>
      </c>
      <c r="I236" s="12">
        <f t="shared" si="12"/>
        <v>4.0000000000002274</v>
      </c>
      <c r="J236" s="32" t="s">
        <v>53</v>
      </c>
      <c r="K236" s="32" t="s">
        <v>65</v>
      </c>
      <c r="L236" s="11" t="str">
        <f t="shared" si="11"/>
        <v>B,C</v>
      </c>
    </row>
    <row r="237" spans="1:12" ht="17" x14ac:dyDescent="0.2">
      <c r="A237" s="17">
        <v>3</v>
      </c>
      <c r="B237" s="17">
        <v>236</v>
      </c>
      <c r="C237" s="61">
        <v>2.1537037037037035E-2</v>
      </c>
      <c r="D237" s="61">
        <v>2.1574074074074075E-2</v>
      </c>
      <c r="E237" s="47" t="s">
        <v>823</v>
      </c>
      <c r="F237" s="47" t="s">
        <v>60</v>
      </c>
      <c r="G237" s="12">
        <f t="shared" si="10"/>
        <v>1856.7999999999997</v>
      </c>
      <c r="H237" s="12">
        <f t="shared" si="10"/>
        <v>1860</v>
      </c>
      <c r="I237" s="12">
        <f t="shared" si="12"/>
        <v>3.2000000000002728</v>
      </c>
      <c r="J237" s="32" t="s">
        <v>53</v>
      </c>
      <c r="K237" s="32" t="s">
        <v>65</v>
      </c>
      <c r="L237" s="11" t="str">
        <f t="shared" si="11"/>
        <v>E,C</v>
      </c>
    </row>
    <row r="238" spans="1:12" ht="17" x14ac:dyDescent="0.2">
      <c r="A238" s="17">
        <v>3</v>
      </c>
      <c r="B238" s="17">
        <v>237</v>
      </c>
      <c r="C238" s="61">
        <v>2.1574074074074075E-2</v>
      </c>
      <c r="D238" s="61">
        <v>2.160648148148148E-2</v>
      </c>
      <c r="E238" s="47" t="s">
        <v>824</v>
      </c>
      <c r="F238" s="47" t="s">
        <v>35</v>
      </c>
      <c r="G238" s="12">
        <f t="shared" si="10"/>
        <v>1860</v>
      </c>
      <c r="H238" s="12">
        <f t="shared" si="10"/>
        <v>1862.8</v>
      </c>
      <c r="I238" s="12">
        <f t="shared" si="12"/>
        <v>2.7999999999999545</v>
      </c>
      <c r="J238" s="32" t="s">
        <v>40</v>
      </c>
      <c r="K238" s="32" t="s">
        <v>66</v>
      </c>
      <c r="L238" s="11" t="str">
        <f t="shared" si="11"/>
        <v>B,R</v>
      </c>
    </row>
    <row r="239" spans="1:12" ht="17" x14ac:dyDescent="0.2">
      <c r="A239" s="17">
        <v>3</v>
      </c>
      <c r="B239" s="17">
        <v>238</v>
      </c>
      <c r="C239" s="61">
        <v>2.160648148148148E-2</v>
      </c>
      <c r="D239" s="61">
        <v>2.164351851851852E-2</v>
      </c>
      <c r="E239" s="47" t="s">
        <v>825</v>
      </c>
      <c r="F239" s="47" t="s">
        <v>60</v>
      </c>
      <c r="G239" s="12">
        <f t="shared" si="10"/>
        <v>1862.8</v>
      </c>
      <c r="H239" s="12">
        <f t="shared" si="10"/>
        <v>1866.0000000000002</v>
      </c>
      <c r="I239" s="12">
        <f t="shared" si="12"/>
        <v>3.2000000000002728</v>
      </c>
      <c r="J239" s="32" t="s">
        <v>50</v>
      </c>
      <c r="K239" s="32" t="s">
        <v>65</v>
      </c>
      <c r="L239" s="11" t="str">
        <f t="shared" si="11"/>
        <v>E,C</v>
      </c>
    </row>
    <row r="240" spans="1:12" ht="17" x14ac:dyDescent="0.2">
      <c r="A240" s="17">
        <v>3</v>
      </c>
      <c r="B240" s="17">
        <v>239</v>
      </c>
      <c r="C240" s="61">
        <v>2.165509259259259E-2</v>
      </c>
      <c r="D240" s="61">
        <v>2.1701388888888892E-2</v>
      </c>
      <c r="E240" s="47" t="s">
        <v>826</v>
      </c>
      <c r="F240" s="47" t="s">
        <v>113</v>
      </c>
      <c r="G240" s="12">
        <f t="shared" si="10"/>
        <v>1866.9999999999998</v>
      </c>
      <c r="H240" s="12">
        <f t="shared" si="10"/>
        <v>1871.0000000000002</v>
      </c>
      <c r="I240" s="12">
        <f t="shared" si="12"/>
        <v>4.0000000000004547</v>
      </c>
      <c r="J240" s="32" t="s">
        <v>48</v>
      </c>
      <c r="K240" s="32" t="s">
        <v>65</v>
      </c>
      <c r="L240" s="11" t="str">
        <f t="shared" si="11"/>
        <v>A,C</v>
      </c>
    </row>
    <row r="241" spans="1:12" ht="17" x14ac:dyDescent="0.2">
      <c r="A241" s="17">
        <v>3</v>
      </c>
      <c r="B241" s="17">
        <v>240</v>
      </c>
      <c r="C241" s="61">
        <v>2.1701388888888892E-2</v>
      </c>
      <c r="D241" s="61">
        <v>2.173148148148148E-2</v>
      </c>
      <c r="E241" s="47" t="s">
        <v>827</v>
      </c>
      <c r="F241" s="47" t="s">
        <v>35</v>
      </c>
      <c r="G241" s="12">
        <f t="shared" si="10"/>
        <v>1871.0000000000002</v>
      </c>
      <c r="H241" s="12">
        <f t="shared" si="10"/>
        <v>1873.6</v>
      </c>
      <c r="I241" s="12">
        <f t="shared" si="12"/>
        <v>2.5999999999996817</v>
      </c>
      <c r="J241" s="32" t="s">
        <v>50</v>
      </c>
      <c r="K241" s="32" t="s">
        <v>65</v>
      </c>
      <c r="L241" s="11" t="str">
        <f t="shared" si="11"/>
        <v>B,C</v>
      </c>
    </row>
    <row r="242" spans="1:12" ht="17" x14ac:dyDescent="0.2">
      <c r="A242" s="17">
        <v>3</v>
      </c>
      <c r="B242" s="17">
        <v>241</v>
      </c>
      <c r="C242" s="61">
        <v>2.173148148148148E-2</v>
      </c>
      <c r="D242" s="61">
        <v>2.1782407407407407E-2</v>
      </c>
      <c r="E242" s="47" t="s">
        <v>828</v>
      </c>
      <c r="F242" s="47" t="s">
        <v>113</v>
      </c>
      <c r="G242" s="12">
        <f t="shared" si="10"/>
        <v>1873.6</v>
      </c>
      <c r="H242" s="12">
        <f t="shared" si="10"/>
        <v>1878</v>
      </c>
      <c r="I242" s="12">
        <f t="shared" si="12"/>
        <v>4.4000000000000909</v>
      </c>
      <c r="J242" s="32" t="s">
        <v>50</v>
      </c>
      <c r="K242" s="32" t="s">
        <v>65</v>
      </c>
      <c r="L242" s="11" t="str">
        <f t="shared" si="11"/>
        <v>A,C</v>
      </c>
    </row>
    <row r="243" spans="1:12" ht="17" x14ac:dyDescent="0.2">
      <c r="A243" s="17">
        <v>3</v>
      </c>
      <c r="B243" s="17">
        <v>242</v>
      </c>
      <c r="C243" s="61">
        <v>2.1782407407407407E-2</v>
      </c>
      <c r="D243" s="61">
        <v>2.1819444444444447E-2</v>
      </c>
      <c r="E243" s="47" t="s">
        <v>829</v>
      </c>
      <c r="F243" s="47" t="s">
        <v>113</v>
      </c>
      <c r="G243" s="12">
        <f t="shared" si="10"/>
        <v>1878</v>
      </c>
      <c r="H243" s="12">
        <f t="shared" si="10"/>
        <v>1881.2000000000003</v>
      </c>
      <c r="I243" s="12">
        <f t="shared" si="12"/>
        <v>3.2000000000002728</v>
      </c>
      <c r="J243" s="32" t="s">
        <v>48</v>
      </c>
      <c r="K243" s="32" t="s">
        <v>65</v>
      </c>
      <c r="L243" s="11" t="str">
        <f t="shared" si="11"/>
        <v>A,C</v>
      </c>
    </row>
    <row r="244" spans="1:12" ht="17" x14ac:dyDescent="0.2">
      <c r="A244" s="17">
        <v>3</v>
      </c>
      <c r="B244" s="17">
        <v>243</v>
      </c>
      <c r="C244" s="61">
        <v>2.185300925925926E-2</v>
      </c>
      <c r="D244" s="61">
        <v>2.1866898148148146E-2</v>
      </c>
      <c r="E244" s="47" t="s">
        <v>830</v>
      </c>
      <c r="F244" s="47" t="s">
        <v>35</v>
      </c>
      <c r="G244" s="12">
        <f t="shared" si="10"/>
        <v>1884.1</v>
      </c>
      <c r="H244" s="12">
        <f t="shared" si="10"/>
        <v>1885.2999999999997</v>
      </c>
      <c r="I244" s="12">
        <f t="shared" si="12"/>
        <v>1.1999999999998181</v>
      </c>
      <c r="J244" s="32" t="s">
        <v>33</v>
      </c>
      <c r="K244" s="32" t="s">
        <v>64</v>
      </c>
      <c r="L244" s="11" t="str">
        <f t="shared" si="11"/>
        <v>B,I</v>
      </c>
    </row>
    <row r="245" spans="1:12" ht="17" x14ac:dyDescent="0.2">
      <c r="A245" s="17">
        <v>3</v>
      </c>
      <c r="B245" s="17">
        <v>244</v>
      </c>
      <c r="C245" s="61">
        <v>2.1866898148148146E-2</v>
      </c>
      <c r="D245" s="61">
        <v>2.1884259259259256E-2</v>
      </c>
      <c r="E245" s="47" t="s">
        <v>679</v>
      </c>
      <c r="F245" s="47" t="s">
        <v>42</v>
      </c>
      <c r="G245" s="12">
        <f t="shared" si="10"/>
        <v>1885.2999999999997</v>
      </c>
      <c r="H245" s="12">
        <f t="shared" si="10"/>
        <v>1886.7999999999997</v>
      </c>
      <c r="I245" s="12">
        <f t="shared" si="12"/>
        <v>1.5</v>
      </c>
      <c r="J245" s="32" t="s">
        <v>50</v>
      </c>
      <c r="K245" s="32" t="s">
        <v>65</v>
      </c>
      <c r="L245" s="11" t="str">
        <f t="shared" si="11"/>
        <v>D,C</v>
      </c>
    </row>
    <row r="246" spans="1:12" ht="17" x14ac:dyDescent="0.2">
      <c r="A246" s="17">
        <v>3</v>
      </c>
      <c r="B246" s="17">
        <v>245</v>
      </c>
      <c r="C246" s="61">
        <v>2.1884259259259256E-2</v>
      </c>
      <c r="D246" s="61">
        <v>2.193287037037037E-2</v>
      </c>
      <c r="E246" s="47" t="s">
        <v>831</v>
      </c>
      <c r="F246" s="47" t="s">
        <v>60</v>
      </c>
      <c r="G246" s="12">
        <f t="shared" si="10"/>
        <v>1886.7999999999997</v>
      </c>
      <c r="H246" s="12">
        <f t="shared" si="10"/>
        <v>1891</v>
      </c>
      <c r="I246" s="12">
        <f t="shared" si="12"/>
        <v>4.2000000000002728</v>
      </c>
      <c r="J246" s="32" t="s">
        <v>38</v>
      </c>
      <c r="K246" s="32" t="s">
        <v>65</v>
      </c>
      <c r="L246" s="11" t="str">
        <f t="shared" si="11"/>
        <v>E,C</v>
      </c>
    </row>
    <row r="247" spans="1:12" ht="34" x14ac:dyDescent="0.2">
      <c r="A247" s="17">
        <v>3</v>
      </c>
      <c r="B247" s="17">
        <v>246</v>
      </c>
      <c r="C247" s="61">
        <v>2.1953703703703701E-2</v>
      </c>
      <c r="D247" s="61">
        <v>2.2159722222222223E-2</v>
      </c>
      <c r="E247" s="47" t="s">
        <v>832</v>
      </c>
      <c r="F247" s="47" t="s">
        <v>113</v>
      </c>
      <c r="G247" s="12">
        <f t="shared" si="10"/>
        <v>1892.7999999999997</v>
      </c>
      <c r="H247" s="12">
        <f t="shared" si="10"/>
        <v>1910.6000000000001</v>
      </c>
      <c r="I247" s="12">
        <f t="shared" si="12"/>
        <v>17.800000000000409</v>
      </c>
      <c r="J247" s="32" t="s">
        <v>50</v>
      </c>
      <c r="K247" s="32" t="s">
        <v>65</v>
      </c>
      <c r="L247" s="11" t="str">
        <f t="shared" si="11"/>
        <v>A,C</v>
      </c>
    </row>
    <row r="248" spans="1:12" ht="17" x14ac:dyDescent="0.2">
      <c r="A248" s="17">
        <v>3</v>
      </c>
      <c r="B248" s="17">
        <v>247</v>
      </c>
      <c r="C248" s="61">
        <v>2.2159722222222223E-2</v>
      </c>
      <c r="D248" s="61">
        <v>2.2226851851851855E-2</v>
      </c>
      <c r="E248" s="47" t="s">
        <v>833</v>
      </c>
      <c r="F248" s="47" t="s">
        <v>60</v>
      </c>
      <c r="G248" s="12">
        <f t="shared" si="10"/>
        <v>1910.6000000000001</v>
      </c>
      <c r="H248" s="12">
        <f t="shared" si="10"/>
        <v>1916.4000000000003</v>
      </c>
      <c r="I248" s="12">
        <f t="shared" si="12"/>
        <v>5.8000000000001819</v>
      </c>
      <c r="J248" s="32" t="s">
        <v>33</v>
      </c>
      <c r="K248" s="32" t="s">
        <v>64</v>
      </c>
      <c r="L248" s="11" t="str">
        <f t="shared" si="11"/>
        <v>E,I</v>
      </c>
    </row>
    <row r="249" spans="1:12" ht="17" x14ac:dyDescent="0.2">
      <c r="A249" s="17">
        <v>3</v>
      </c>
      <c r="B249" s="17">
        <v>248</v>
      </c>
      <c r="C249" s="61">
        <v>2.2226851851851855E-2</v>
      </c>
      <c r="D249" s="61">
        <v>2.2592592592592591E-2</v>
      </c>
      <c r="E249" s="47" t="s">
        <v>177</v>
      </c>
      <c r="F249" s="47" t="s">
        <v>6</v>
      </c>
      <c r="G249" s="12">
        <f t="shared" si="10"/>
        <v>1916.4000000000003</v>
      </c>
      <c r="H249" s="12">
        <f t="shared" si="10"/>
        <v>1947.9999999999998</v>
      </c>
      <c r="I249" s="12">
        <f t="shared" si="12"/>
        <v>31.599999999999454</v>
      </c>
      <c r="J249" s="32" t="s">
        <v>68</v>
      </c>
      <c r="K249" s="32" t="s">
        <v>68</v>
      </c>
      <c r="L249" s="11" t="str">
        <f t="shared" si="11"/>
        <v>ALL,M</v>
      </c>
    </row>
    <row r="250" spans="1:12" ht="17" x14ac:dyDescent="0.2">
      <c r="A250" s="17">
        <v>3</v>
      </c>
      <c r="B250" s="17">
        <v>249</v>
      </c>
      <c r="C250" s="61">
        <v>2.2592592592592591E-2</v>
      </c>
      <c r="D250" s="61">
        <v>2.2616898148148146E-2</v>
      </c>
      <c r="E250" s="47" t="s">
        <v>834</v>
      </c>
      <c r="F250" s="47" t="s">
        <v>60</v>
      </c>
      <c r="G250" s="12">
        <f t="shared" si="10"/>
        <v>1947.9999999999998</v>
      </c>
      <c r="H250" s="12">
        <f t="shared" si="10"/>
        <v>1950.1</v>
      </c>
      <c r="I250" s="12">
        <f t="shared" si="12"/>
        <v>2.1000000000001364</v>
      </c>
      <c r="J250" s="32" t="s">
        <v>53</v>
      </c>
      <c r="K250" s="32" t="s">
        <v>65</v>
      </c>
      <c r="L250" s="11" t="str">
        <f t="shared" si="11"/>
        <v>E,C</v>
      </c>
    </row>
    <row r="251" spans="1:12" ht="17" x14ac:dyDescent="0.2">
      <c r="A251" s="17">
        <v>3</v>
      </c>
      <c r="B251" s="17">
        <v>250</v>
      </c>
      <c r="C251" s="61">
        <v>2.2616898148148146E-2</v>
      </c>
      <c r="D251" s="61">
        <v>2.2636574074074073E-2</v>
      </c>
      <c r="E251" s="47" t="s">
        <v>835</v>
      </c>
      <c r="F251" s="47" t="s">
        <v>113</v>
      </c>
      <c r="G251" s="12">
        <f t="shared" si="10"/>
        <v>1950.1</v>
      </c>
      <c r="H251" s="12">
        <f t="shared" si="10"/>
        <v>1951.8</v>
      </c>
      <c r="I251" s="12">
        <f t="shared" si="12"/>
        <v>1.7000000000000455</v>
      </c>
      <c r="J251" s="32" t="s">
        <v>50</v>
      </c>
      <c r="K251" s="32" t="s">
        <v>65</v>
      </c>
      <c r="L251" s="11" t="str">
        <f t="shared" si="11"/>
        <v>A,C</v>
      </c>
    </row>
    <row r="252" spans="1:12" ht="17" x14ac:dyDescent="0.2">
      <c r="A252" s="17">
        <v>3</v>
      </c>
      <c r="B252" s="17">
        <v>251</v>
      </c>
      <c r="C252" s="61">
        <v>2.2636574074074073E-2</v>
      </c>
      <c r="D252" s="61">
        <v>2.2666666666666668E-2</v>
      </c>
      <c r="E252" s="47" t="s">
        <v>75</v>
      </c>
      <c r="F252" s="47" t="s">
        <v>35</v>
      </c>
      <c r="G252" s="12">
        <f t="shared" si="10"/>
        <v>1951.8</v>
      </c>
      <c r="H252" s="12">
        <f t="shared" si="10"/>
        <v>1954.4</v>
      </c>
      <c r="I252" s="12">
        <f t="shared" si="12"/>
        <v>2.6000000000001364</v>
      </c>
      <c r="J252" s="32" t="s">
        <v>21</v>
      </c>
      <c r="K252" s="32" t="s">
        <v>21</v>
      </c>
      <c r="L252" s="11" t="str">
        <f t="shared" si="11"/>
        <v>B,N</v>
      </c>
    </row>
    <row r="253" spans="1:12" ht="17" x14ac:dyDescent="0.2">
      <c r="A253" s="17">
        <v>3</v>
      </c>
      <c r="B253" s="17">
        <v>252</v>
      </c>
      <c r="C253" s="61">
        <v>2.2666666666666668E-2</v>
      </c>
      <c r="D253" s="61">
        <v>2.2749999999999996E-2</v>
      </c>
      <c r="E253" s="47" t="s">
        <v>836</v>
      </c>
      <c r="F253" s="47" t="s">
        <v>60</v>
      </c>
      <c r="G253" s="12">
        <f t="shared" si="10"/>
        <v>1954.4</v>
      </c>
      <c r="H253" s="12">
        <f t="shared" si="10"/>
        <v>1961.5999999999997</v>
      </c>
      <c r="I253" s="12">
        <f t="shared" si="12"/>
        <v>7.1999999999995907</v>
      </c>
      <c r="J253" s="32" t="s">
        <v>33</v>
      </c>
      <c r="K253" s="32" t="s">
        <v>64</v>
      </c>
      <c r="L253" s="11" t="str">
        <f t="shared" si="11"/>
        <v>E,I</v>
      </c>
    </row>
    <row r="254" spans="1:12" ht="34" x14ac:dyDescent="0.2">
      <c r="A254" s="17">
        <v>3</v>
      </c>
      <c r="B254" s="17">
        <v>253</v>
      </c>
      <c r="C254" s="61">
        <v>2.2749999999999996E-2</v>
      </c>
      <c r="D254" s="61">
        <v>2.2800925925925929E-2</v>
      </c>
      <c r="E254" s="47" t="s">
        <v>837</v>
      </c>
      <c r="F254" s="47" t="s">
        <v>42</v>
      </c>
      <c r="G254" s="12">
        <f t="shared" si="10"/>
        <v>1961.5999999999997</v>
      </c>
      <c r="H254" s="12">
        <f t="shared" si="10"/>
        <v>1966.0000000000002</v>
      </c>
      <c r="I254" s="12">
        <f t="shared" si="12"/>
        <v>4.4000000000005457</v>
      </c>
      <c r="J254" s="32" t="s">
        <v>53</v>
      </c>
      <c r="K254" s="32" t="s">
        <v>65</v>
      </c>
      <c r="L254" s="11" t="str">
        <f t="shared" si="11"/>
        <v>D,C</v>
      </c>
    </row>
    <row r="255" spans="1:12" ht="17" x14ac:dyDescent="0.2">
      <c r="A255" s="17">
        <v>3</v>
      </c>
      <c r="B255" s="17">
        <v>254</v>
      </c>
      <c r="C255" s="61">
        <v>2.2800925925925929E-2</v>
      </c>
      <c r="D255" s="61">
        <v>2.2824074074074076E-2</v>
      </c>
      <c r="E255" s="47" t="s">
        <v>23</v>
      </c>
      <c r="F255" s="47" t="s">
        <v>113</v>
      </c>
      <c r="G255" s="12">
        <f t="shared" si="10"/>
        <v>1966.0000000000002</v>
      </c>
      <c r="H255" s="12">
        <f t="shared" si="10"/>
        <v>1968.0000000000002</v>
      </c>
      <c r="I255" s="12">
        <f t="shared" si="12"/>
        <v>2</v>
      </c>
      <c r="J255" s="32" t="s">
        <v>21</v>
      </c>
      <c r="K255" s="32" t="s">
        <v>21</v>
      </c>
      <c r="L255" s="11" t="str">
        <f t="shared" si="11"/>
        <v>A,N</v>
      </c>
    </row>
    <row r="256" spans="1:12" ht="17" x14ac:dyDescent="0.2">
      <c r="A256" s="17">
        <v>3</v>
      </c>
      <c r="B256" s="17">
        <v>255</v>
      </c>
      <c r="C256" s="61">
        <v>2.2824074074074076E-2</v>
      </c>
      <c r="D256" s="61">
        <v>2.2855324074074077E-2</v>
      </c>
      <c r="E256" s="47" t="s">
        <v>838</v>
      </c>
      <c r="F256" s="47" t="s">
        <v>60</v>
      </c>
      <c r="G256" s="12">
        <f t="shared" si="10"/>
        <v>1968.0000000000002</v>
      </c>
      <c r="H256" s="12">
        <f t="shared" si="10"/>
        <v>1970.7000000000003</v>
      </c>
      <c r="I256" s="12">
        <f t="shared" si="12"/>
        <v>2.7000000000000455</v>
      </c>
      <c r="J256" s="32" t="s">
        <v>33</v>
      </c>
      <c r="K256" s="32" t="s">
        <v>64</v>
      </c>
      <c r="L256" s="11" t="str">
        <f t="shared" si="11"/>
        <v>E,I</v>
      </c>
    </row>
    <row r="257" spans="1:12" ht="17" x14ac:dyDescent="0.2">
      <c r="A257" s="17">
        <v>3</v>
      </c>
      <c r="B257" s="17">
        <v>256</v>
      </c>
      <c r="C257" s="61">
        <v>2.2854166666666665E-2</v>
      </c>
      <c r="D257" s="61">
        <v>2.2886574074074073E-2</v>
      </c>
      <c r="E257" s="47" t="s">
        <v>839</v>
      </c>
      <c r="F257" s="47" t="s">
        <v>113</v>
      </c>
      <c r="G257" s="12">
        <f t="shared" si="10"/>
        <v>1970.6</v>
      </c>
      <c r="H257" s="12">
        <f t="shared" si="10"/>
        <v>1973.3999999999999</v>
      </c>
      <c r="I257" s="12">
        <f t="shared" si="12"/>
        <v>2.7999999999999545</v>
      </c>
      <c r="J257" s="32" t="s">
        <v>50</v>
      </c>
      <c r="K257" s="32" t="s">
        <v>65</v>
      </c>
      <c r="L257" s="11" t="str">
        <f t="shared" si="11"/>
        <v>A,C</v>
      </c>
    </row>
    <row r="258" spans="1:12" ht="17" x14ac:dyDescent="0.2">
      <c r="A258" s="17">
        <v>3</v>
      </c>
      <c r="B258" s="17">
        <v>257</v>
      </c>
      <c r="C258" s="61">
        <v>2.2905092592592591E-2</v>
      </c>
      <c r="D258" s="61">
        <v>2.2962962962962966E-2</v>
      </c>
      <c r="E258" s="47" t="s">
        <v>840</v>
      </c>
      <c r="F258" s="47" t="s">
        <v>35</v>
      </c>
      <c r="G258" s="12">
        <f t="shared" si="10"/>
        <v>1975</v>
      </c>
      <c r="H258" s="12">
        <f t="shared" si="10"/>
        <v>1980.0000000000002</v>
      </c>
      <c r="I258" s="12">
        <f t="shared" si="12"/>
        <v>5.0000000000002274</v>
      </c>
      <c r="J258" s="32" t="s">
        <v>50</v>
      </c>
      <c r="K258" s="32" t="s">
        <v>65</v>
      </c>
      <c r="L258" s="11" t="str">
        <f t="shared" si="11"/>
        <v>B,C</v>
      </c>
    </row>
    <row r="259" spans="1:12" ht="17" x14ac:dyDescent="0.2">
      <c r="A259" s="17">
        <v>3</v>
      </c>
      <c r="B259" s="17">
        <v>258</v>
      </c>
      <c r="C259" s="61">
        <v>2.3018518518518521E-2</v>
      </c>
      <c r="D259" s="61">
        <v>2.3120370370370374E-2</v>
      </c>
      <c r="E259" s="47" t="s">
        <v>841</v>
      </c>
      <c r="F259" s="47" t="s">
        <v>60</v>
      </c>
      <c r="G259" s="12">
        <f t="shared" si="10"/>
        <v>1984.8000000000002</v>
      </c>
      <c r="H259" s="12">
        <f t="shared" si="10"/>
        <v>1993.6000000000004</v>
      </c>
      <c r="I259" s="12">
        <f t="shared" si="12"/>
        <v>8.8000000000001819</v>
      </c>
      <c r="J259" s="32" t="s">
        <v>50</v>
      </c>
      <c r="K259" s="32" t="s">
        <v>65</v>
      </c>
      <c r="L259" s="11" t="str">
        <f t="shared" si="11"/>
        <v>E,C</v>
      </c>
    </row>
    <row r="260" spans="1:12" ht="17" x14ac:dyDescent="0.2">
      <c r="A260" s="17">
        <v>3</v>
      </c>
      <c r="B260" s="17">
        <v>259</v>
      </c>
      <c r="C260" s="61">
        <v>2.3120370370370374E-2</v>
      </c>
      <c r="D260" s="61">
        <v>2.314814814814815E-2</v>
      </c>
      <c r="E260" s="47" t="s">
        <v>842</v>
      </c>
      <c r="F260" s="47" t="s">
        <v>42</v>
      </c>
      <c r="G260" s="12">
        <f t="shared" si="10"/>
        <v>1993.6000000000004</v>
      </c>
      <c r="H260" s="12">
        <f t="shared" si="10"/>
        <v>1996.0000000000002</v>
      </c>
      <c r="I260" s="12">
        <f t="shared" si="12"/>
        <v>2.3999999999998636</v>
      </c>
      <c r="J260" s="32" t="s">
        <v>751</v>
      </c>
      <c r="K260" s="32" t="s">
        <v>65</v>
      </c>
      <c r="L260" s="11" t="str">
        <f t="shared" si="11"/>
        <v>D,C</v>
      </c>
    </row>
    <row r="261" spans="1:12" ht="17" x14ac:dyDescent="0.2">
      <c r="A261" s="17">
        <v>3</v>
      </c>
      <c r="B261" s="17">
        <v>260</v>
      </c>
      <c r="C261" s="61">
        <v>2.314814814814815E-2</v>
      </c>
      <c r="D261" s="61">
        <v>2.3194444444444445E-2</v>
      </c>
      <c r="E261" s="47" t="s">
        <v>843</v>
      </c>
      <c r="F261" s="47" t="s">
        <v>60</v>
      </c>
      <c r="G261" s="12">
        <f t="shared" si="10"/>
        <v>1996.0000000000002</v>
      </c>
      <c r="H261" s="12">
        <f t="shared" si="10"/>
        <v>2000</v>
      </c>
      <c r="I261" s="12">
        <f t="shared" si="12"/>
        <v>3.9999999999997726</v>
      </c>
      <c r="J261" s="32" t="s">
        <v>33</v>
      </c>
      <c r="K261" s="32" t="s">
        <v>64</v>
      </c>
      <c r="L261" s="11" t="str">
        <f t="shared" si="11"/>
        <v>E,I</v>
      </c>
    </row>
    <row r="262" spans="1:12" x14ac:dyDescent="0.2">
      <c r="I262" s="12">
        <f>SUM(I2:I261)</f>
        <v>1702.9000000000026</v>
      </c>
    </row>
    <row r="263" spans="1:12" x14ac:dyDescent="0.2">
      <c r="I263" s="12"/>
    </row>
    <row r="264" spans="1:12" x14ac:dyDescent="0.2">
      <c r="I264" s="12"/>
    </row>
    <row r="265" spans="1:12" x14ac:dyDescent="0.2">
      <c r="I265" s="12"/>
    </row>
    <row r="266" spans="1:12" x14ac:dyDescent="0.2">
      <c r="I266" s="12"/>
    </row>
    <row r="267" spans="1:12" x14ac:dyDescent="0.2">
      <c r="I267" s="12"/>
    </row>
    <row r="268" spans="1:12" x14ac:dyDescent="0.2">
      <c r="I268" s="12"/>
    </row>
    <row r="269" spans="1:12" x14ac:dyDescent="0.2">
      <c r="I269" s="12"/>
    </row>
    <row r="270" spans="1:12" x14ac:dyDescent="0.2">
      <c r="I270" s="12"/>
    </row>
    <row r="271" spans="1:12" x14ac:dyDescent="0.2">
      <c r="I271" s="12"/>
    </row>
    <row r="272" spans="1:12" x14ac:dyDescent="0.2">
      <c r="I272" s="12"/>
    </row>
    <row r="273" spans="9:9" x14ac:dyDescent="0.2">
      <c r="I273" s="12"/>
    </row>
    <row r="274" spans="9:9" x14ac:dyDescent="0.2">
      <c r="I274" s="12"/>
    </row>
    <row r="275" spans="9:9" x14ac:dyDescent="0.2">
      <c r="I275" s="12"/>
    </row>
    <row r="276" spans="9:9" x14ac:dyDescent="0.2">
      <c r="I276" s="12"/>
    </row>
    <row r="277" spans="9:9" x14ac:dyDescent="0.2">
      <c r="I277" s="12"/>
    </row>
    <row r="278" spans="9:9" x14ac:dyDescent="0.2">
      <c r="I278" s="12"/>
    </row>
    <row r="279" spans="9:9" x14ac:dyDescent="0.2">
      <c r="I279" s="12"/>
    </row>
    <row r="280" spans="9:9" x14ac:dyDescent="0.2">
      <c r="I280" s="12"/>
    </row>
    <row r="281" spans="9:9" x14ac:dyDescent="0.2">
      <c r="I281" s="12"/>
    </row>
    <row r="282" spans="9:9" x14ac:dyDescent="0.2">
      <c r="I282" s="12"/>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558"/>
  <sheetViews>
    <sheetView workbookViewId="0">
      <selection activeCell="E251" sqref="E251"/>
    </sheetView>
  </sheetViews>
  <sheetFormatPr baseColWidth="10" defaultRowHeight="16" x14ac:dyDescent="0.2"/>
  <cols>
    <col min="3" max="3" width="21.1640625" style="27" customWidth="1"/>
    <col min="4" max="4" width="16.33203125" style="28" customWidth="1"/>
    <col min="5" max="5" width="114.6640625" style="29" customWidth="1"/>
    <col min="6" max="6" width="10.83203125" style="11"/>
    <col min="7" max="7" width="17" style="32" customWidth="1"/>
    <col min="8" max="12" width="12" style="32" hidden="1" customWidth="1"/>
    <col min="13" max="13" width="12" style="32" customWidth="1"/>
  </cols>
  <sheetData>
    <row r="1" spans="1:13" ht="35" thickBot="1" x14ac:dyDescent="0.25">
      <c r="A1" t="s">
        <v>81</v>
      </c>
      <c r="B1" t="s">
        <v>12</v>
      </c>
      <c r="C1" s="14" t="s">
        <v>0</v>
      </c>
      <c r="D1" s="15" t="s">
        <v>1</v>
      </c>
      <c r="E1" s="16" t="s">
        <v>2</v>
      </c>
      <c r="F1" s="30" t="s">
        <v>3</v>
      </c>
      <c r="G1" s="31" t="s">
        <v>82</v>
      </c>
      <c r="H1" s="31" t="s">
        <v>83</v>
      </c>
      <c r="I1" s="31" t="s">
        <v>10</v>
      </c>
      <c r="J1" s="32" t="s">
        <v>84</v>
      </c>
      <c r="K1" s="32" t="s">
        <v>85</v>
      </c>
      <c r="L1" s="32" t="s">
        <v>86</v>
      </c>
      <c r="M1" s="31" t="s">
        <v>63</v>
      </c>
    </row>
    <row r="2" spans="1:13" ht="18" thickBot="1" x14ac:dyDescent="0.25">
      <c r="A2">
        <v>5</v>
      </c>
      <c r="B2">
        <v>1</v>
      </c>
      <c r="C2" s="18">
        <v>0</v>
      </c>
      <c r="D2" s="19">
        <v>4.6296296296296294E-5</v>
      </c>
      <c r="E2" s="20" t="s">
        <v>87</v>
      </c>
      <c r="F2" s="33" t="s">
        <v>42</v>
      </c>
      <c r="G2" s="34">
        <f>SUM(+C2*86400)</f>
        <v>0</v>
      </c>
      <c r="H2" s="34">
        <f t="shared" ref="H2:H11" si="0">SUM(D2*86400)</f>
        <v>4</v>
      </c>
      <c r="I2" s="34">
        <v>4</v>
      </c>
      <c r="J2" s="32" t="s">
        <v>50</v>
      </c>
      <c r="K2" s="32" t="s">
        <v>65</v>
      </c>
      <c r="L2" s="32" t="s">
        <v>88</v>
      </c>
      <c r="M2" s="11" t="str">
        <f>CONCATENATE(F2, ",",K2)</f>
        <v>D,C</v>
      </c>
    </row>
    <row r="3" spans="1:13" ht="18" thickBot="1" x14ac:dyDescent="0.25">
      <c r="A3">
        <v>5</v>
      </c>
      <c r="B3">
        <v>2</v>
      </c>
      <c r="C3" s="18">
        <v>5.7870370370370366E-5</v>
      </c>
      <c r="D3" s="19">
        <v>6.9444444444444444E-5</v>
      </c>
      <c r="E3" s="20" t="s">
        <v>24</v>
      </c>
      <c r="F3" s="33" t="s">
        <v>65</v>
      </c>
      <c r="G3" s="34">
        <f>SUM(C3*86400)</f>
        <v>5</v>
      </c>
      <c r="H3" s="34">
        <f t="shared" si="0"/>
        <v>6</v>
      </c>
      <c r="I3" s="34">
        <f t="shared" ref="I3:I66" si="1">SUM(H3-G3)</f>
        <v>1</v>
      </c>
      <c r="J3" s="32" t="s">
        <v>38</v>
      </c>
      <c r="K3" s="32" t="s">
        <v>66</v>
      </c>
      <c r="L3" s="32" t="s">
        <v>88</v>
      </c>
      <c r="M3" s="11" t="str">
        <f>CONCATENATE(F3, ",",K3)</f>
        <v>C,R</v>
      </c>
    </row>
    <row r="4" spans="1:13" ht="18" thickBot="1" x14ac:dyDescent="0.25">
      <c r="A4">
        <v>5</v>
      </c>
      <c r="B4">
        <v>3</v>
      </c>
      <c r="C4" s="18">
        <v>8.1018518518518516E-5</v>
      </c>
      <c r="D4" s="19">
        <v>9.2592592592592588E-5</v>
      </c>
      <c r="E4" s="20" t="s">
        <v>89</v>
      </c>
      <c r="F4" s="33" t="s">
        <v>60</v>
      </c>
      <c r="G4" s="34">
        <f>SUM(C4*86400)</f>
        <v>7</v>
      </c>
      <c r="H4" s="34">
        <f t="shared" si="0"/>
        <v>8</v>
      </c>
      <c r="I4" s="34">
        <f t="shared" si="1"/>
        <v>1</v>
      </c>
      <c r="J4" s="32" t="s">
        <v>50</v>
      </c>
      <c r="K4" s="32" t="s">
        <v>65</v>
      </c>
      <c r="L4" s="32" t="s">
        <v>88</v>
      </c>
      <c r="M4" s="11" t="str">
        <f t="shared" ref="M4:M67" si="2">CONCATENATE(F4, ",",K4)</f>
        <v>E,C</v>
      </c>
    </row>
    <row r="5" spans="1:13" ht="18" thickBot="1" x14ac:dyDescent="0.25">
      <c r="A5">
        <v>5</v>
      </c>
      <c r="B5">
        <v>4</v>
      </c>
      <c r="C5" s="18">
        <v>1.0416666666666667E-4</v>
      </c>
      <c r="D5" s="19">
        <v>1.6203703703703703E-4</v>
      </c>
      <c r="E5" s="20" t="s">
        <v>90</v>
      </c>
      <c r="F5" s="33" t="s">
        <v>42</v>
      </c>
      <c r="G5" s="34">
        <f>SUM(C5*86400)</f>
        <v>9</v>
      </c>
      <c r="H5" s="34">
        <f t="shared" si="0"/>
        <v>14</v>
      </c>
      <c r="I5" s="34">
        <f t="shared" si="1"/>
        <v>5</v>
      </c>
      <c r="J5" s="32" t="s">
        <v>50</v>
      </c>
      <c r="K5" s="32" t="s">
        <v>65</v>
      </c>
      <c r="L5" s="32" t="s">
        <v>88</v>
      </c>
      <c r="M5" s="11" t="str">
        <f t="shared" si="2"/>
        <v>D,C</v>
      </c>
    </row>
    <row r="6" spans="1:13" ht="18" thickBot="1" x14ac:dyDescent="0.25">
      <c r="A6">
        <v>5</v>
      </c>
      <c r="B6">
        <v>5</v>
      </c>
      <c r="C6" s="18">
        <v>1.6203703703703703E-4</v>
      </c>
      <c r="D6" s="19">
        <v>1.7361111111111112E-4</v>
      </c>
      <c r="E6" s="20" t="s">
        <v>91</v>
      </c>
      <c r="F6" s="33" t="s">
        <v>42</v>
      </c>
      <c r="G6" s="34">
        <f>SUM(C6*86400)</f>
        <v>14</v>
      </c>
      <c r="H6" s="34">
        <f t="shared" si="0"/>
        <v>15</v>
      </c>
      <c r="I6" s="34">
        <f t="shared" si="1"/>
        <v>1</v>
      </c>
      <c r="J6" s="32" t="s">
        <v>48</v>
      </c>
      <c r="K6" s="32" t="s">
        <v>65</v>
      </c>
      <c r="L6" s="32" t="s">
        <v>88</v>
      </c>
      <c r="M6" s="11" t="str">
        <f t="shared" si="2"/>
        <v>D,C</v>
      </c>
    </row>
    <row r="7" spans="1:13" ht="18" thickBot="1" x14ac:dyDescent="0.25">
      <c r="A7">
        <v>5</v>
      </c>
      <c r="B7">
        <v>6</v>
      </c>
      <c r="C7" s="18">
        <v>2.0833333333333335E-4</v>
      </c>
      <c r="D7" s="19">
        <v>2.6620370370370372E-4</v>
      </c>
      <c r="E7" s="37" t="s">
        <v>308</v>
      </c>
      <c r="F7" s="33" t="s">
        <v>65</v>
      </c>
      <c r="G7" s="34">
        <f>SUM(C7*86400)</f>
        <v>18</v>
      </c>
      <c r="H7" s="34">
        <f t="shared" si="0"/>
        <v>23</v>
      </c>
      <c r="I7" s="34">
        <f t="shared" si="1"/>
        <v>5</v>
      </c>
      <c r="J7" s="32" t="s">
        <v>33</v>
      </c>
      <c r="K7" s="32" t="s">
        <v>64</v>
      </c>
      <c r="L7" s="32" t="s">
        <v>88</v>
      </c>
      <c r="M7" s="11" t="str">
        <f t="shared" si="2"/>
        <v>C,I</v>
      </c>
    </row>
    <row r="8" spans="1:13" ht="18" thickBot="1" x14ac:dyDescent="0.25">
      <c r="A8">
        <v>5</v>
      </c>
      <c r="B8">
        <v>7</v>
      </c>
      <c r="C8" s="18">
        <v>2.7777777777777778E-4</v>
      </c>
      <c r="D8" s="19">
        <v>3.1250000000000001E-4</v>
      </c>
      <c r="E8" s="20" t="s">
        <v>92</v>
      </c>
      <c r="F8" s="33" t="s">
        <v>42</v>
      </c>
      <c r="G8" s="34">
        <f>SUM(C8*86400)</f>
        <v>24</v>
      </c>
      <c r="H8" s="34">
        <f t="shared" si="0"/>
        <v>27</v>
      </c>
      <c r="I8" s="34">
        <f t="shared" si="1"/>
        <v>3</v>
      </c>
      <c r="J8" s="32" t="s">
        <v>38</v>
      </c>
      <c r="K8" s="32" t="s">
        <v>66</v>
      </c>
      <c r="L8" s="32" t="s">
        <v>88</v>
      </c>
      <c r="M8" s="11" t="str">
        <f t="shared" si="2"/>
        <v>D,R</v>
      </c>
    </row>
    <row r="9" spans="1:13" ht="18" thickBot="1" x14ac:dyDescent="0.25">
      <c r="A9">
        <v>5</v>
      </c>
      <c r="B9">
        <v>8</v>
      </c>
      <c r="C9" s="18">
        <v>3.3564814814814812E-4</v>
      </c>
      <c r="D9" s="19">
        <v>3.4722222222222224E-4</v>
      </c>
      <c r="E9" s="20" t="s">
        <v>93</v>
      </c>
      <c r="F9" s="33" t="s">
        <v>65</v>
      </c>
      <c r="G9" s="34">
        <f>SUM(C9*86400)</f>
        <v>28.999999999999996</v>
      </c>
      <c r="H9" s="34">
        <f t="shared" si="0"/>
        <v>30</v>
      </c>
      <c r="I9" s="34">
        <f t="shared" si="1"/>
        <v>1.0000000000000036</v>
      </c>
      <c r="J9" s="32" t="s">
        <v>38</v>
      </c>
      <c r="K9" s="32" t="s">
        <v>66</v>
      </c>
      <c r="L9" s="32" t="s">
        <v>88</v>
      </c>
      <c r="M9" s="11" t="str">
        <f t="shared" si="2"/>
        <v>C,R</v>
      </c>
    </row>
    <row r="10" spans="1:13" ht="18" thickBot="1" x14ac:dyDescent="0.25">
      <c r="A10">
        <v>5</v>
      </c>
      <c r="B10">
        <v>9</v>
      </c>
      <c r="C10" s="18">
        <v>3.3564814814814812E-4</v>
      </c>
      <c r="D10" s="19">
        <v>3.4722222222222224E-4</v>
      </c>
      <c r="E10" s="20" t="s">
        <v>94</v>
      </c>
      <c r="F10" s="33" t="s">
        <v>42</v>
      </c>
      <c r="G10" s="34">
        <f>SUM(C10*86400)</f>
        <v>28.999999999999996</v>
      </c>
      <c r="H10" s="34">
        <f t="shared" si="0"/>
        <v>30</v>
      </c>
      <c r="I10" s="34">
        <f t="shared" si="1"/>
        <v>1.0000000000000036</v>
      </c>
      <c r="J10" s="32" t="s">
        <v>38</v>
      </c>
      <c r="K10" s="32" t="s">
        <v>66</v>
      </c>
      <c r="L10" s="32" t="s">
        <v>88</v>
      </c>
      <c r="M10" s="11" t="str">
        <f t="shared" si="2"/>
        <v>D,R</v>
      </c>
    </row>
    <row r="11" spans="1:13" ht="18" thickBot="1" x14ac:dyDescent="0.25">
      <c r="A11">
        <v>5</v>
      </c>
      <c r="B11">
        <v>10</v>
      </c>
      <c r="C11" s="18">
        <v>3.5879629629629635E-4</v>
      </c>
      <c r="D11" s="19">
        <v>4.3981481481481481E-4</v>
      </c>
      <c r="E11" s="20" t="s">
        <v>95</v>
      </c>
      <c r="F11" s="33" t="s">
        <v>65</v>
      </c>
      <c r="G11" s="34">
        <f>SUM(C11*86400)</f>
        <v>31.000000000000004</v>
      </c>
      <c r="H11" s="34">
        <f t="shared" si="0"/>
        <v>38</v>
      </c>
      <c r="I11" s="34">
        <f t="shared" si="1"/>
        <v>6.9999999999999964</v>
      </c>
      <c r="J11" s="32" t="s">
        <v>33</v>
      </c>
      <c r="K11" s="32" t="s">
        <v>64</v>
      </c>
      <c r="L11" s="32" t="s">
        <v>88</v>
      </c>
      <c r="M11" s="11" t="str">
        <f t="shared" si="2"/>
        <v>C,I</v>
      </c>
    </row>
    <row r="12" spans="1:13" ht="18" thickBot="1" x14ac:dyDescent="0.25">
      <c r="A12">
        <v>5</v>
      </c>
      <c r="B12">
        <v>11</v>
      </c>
      <c r="C12" s="18">
        <v>4.3981481481481481E-4</v>
      </c>
      <c r="D12" s="19">
        <v>4.5138888888888892E-4</v>
      </c>
      <c r="E12" s="20" t="s">
        <v>96</v>
      </c>
      <c r="F12" s="33" t="s">
        <v>42</v>
      </c>
      <c r="G12" s="34">
        <f>SUM(C12*86400)</f>
        <v>38</v>
      </c>
      <c r="H12" s="34">
        <v>44</v>
      </c>
      <c r="I12" s="34">
        <f t="shared" si="1"/>
        <v>6</v>
      </c>
      <c r="J12" s="32" t="s">
        <v>50</v>
      </c>
      <c r="K12" s="32" t="s">
        <v>65</v>
      </c>
      <c r="L12" s="32" t="s">
        <v>88</v>
      </c>
      <c r="M12" s="11" t="str">
        <f t="shared" si="2"/>
        <v>D,C</v>
      </c>
    </row>
    <row r="13" spans="1:13" ht="18" thickBot="1" x14ac:dyDescent="0.25">
      <c r="A13">
        <v>5</v>
      </c>
      <c r="B13">
        <v>12</v>
      </c>
      <c r="C13" s="18">
        <v>4.6296296296296293E-4</v>
      </c>
      <c r="D13" s="19">
        <v>6.9444444444444447E-4</v>
      </c>
      <c r="E13" s="20" t="s">
        <v>97</v>
      </c>
      <c r="F13" s="33" t="s">
        <v>65</v>
      </c>
      <c r="G13" s="34">
        <v>45</v>
      </c>
      <c r="H13" s="34">
        <f t="shared" ref="H13:H76" si="3">SUM(D13*86400)</f>
        <v>60</v>
      </c>
      <c r="I13" s="34">
        <f t="shared" si="1"/>
        <v>15</v>
      </c>
      <c r="J13" s="32" t="s">
        <v>33</v>
      </c>
      <c r="K13" s="32" t="s">
        <v>64</v>
      </c>
      <c r="L13" s="32" t="s">
        <v>88</v>
      </c>
      <c r="M13" s="11" t="str">
        <f t="shared" si="2"/>
        <v>C,I</v>
      </c>
    </row>
    <row r="14" spans="1:13" ht="18" thickBot="1" x14ac:dyDescent="0.25">
      <c r="A14">
        <v>5</v>
      </c>
      <c r="B14">
        <v>13</v>
      </c>
      <c r="C14" s="18">
        <v>7.0601851851851847E-4</v>
      </c>
      <c r="D14" s="19">
        <v>7.175925925925927E-4</v>
      </c>
      <c r="E14" s="20" t="s">
        <v>7</v>
      </c>
      <c r="F14" s="33" t="s">
        <v>42</v>
      </c>
      <c r="G14" s="34">
        <f>SUM(C14*86400)</f>
        <v>60.999999999999993</v>
      </c>
      <c r="H14" s="34">
        <f t="shared" si="3"/>
        <v>62.000000000000007</v>
      </c>
      <c r="I14" s="34">
        <f t="shared" si="1"/>
        <v>1.0000000000000142</v>
      </c>
      <c r="J14" s="32" t="s">
        <v>38</v>
      </c>
      <c r="K14" s="32" t="s">
        <v>66</v>
      </c>
      <c r="L14" s="32" t="s">
        <v>88</v>
      </c>
      <c r="M14" s="11" t="str">
        <f t="shared" si="2"/>
        <v>D,R</v>
      </c>
    </row>
    <row r="15" spans="1:13" ht="18" thickBot="1" x14ac:dyDescent="0.25">
      <c r="A15">
        <v>5</v>
      </c>
      <c r="B15">
        <v>14</v>
      </c>
      <c r="C15" s="18">
        <v>7.175925925925927E-4</v>
      </c>
      <c r="D15" s="19">
        <v>7.291666666666667E-4</v>
      </c>
      <c r="E15" s="20" t="s">
        <v>98</v>
      </c>
      <c r="F15" s="33" t="s">
        <v>60</v>
      </c>
      <c r="G15" s="34">
        <f>SUM(C15*86400)</f>
        <v>62.000000000000007</v>
      </c>
      <c r="H15" s="34">
        <f t="shared" si="3"/>
        <v>63</v>
      </c>
      <c r="I15" s="34">
        <f t="shared" si="1"/>
        <v>0.99999999999999289</v>
      </c>
      <c r="J15" s="32" t="s">
        <v>48</v>
      </c>
      <c r="K15" s="32" t="s">
        <v>65</v>
      </c>
      <c r="L15" s="32" t="s">
        <v>88</v>
      </c>
      <c r="M15" s="11" t="str">
        <f t="shared" si="2"/>
        <v>E,C</v>
      </c>
    </row>
    <row r="16" spans="1:13" ht="18" thickBot="1" x14ac:dyDescent="0.25">
      <c r="A16">
        <v>5</v>
      </c>
      <c r="B16">
        <v>15</v>
      </c>
      <c r="C16" s="18">
        <v>7.407407407407407E-4</v>
      </c>
      <c r="D16" s="19">
        <v>7.8703703703703705E-4</v>
      </c>
      <c r="E16" s="20" t="s">
        <v>99</v>
      </c>
      <c r="F16" s="33" t="s">
        <v>65</v>
      </c>
      <c r="G16" s="34">
        <f>SUM(C16*86400)</f>
        <v>64</v>
      </c>
      <c r="H16" s="34">
        <f t="shared" si="3"/>
        <v>68</v>
      </c>
      <c r="I16" s="34">
        <f t="shared" si="1"/>
        <v>4</v>
      </c>
      <c r="J16" s="32" t="s">
        <v>33</v>
      </c>
      <c r="K16" s="32" t="s">
        <v>64</v>
      </c>
      <c r="L16" s="32" t="s">
        <v>88</v>
      </c>
      <c r="M16" s="11" t="str">
        <f t="shared" si="2"/>
        <v>C,I</v>
      </c>
    </row>
    <row r="17" spans="1:13" ht="18" thickBot="1" x14ac:dyDescent="0.25">
      <c r="A17">
        <v>5</v>
      </c>
      <c r="B17">
        <v>16</v>
      </c>
      <c r="C17" s="18">
        <v>7.8703703703703705E-4</v>
      </c>
      <c r="D17" s="19">
        <v>7.9861111111111105E-4</v>
      </c>
      <c r="E17" s="20" t="s">
        <v>100</v>
      </c>
      <c r="F17" s="33" t="s">
        <v>60</v>
      </c>
      <c r="G17" s="34">
        <f>SUM(C17*86400)</f>
        <v>68</v>
      </c>
      <c r="H17" s="34">
        <f t="shared" si="3"/>
        <v>69</v>
      </c>
      <c r="I17" s="34">
        <f t="shared" si="1"/>
        <v>1</v>
      </c>
      <c r="J17" s="32" t="s">
        <v>38</v>
      </c>
      <c r="K17" s="32" t="s">
        <v>66</v>
      </c>
      <c r="L17" s="32" t="s">
        <v>88</v>
      </c>
      <c r="M17" s="11" t="str">
        <f t="shared" si="2"/>
        <v>E,R</v>
      </c>
    </row>
    <row r="18" spans="1:13" ht="18" thickBot="1" x14ac:dyDescent="0.25">
      <c r="A18">
        <v>5</v>
      </c>
      <c r="B18">
        <v>17</v>
      </c>
      <c r="C18" s="18">
        <v>7.9861111111111105E-4</v>
      </c>
      <c r="D18" s="19">
        <v>8.1018518518518516E-4</v>
      </c>
      <c r="E18" s="20" t="s">
        <v>101</v>
      </c>
      <c r="F18" s="33" t="s">
        <v>42</v>
      </c>
      <c r="G18" s="34">
        <f>SUM(C18*86400)</f>
        <v>69</v>
      </c>
      <c r="H18" s="34">
        <f t="shared" si="3"/>
        <v>70</v>
      </c>
      <c r="I18" s="34">
        <f t="shared" si="1"/>
        <v>1</v>
      </c>
      <c r="J18" s="32" t="s">
        <v>38</v>
      </c>
      <c r="K18" s="32" t="s">
        <v>66</v>
      </c>
      <c r="L18" s="32" t="s">
        <v>88</v>
      </c>
      <c r="M18" s="11" t="str">
        <f t="shared" si="2"/>
        <v>D,R</v>
      </c>
    </row>
    <row r="19" spans="1:13" ht="18" thickBot="1" x14ac:dyDescent="0.25">
      <c r="A19">
        <v>5</v>
      </c>
      <c r="B19">
        <v>18</v>
      </c>
      <c r="C19" s="18">
        <v>8.1018518518518516E-4</v>
      </c>
      <c r="D19" s="19">
        <v>8.449074074074075E-4</v>
      </c>
      <c r="E19" s="20" t="s">
        <v>102</v>
      </c>
      <c r="F19" s="33" t="s">
        <v>65</v>
      </c>
      <c r="G19" s="34">
        <f>SUM(C19*86400)</f>
        <v>70</v>
      </c>
      <c r="H19" s="34">
        <f t="shared" si="3"/>
        <v>73.000000000000014</v>
      </c>
      <c r="I19" s="34">
        <f t="shared" si="1"/>
        <v>3.0000000000000142</v>
      </c>
      <c r="J19" s="32" t="s">
        <v>33</v>
      </c>
      <c r="K19" s="32" t="s">
        <v>64</v>
      </c>
      <c r="L19" s="32" t="s">
        <v>88</v>
      </c>
      <c r="M19" s="11" t="str">
        <f t="shared" si="2"/>
        <v>C,I</v>
      </c>
    </row>
    <row r="20" spans="1:13" ht="18" thickBot="1" x14ac:dyDescent="0.25">
      <c r="A20">
        <v>5</v>
      </c>
      <c r="B20">
        <v>19</v>
      </c>
      <c r="C20" s="18">
        <v>8.449074074074075E-4</v>
      </c>
      <c r="D20" s="19">
        <v>8.564814814814815E-4</v>
      </c>
      <c r="E20" s="20" t="s">
        <v>103</v>
      </c>
      <c r="F20" s="33" t="s">
        <v>42</v>
      </c>
      <c r="G20" s="34">
        <f>SUM(C20*86400)</f>
        <v>73.000000000000014</v>
      </c>
      <c r="H20" s="34">
        <f t="shared" si="3"/>
        <v>74</v>
      </c>
      <c r="I20" s="34">
        <f t="shared" si="1"/>
        <v>0.99999999999998579</v>
      </c>
      <c r="J20" s="32" t="s">
        <v>38</v>
      </c>
      <c r="K20" s="32" t="s">
        <v>66</v>
      </c>
      <c r="L20" s="32" t="s">
        <v>88</v>
      </c>
      <c r="M20" s="11" t="str">
        <f t="shared" si="2"/>
        <v>D,R</v>
      </c>
    </row>
    <row r="21" spans="1:13" ht="18" thickBot="1" x14ac:dyDescent="0.25">
      <c r="A21">
        <v>5</v>
      </c>
      <c r="B21">
        <v>20</v>
      </c>
      <c r="C21" s="18">
        <v>8.564814814814815E-4</v>
      </c>
      <c r="D21" s="19">
        <v>9.2592592592592585E-4</v>
      </c>
      <c r="E21" s="20" t="s">
        <v>104</v>
      </c>
      <c r="F21" s="33" t="s">
        <v>60</v>
      </c>
      <c r="G21" s="34">
        <f>SUM(C21*86400)</f>
        <v>74</v>
      </c>
      <c r="H21" s="34">
        <f t="shared" si="3"/>
        <v>80</v>
      </c>
      <c r="I21" s="34">
        <f t="shared" si="1"/>
        <v>6</v>
      </c>
      <c r="J21" s="32" t="s">
        <v>33</v>
      </c>
      <c r="K21" s="32" t="s">
        <v>64</v>
      </c>
      <c r="L21" s="32" t="s">
        <v>88</v>
      </c>
      <c r="M21" s="11" t="str">
        <f t="shared" si="2"/>
        <v>E,I</v>
      </c>
    </row>
    <row r="22" spans="1:13" ht="18" thickBot="1" x14ac:dyDescent="0.25">
      <c r="A22">
        <v>5</v>
      </c>
      <c r="B22">
        <v>21</v>
      </c>
      <c r="C22" s="18">
        <v>9.2592592592592585E-4</v>
      </c>
      <c r="D22" s="19">
        <v>9.3750000000000007E-4</v>
      </c>
      <c r="E22" s="20" t="s">
        <v>105</v>
      </c>
      <c r="F22" s="33" t="s">
        <v>65</v>
      </c>
      <c r="G22" s="34">
        <f>SUM(C22*86400)</f>
        <v>80</v>
      </c>
      <c r="H22" s="34">
        <f t="shared" si="3"/>
        <v>81</v>
      </c>
      <c r="I22" s="34">
        <f t="shared" si="1"/>
        <v>1</v>
      </c>
      <c r="J22" s="32" t="s">
        <v>38</v>
      </c>
      <c r="K22" s="32" t="s">
        <v>66</v>
      </c>
      <c r="L22" s="32" t="s">
        <v>88</v>
      </c>
      <c r="M22" s="11" t="str">
        <f t="shared" si="2"/>
        <v>C,R</v>
      </c>
    </row>
    <row r="23" spans="1:13" ht="18" thickBot="1" x14ac:dyDescent="0.25">
      <c r="A23">
        <v>5</v>
      </c>
      <c r="B23">
        <v>22</v>
      </c>
      <c r="C23" s="18">
        <v>9.3750000000000007E-4</v>
      </c>
      <c r="D23" s="19">
        <v>9.8379629629629642E-4</v>
      </c>
      <c r="E23" s="20" t="s">
        <v>106</v>
      </c>
      <c r="F23" s="33" t="s">
        <v>60</v>
      </c>
      <c r="G23" s="34">
        <f>SUM(C23*86400)</f>
        <v>81</v>
      </c>
      <c r="H23" s="34">
        <f t="shared" si="3"/>
        <v>85.000000000000014</v>
      </c>
      <c r="I23" s="34">
        <f t="shared" si="1"/>
        <v>4.0000000000000142</v>
      </c>
      <c r="J23" s="32" t="s">
        <v>33</v>
      </c>
      <c r="K23" s="32" t="s">
        <v>64</v>
      </c>
      <c r="L23" s="32" t="s">
        <v>88</v>
      </c>
      <c r="M23" s="11" t="str">
        <f t="shared" si="2"/>
        <v>E,I</v>
      </c>
    </row>
    <row r="24" spans="1:13" ht="18" thickBot="1" x14ac:dyDescent="0.25">
      <c r="A24">
        <v>5</v>
      </c>
      <c r="B24">
        <v>23</v>
      </c>
      <c r="C24" s="18">
        <v>9.8379629629629642E-4</v>
      </c>
      <c r="D24" s="19">
        <v>9.9537037037037042E-4</v>
      </c>
      <c r="E24" s="20" t="s">
        <v>107</v>
      </c>
      <c r="F24" s="33" t="s">
        <v>42</v>
      </c>
      <c r="G24" s="34">
        <f>SUM(C24*86400)</f>
        <v>85.000000000000014</v>
      </c>
      <c r="H24" s="34">
        <f t="shared" si="3"/>
        <v>86</v>
      </c>
      <c r="I24" s="34">
        <f t="shared" si="1"/>
        <v>0.99999999999998579</v>
      </c>
      <c r="J24" s="32" t="s">
        <v>21</v>
      </c>
      <c r="K24" s="32" t="s">
        <v>21</v>
      </c>
      <c r="L24" s="32" t="s">
        <v>21</v>
      </c>
      <c r="M24" s="11" t="str">
        <f t="shared" si="2"/>
        <v>D,N</v>
      </c>
    </row>
    <row r="25" spans="1:13" ht="18" thickBot="1" x14ac:dyDescent="0.25">
      <c r="A25">
        <v>5</v>
      </c>
      <c r="B25">
        <v>24</v>
      </c>
      <c r="C25" s="18">
        <v>9.9537037037037042E-4</v>
      </c>
      <c r="D25" s="19">
        <v>1.0069444444444444E-3</v>
      </c>
      <c r="E25" s="20" t="s">
        <v>108</v>
      </c>
      <c r="F25" s="33" t="s">
        <v>65</v>
      </c>
      <c r="G25" s="34">
        <f>SUM(C25*86400)</f>
        <v>86</v>
      </c>
      <c r="H25" s="34">
        <f t="shared" si="3"/>
        <v>87</v>
      </c>
      <c r="I25" s="34">
        <f t="shared" si="1"/>
        <v>1</v>
      </c>
      <c r="J25" s="32" t="s">
        <v>38</v>
      </c>
      <c r="K25" s="32" t="s">
        <v>66</v>
      </c>
      <c r="L25" s="32" t="s">
        <v>88</v>
      </c>
      <c r="M25" s="11" t="str">
        <f t="shared" si="2"/>
        <v>C,R</v>
      </c>
    </row>
    <row r="26" spans="1:13" ht="18" thickBot="1" x14ac:dyDescent="0.25">
      <c r="A26">
        <v>5</v>
      </c>
      <c r="B26">
        <v>25</v>
      </c>
      <c r="C26" s="18">
        <v>1.0532407407407407E-3</v>
      </c>
      <c r="D26" s="19">
        <v>1.0648148148148147E-3</v>
      </c>
      <c r="E26" s="20" t="s">
        <v>109</v>
      </c>
      <c r="F26" s="33" t="s">
        <v>60</v>
      </c>
      <c r="G26" s="34">
        <f>SUM(C26*86400)</f>
        <v>90.999999999999986</v>
      </c>
      <c r="H26" s="34">
        <f t="shared" si="3"/>
        <v>91.999999999999986</v>
      </c>
      <c r="I26" s="34">
        <f t="shared" si="1"/>
        <v>1</v>
      </c>
      <c r="J26" s="32" t="s">
        <v>50</v>
      </c>
      <c r="K26" s="32" t="s">
        <v>65</v>
      </c>
      <c r="L26" s="32" t="s">
        <v>88</v>
      </c>
      <c r="M26" s="11" t="str">
        <f t="shared" si="2"/>
        <v>E,C</v>
      </c>
    </row>
    <row r="27" spans="1:13" ht="18" thickBot="1" x14ac:dyDescent="0.25">
      <c r="A27">
        <v>5</v>
      </c>
      <c r="B27">
        <v>26</v>
      </c>
      <c r="C27" s="18">
        <v>1.0648148148148147E-3</v>
      </c>
      <c r="D27" s="19">
        <v>1.0763888888888889E-3</v>
      </c>
      <c r="E27" s="20" t="s">
        <v>110</v>
      </c>
      <c r="F27" s="33" t="s">
        <v>65</v>
      </c>
      <c r="G27" s="34">
        <f>SUM(C27*86400)</f>
        <v>91.999999999999986</v>
      </c>
      <c r="H27" s="34">
        <f t="shared" si="3"/>
        <v>93</v>
      </c>
      <c r="I27" s="34">
        <f t="shared" si="1"/>
        <v>1.0000000000000142</v>
      </c>
      <c r="J27" s="32" t="s">
        <v>50</v>
      </c>
      <c r="K27" s="32" t="s">
        <v>65</v>
      </c>
      <c r="L27" s="32" t="s">
        <v>88</v>
      </c>
      <c r="M27" s="11" t="str">
        <f t="shared" si="2"/>
        <v>C,C</v>
      </c>
    </row>
    <row r="28" spans="1:13" ht="18" thickBot="1" x14ac:dyDescent="0.25">
      <c r="A28">
        <v>5</v>
      </c>
      <c r="B28">
        <v>27</v>
      </c>
      <c r="C28" s="18">
        <v>1.0763888888888889E-3</v>
      </c>
      <c r="D28" s="19">
        <v>1.0879629629629629E-3</v>
      </c>
      <c r="E28" s="20" t="s">
        <v>111</v>
      </c>
      <c r="F28" s="33" t="s">
        <v>60</v>
      </c>
      <c r="G28" s="34">
        <f>SUM(C28*86400)</f>
        <v>93</v>
      </c>
      <c r="H28" s="34">
        <f t="shared" si="3"/>
        <v>94</v>
      </c>
      <c r="I28" s="34">
        <f t="shared" si="1"/>
        <v>1</v>
      </c>
      <c r="J28" s="32" t="s">
        <v>38</v>
      </c>
      <c r="K28" s="32" t="s">
        <v>66</v>
      </c>
      <c r="L28" s="32" t="s">
        <v>88</v>
      </c>
      <c r="M28" s="11" t="str">
        <f t="shared" si="2"/>
        <v>E,R</v>
      </c>
    </row>
    <row r="29" spans="1:13" ht="18" thickBot="1" x14ac:dyDescent="0.25">
      <c r="A29">
        <v>5</v>
      </c>
      <c r="B29">
        <v>28</v>
      </c>
      <c r="C29" s="18">
        <v>1.0879629629629629E-3</v>
      </c>
      <c r="D29" s="19">
        <v>1.0995370370370371E-3</v>
      </c>
      <c r="E29" s="20" t="s">
        <v>112</v>
      </c>
      <c r="F29" s="33" t="s">
        <v>113</v>
      </c>
      <c r="G29" s="34">
        <f>SUM(C29*86400)</f>
        <v>94</v>
      </c>
      <c r="H29" s="34">
        <f t="shared" si="3"/>
        <v>95</v>
      </c>
      <c r="I29" s="34">
        <f t="shared" si="1"/>
        <v>1</v>
      </c>
      <c r="J29" s="32" t="s">
        <v>50</v>
      </c>
      <c r="K29" s="32" t="s">
        <v>65</v>
      </c>
      <c r="L29" s="32" t="s">
        <v>88</v>
      </c>
      <c r="M29" s="11" t="str">
        <f t="shared" si="2"/>
        <v>A,C</v>
      </c>
    </row>
    <row r="30" spans="1:13" ht="18" thickBot="1" x14ac:dyDescent="0.25">
      <c r="A30">
        <v>5</v>
      </c>
      <c r="B30">
        <v>29</v>
      </c>
      <c r="C30" s="18">
        <v>1.0995370370370371E-3</v>
      </c>
      <c r="D30" s="19">
        <v>1.1111111111111111E-3</v>
      </c>
      <c r="E30" s="20" t="s">
        <v>114</v>
      </c>
      <c r="F30" s="33" t="s">
        <v>60</v>
      </c>
      <c r="G30" s="34">
        <f>SUM(C30*86400)</f>
        <v>95</v>
      </c>
      <c r="H30" s="34">
        <f t="shared" si="3"/>
        <v>96</v>
      </c>
      <c r="I30" s="34">
        <f t="shared" si="1"/>
        <v>1</v>
      </c>
      <c r="J30" s="32" t="s">
        <v>50</v>
      </c>
      <c r="K30" s="32" t="s">
        <v>65</v>
      </c>
      <c r="L30" s="32" t="s">
        <v>88</v>
      </c>
      <c r="M30" s="11" t="str">
        <f t="shared" si="2"/>
        <v>E,C</v>
      </c>
    </row>
    <row r="31" spans="1:13" ht="18" thickBot="1" x14ac:dyDescent="0.25">
      <c r="A31">
        <v>5</v>
      </c>
      <c r="B31">
        <v>30</v>
      </c>
      <c r="C31" s="18">
        <v>1.1111111111111111E-3</v>
      </c>
      <c r="D31" s="19">
        <v>1.2152777777777778E-3</v>
      </c>
      <c r="E31" s="20" t="s">
        <v>115</v>
      </c>
      <c r="F31" s="33" t="s">
        <v>42</v>
      </c>
      <c r="G31" s="34">
        <f>SUM(C31*86400)</f>
        <v>96</v>
      </c>
      <c r="H31" s="34">
        <f t="shared" si="3"/>
        <v>105</v>
      </c>
      <c r="I31" s="34">
        <f t="shared" si="1"/>
        <v>9</v>
      </c>
      <c r="J31" s="32" t="s">
        <v>33</v>
      </c>
      <c r="K31" s="32" t="s">
        <v>64</v>
      </c>
      <c r="L31" s="32" t="s">
        <v>88</v>
      </c>
      <c r="M31" s="11" t="str">
        <f t="shared" si="2"/>
        <v>D,I</v>
      </c>
    </row>
    <row r="32" spans="1:13" ht="18" thickBot="1" x14ac:dyDescent="0.25">
      <c r="A32">
        <v>5</v>
      </c>
      <c r="B32">
        <v>31</v>
      </c>
      <c r="C32" s="18">
        <v>1.2152777777777778E-3</v>
      </c>
      <c r="D32" s="19">
        <v>1.2268518518518518E-3</v>
      </c>
      <c r="E32" s="20" t="s">
        <v>116</v>
      </c>
      <c r="F32" s="33" t="s">
        <v>60</v>
      </c>
      <c r="G32" s="34">
        <f>SUM(C32*86400)</f>
        <v>105</v>
      </c>
      <c r="H32" s="34">
        <f t="shared" si="3"/>
        <v>106</v>
      </c>
      <c r="I32" s="34">
        <f t="shared" si="1"/>
        <v>1</v>
      </c>
      <c r="J32" s="32" t="s">
        <v>42</v>
      </c>
      <c r="K32" s="32" t="s">
        <v>66</v>
      </c>
      <c r="L32" s="32" t="s">
        <v>66</v>
      </c>
      <c r="M32" s="11" t="str">
        <f t="shared" si="2"/>
        <v>E,R</v>
      </c>
    </row>
    <row r="33" spans="1:13" ht="18" thickBot="1" x14ac:dyDescent="0.25">
      <c r="A33">
        <v>5</v>
      </c>
      <c r="B33">
        <v>32</v>
      </c>
      <c r="C33" s="18">
        <v>1.2268518518518518E-3</v>
      </c>
      <c r="D33" s="19">
        <v>1.25E-3</v>
      </c>
      <c r="E33" s="20" t="s">
        <v>117</v>
      </c>
      <c r="F33" s="33" t="s">
        <v>42</v>
      </c>
      <c r="G33" s="34">
        <f>SUM(C33*86400)</f>
        <v>106</v>
      </c>
      <c r="H33" s="34">
        <f t="shared" si="3"/>
        <v>108</v>
      </c>
      <c r="I33" s="34">
        <f t="shared" si="1"/>
        <v>2</v>
      </c>
      <c r="J33" s="32" t="s">
        <v>40</v>
      </c>
      <c r="K33" s="32" t="s">
        <v>65</v>
      </c>
      <c r="L33" s="32" t="s">
        <v>118</v>
      </c>
      <c r="M33" s="11" t="str">
        <f t="shared" si="2"/>
        <v>D,C</v>
      </c>
    </row>
    <row r="34" spans="1:13" ht="18" thickBot="1" x14ac:dyDescent="0.25">
      <c r="A34">
        <v>5</v>
      </c>
      <c r="B34">
        <v>33</v>
      </c>
      <c r="C34" s="18">
        <v>1.25E-3</v>
      </c>
      <c r="D34" s="19">
        <v>1.2962962962962963E-3</v>
      </c>
      <c r="E34" s="20" t="s">
        <v>119</v>
      </c>
      <c r="F34" s="33" t="s">
        <v>60</v>
      </c>
      <c r="G34" s="34">
        <f>SUM(C34*86400)</f>
        <v>108</v>
      </c>
      <c r="H34" s="34">
        <f t="shared" si="3"/>
        <v>112</v>
      </c>
      <c r="I34" s="34">
        <f t="shared" si="1"/>
        <v>4</v>
      </c>
      <c r="J34" s="32" t="s">
        <v>33</v>
      </c>
      <c r="K34" s="32" t="s">
        <v>64</v>
      </c>
      <c r="L34" s="32" t="s">
        <v>88</v>
      </c>
      <c r="M34" s="11" t="str">
        <f t="shared" si="2"/>
        <v>E,I</v>
      </c>
    </row>
    <row r="35" spans="1:13" ht="18" thickBot="1" x14ac:dyDescent="0.25">
      <c r="A35">
        <v>5</v>
      </c>
      <c r="B35">
        <v>34</v>
      </c>
      <c r="C35" s="18">
        <v>1.2962962962962963E-3</v>
      </c>
      <c r="D35" s="19">
        <v>1.3657407407407409E-3</v>
      </c>
      <c r="E35" s="20" t="s">
        <v>120</v>
      </c>
      <c r="F35" s="33" t="s">
        <v>65</v>
      </c>
      <c r="G35" s="34">
        <f>SUM(C35*86400)</f>
        <v>112</v>
      </c>
      <c r="H35" s="34">
        <f t="shared" si="3"/>
        <v>118.00000000000001</v>
      </c>
      <c r="I35" s="34">
        <f t="shared" si="1"/>
        <v>6.0000000000000142</v>
      </c>
      <c r="J35" s="32" t="s">
        <v>38</v>
      </c>
      <c r="K35" s="32" t="s">
        <v>66</v>
      </c>
      <c r="L35" s="32" t="s">
        <v>88</v>
      </c>
      <c r="M35" s="11" t="str">
        <f t="shared" si="2"/>
        <v>C,R</v>
      </c>
    </row>
    <row r="36" spans="1:13" ht="18" thickBot="1" x14ac:dyDescent="0.25">
      <c r="A36">
        <v>5</v>
      </c>
      <c r="B36">
        <v>35</v>
      </c>
      <c r="C36" s="18">
        <v>1.3657407407407409E-3</v>
      </c>
      <c r="D36" s="19">
        <v>1.3773148148148147E-3</v>
      </c>
      <c r="E36" s="20" t="s">
        <v>121</v>
      </c>
      <c r="F36" s="33" t="s">
        <v>113</v>
      </c>
      <c r="G36" s="34">
        <f>SUM(C36*86400)</f>
        <v>118.00000000000001</v>
      </c>
      <c r="H36" s="34">
        <f t="shared" si="3"/>
        <v>118.99999999999999</v>
      </c>
      <c r="I36" s="34">
        <f t="shared" si="1"/>
        <v>0.99999999999997158</v>
      </c>
      <c r="J36" s="32" t="s">
        <v>50</v>
      </c>
      <c r="K36" s="32" t="s">
        <v>65</v>
      </c>
      <c r="L36" s="32" t="s">
        <v>88</v>
      </c>
      <c r="M36" s="11" t="str">
        <f t="shared" si="2"/>
        <v>A,C</v>
      </c>
    </row>
    <row r="37" spans="1:13" ht="18" thickBot="1" x14ac:dyDescent="0.25">
      <c r="A37">
        <v>5</v>
      </c>
      <c r="B37">
        <v>36</v>
      </c>
      <c r="C37" s="18">
        <v>1.3773148148148147E-3</v>
      </c>
      <c r="D37" s="19">
        <v>1.4004629629629629E-3</v>
      </c>
      <c r="E37" s="20" t="s">
        <v>8</v>
      </c>
      <c r="F37" s="33" t="s">
        <v>60</v>
      </c>
      <c r="G37" s="34">
        <f>SUM(C37*86400)</f>
        <v>118.99999999999999</v>
      </c>
      <c r="H37" s="34">
        <f t="shared" si="3"/>
        <v>121</v>
      </c>
      <c r="I37" s="34">
        <f t="shared" si="1"/>
        <v>2.0000000000000142</v>
      </c>
      <c r="J37" s="32" t="s">
        <v>21</v>
      </c>
      <c r="K37" s="32" t="s">
        <v>21</v>
      </c>
      <c r="L37" s="32" t="s">
        <v>21</v>
      </c>
      <c r="M37" s="11" t="str">
        <f t="shared" si="2"/>
        <v>E,N</v>
      </c>
    </row>
    <row r="38" spans="1:13" ht="18" thickBot="1" x14ac:dyDescent="0.25">
      <c r="A38">
        <v>5</v>
      </c>
      <c r="B38">
        <v>37</v>
      </c>
      <c r="C38" s="18">
        <v>1.4004629629629629E-3</v>
      </c>
      <c r="D38" s="19">
        <v>1.4583333333333334E-3</v>
      </c>
      <c r="E38" s="20" t="s">
        <v>122</v>
      </c>
      <c r="F38" s="33" t="s">
        <v>65</v>
      </c>
      <c r="G38" s="34">
        <f>SUM(C38*86400)</f>
        <v>121</v>
      </c>
      <c r="H38" s="34">
        <f t="shared" si="3"/>
        <v>126</v>
      </c>
      <c r="I38" s="34">
        <f t="shared" si="1"/>
        <v>5</v>
      </c>
      <c r="J38" s="32" t="s">
        <v>33</v>
      </c>
      <c r="K38" s="32" t="s">
        <v>64</v>
      </c>
      <c r="L38" s="32" t="s">
        <v>88</v>
      </c>
      <c r="M38" s="11" t="str">
        <f t="shared" si="2"/>
        <v>C,I</v>
      </c>
    </row>
    <row r="39" spans="1:13" ht="18" thickBot="1" x14ac:dyDescent="0.25">
      <c r="A39">
        <v>5</v>
      </c>
      <c r="B39">
        <v>38</v>
      </c>
      <c r="C39" s="18">
        <v>1.4583333333333334E-3</v>
      </c>
      <c r="D39" s="19">
        <v>1.4699074074074074E-3</v>
      </c>
      <c r="E39" s="20" t="s">
        <v>123</v>
      </c>
      <c r="F39" s="33" t="s">
        <v>60</v>
      </c>
      <c r="G39" s="34">
        <f>SUM(C39*86400)</f>
        <v>126</v>
      </c>
      <c r="H39" s="34">
        <f t="shared" si="3"/>
        <v>127</v>
      </c>
      <c r="I39" s="34">
        <f t="shared" si="1"/>
        <v>1</v>
      </c>
      <c r="J39" s="32" t="s">
        <v>38</v>
      </c>
      <c r="K39" s="32" t="s">
        <v>66</v>
      </c>
      <c r="L39" s="32" t="s">
        <v>88</v>
      </c>
      <c r="M39" s="11" t="str">
        <f t="shared" si="2"/>
        <v>E,R</v>
      </c>
    </row>
    <row r="40" spans="1:13" ht="18" thickBot="1" x14ac:dyDescent="0.25">
      <c r="A40">
        <v>5</v>
      </c>
      <c r="B40">
        <v>39</v>
      </c>
      <c r="C40" s="18">
        <v>1.5046296296296294E-3</v>
      </c>
      <c r="D40" s="19">
        <v>1.5856481481481479E-3</v>
      </c>
      <c r="E40" s="20" t="s">
        <v>124</v>
      </c>
      <c r="F40" s="33" t="s">
        <v>42</v>
      </c>
      <c r="G40" s="34">
        <f>SUM(C40*86400)</f>
        <v>129.99999999999997</v>
      </c>
      <c r="H40" s="34">
        <f t="shared" si="3"/>
        <v>136.99999999999997</v>
      </c>
      <c r="I40" s="34">
        <f t="shared" si="1"/>
        <v>7</v>
      </c>
      <c r="J40" s="32" t="s">
        <v>48</v>
      </c>
      <c r="K40" s="32" t="s">
        <v>65</v>
      </c>
      <c r="L40" s="32" t="s">
        <v>88</v>
      </c>
      <c r="M40" s="11" t="str">
        <f t="shared" si="2"/>
        <v>D,C</v>
      </c>
    </row>
    <row r="41" spans="1:13" ht="18" thickBot="1" x14ac:dyDescent="0.25">
      <c r="A41">
        <v>5</v>
      </c>
      <c r="B41">
        <v>40</v>
      </c>
      <c r="C41" s="18">
        <v>1.6319444444444445E-3</v>
      </c>
      <c r="D41" s="19">
        <v>1.689814814814815E-3</v>
      </c>
      <c r="E41" s="20" t="s">
        <v>125</v>
      </c>
      <c r="F41" s="33" t="s">
        <v>60</v>
      </c>
      <c r="G41" s="34">
        <f>SUM(C41*86400)</f>
        <v>141</v>
      </c>
      <c r="H41" s="34">
        <f t="shared" si="3"/>
        <v>146.00000000000003</v>
      </c>
      <c r="I41" s="34">
        <f t="shared" si="1"/>
        <v>5.0000000000000284</v>
      </c>
      <c r="J41" s="32" t="s">
        <v>33</v>
      </c>
      <c r="K41" s="32" t="s">
        <v>64</v>
      </c>
      <c r="L41" s="32" t="s">
        <v>88</v>
      </c>
      <c r="M41" s="11" t="str">
        <f t="shared" si="2"/>
        <v>E,I</v>
      </c>
    </row>
    <row r="42" spans="1:13" ht="18" thickBot="1" x14ac:dyDescent="0.25">
      <c r="A42">
        <v>5</v>
      </c>
      <c r="B42">
        <v>41</v>
      </c>
      <c r="C42" s="18">
        <v>1.689814814814815E-3</v>
      </c>
      <c r="D42" s="19">
        <v>1.7013888888888892E-3</v>
      </c>
      <c r="E42" s="20" t="s">
        <v>126</v>
      </c>
      <c r="F42" s="33" t="s">
        <v>42</v>
      </c>
      <c r="G42" s="34">
        <f>SUM(C42*86400)</f>
        <v>146.00000000000003</v>
      </c>
      <c r="H42" s="34">
        <f t="shared" si="3"/>
        <v>147.00000000000003</v>
      </c>
      <c r="I42" s="34">
        <f t="shared" si="1"/>
        <v>1</v>
      </c>
      <c r="J42" s="32" t="s">
        <v>38</v>
      </c>
      <c r="K42" s="32" t="s">
        <v>66</v>
      </c>
      <c r="L42" s="32" t="s">
        <v>88</v>
      </c>
      <c r="M42" s="11" t="str">
        <f t="shared" si="2"/>
        <v>D,R</v>
      </c>
    </row>
    <row r="43" spans="1:13" ht="18" thickBot="1" x14ac:dyDescent="0.25">
      <c r="A43">
        <v>5</v>
      </c>
      <c r="B43">
        <v>42</v>
      </c>
      <c r="C43" s="18">
        <v>1.7013888888888892E-3</v>
      </c>
      <c r="D43" s="19">
        <v>1.7476851851851852E-3</v>
      </c>
      <c r="E43" s="20" t="s">
        <v>127</v>
      </c>
      <c r="F43" s="33" t="s">
        <v>60</v>
      </c>
      <c r="G43" s="34">
        <f>SUM(C43*86400)</f>
        <v>147.00000000000003</v>
      </c>
      <c r="H43" s="34">
        <f t="shared" si="3"/>
        <v>151</v>
      </c>
      <c r="I43" s="34">
        <f t="shared" si="1"/>
        <v>3.9999999999999716</v>
      </c>
      <c r="J43" s="32" t="s">
        <v>38</v>
      </c>
      <c r="K43" s="32" t="s">
        <v>66</v>
      </c>
      <c r="L43" s="32" t="s">
        <v>88</v>
      </c>
      <c r="M43" s="11" t="str">
        <f t="shared" si="2"/>
        <v>E,R</v>
      </c>
    </row>
    <row r="44" spans="1:13" ht="18" thickBot="1" x14ac:dyDescent="0.25">
      <c r="A44">
        <v>5</v>
      </c>
      <c r="B44">
        <v>43</v>
      </c>
      <c r="C44" s="18">
        <v>1.7476851851851852E-3</v>
      </c>
      <c r="D44" s="19">
        <v>1.7708333333333332E-3</v>
      </c>
      <c r="E44" s="20" t="s">
        <v>128</v>
      </c>
      <c r="F44" s="33" t="s">
        <v>65</v>
      </c>
      <c r="G44" s="34">
        <f>SUM(C44*86400)</f>
        <v>151</v>
      </c>
      <c r="H44" s="34">
        <f t="shared" si="3"/>
        <v>153</v>
      </c>
      <c r="I44" s="34">
        <f t="shared" si="1"/>
        <v>2</v>
      </c>
      <c r="J44" s="32" t="s">
        <v>38</v>
      </c>
      <c r="K44" s="32" t="s">
        <v>66</v>
      </c>
      <c r="L44" s="32" t="s">
        <v>88</v>
      </c>
      <c r="M44" s="11" t="str">
        <f t="shared" si="2"/>
        <v>C,R</v>
      </c>
    </row>
    <row r="45" spans="1:13" ht="18" thickBot="1" x14ac:dyDescent="0.25">
      <c r="A45">
        <v>5</v>
      </c>
      <c r="B45">
        <v>44</v>
      </c>
      <c r="C45" s="18">
        <v>1.7708333333333332E-3</v>
      </c>
      <c r="D45" s="19">
        <v>1.7939814814814815E-3</v>
      </c>
      <c r="E45" s="20" t="s">
        <v>129</v>
      </c>
      <c r="F45" s="33" t="s">
        <v>42</v>
      </c>
      <c r="G45" s="34">
        <f>SUM(C45*86400)</f>
        <v>153</v>
      </c>
      <c r="H45" s="34">
        <f t="shared" si="3"/>
        <v>155</v>
      </c>
      <c r="I45" s="34">
        <f t="shared" si="1"/>
        <v>2</v>
      </c>
      <c r="J45" s="32" t="s">
        <v>48</v>
      </c>
      <c r="K45" s="32" t="s">
        <v>65</v>
      </c>
      <c r="L45" s="32" t="s">
        <v>88</v>
      </c>
      <c r="M45" s="11" t="str">
        <f t="shared" si="2"/>
        <v>D,C</v>
      </c>
    </row>
    <row r="46" spans="1:13" ht="18" thickBot="1" x14ac:dyDescent="0.25">
      <c r="A46">
        <v>5</v>
      </c>
      <c r="B46">
        <v>45</v>
      </c>
      <c r="C46" s="18">
        <v>1.7939814814814815E-3</v>
      </c>
      <c r="D46" s="19">
        <v>1.8055555555555557E-3</v>
      </c>
      <c r="E46" s="20" t="s">
        <v>130</v>
      </c>
      <c r="F46" s="33" t="s">
        <v>60</v>
      </c>
      <c r="G46" s="34">
        <f>SUM(C46*86400)</f>
        <v>155</v>
      </c>
      <c r="H46" s="34">
        <f t="shared" si="3"/>
        <v>156</v>
      </c>
      <c r="I46" s="34">
        <f t="shared" si="1"/>
        <v>1</v>
      </c>
      <c r="J46" s="32" t="s">
        <v>31</v>
      </c>
      <c r="K46" s="32" t="s">
        <v>64</v>
      </c>
      <c r="L46" s="32" t="s">
        <v>62</v>
      </c>
      <c r="M46" s="11" t="str">
        <f t="shared" si="2"/>
        <v>E,I</v>
      </c>
    </row>
    <row r="47" spans="1:13" ht="18" thickBot="1" x14ac:dyDescent="0.25">
      <c r="A47">
        <v>5</v>
      </c>
      <c r="B47">
        <v>46</v>
      </c>
      <c r="C47" s="18">
        <v>1.8055555555555557E-3</v>
      </c>
      <c r="D47" s="19">
        <v>1.8865740740740742E-3</v>
      </c>
      <c r="E47" s="20" t="s">
        <v>131</v>
      </c>
      <c r="F47" s="33" t="s">
        <v>113</v>
      </c>
      <c r="G47" s="34">
        <f>SUM(C47*86400)</f>
        <v>156</v>
      </c>
      <c r="H47" s="34">
        <f t="shared" si="3"/>
        <v>163</v>
      </c>
      <c r="I47" s="34">
        <f t="shared" si="1"/>
        <v>7</v>
      </c>
      <c r="J47" s="32" t="s">
        <v>50</v>
      </c>
      <c r="K47" s="32" t="s">
        <v>65</v>
      </c>
      <c r="L47" s="32" t="s">
        <v>88</v>
      </c>
      <c r="M47" s="11" t="str">
        <f t="shared" si="2"/>
        <v>A,C</v>
      </c>
    </row>
    <row r="48" spans="1:13" ht="18" thickBot="1" x14ac:dyDescent="0.25">
      <c r="A48">
        <v>5</v>
      </c>
      <c r="B48">
        <v>47</v>
      </c>
      <c r="C48" s="18">
        <v>1.8865740740740742E-3</v>
      </c>
      <c r="D48" s="19">
        <v>1.9212962962962962E-3</v>
      </c>
      <c r="E48" s="20" t="s">
        <v>132</v>
      </c>
      <c r="F48" s="33" t="s">
        <v>42</v>
      </c>
      <c r="G48" s="34">
        <f>SUM(C48*86400)</f>
        <v>163</v>
      </c>
      <c r="H48" s="34">
        <f t="shared" si="3"/>
        <v>166</v>
      </c>
      <c r="I48" s="34">
        <f t="shared" si="1"/>
        <v>3</v>
      </c>
      <c r="J48" s="32" t="s">
        <v>50</v>
      </c>
      <c r="K48" s="32" t="s">
        <v>65</v>
      </c>
      <c r="L48" s="32" t="s">
        <v>88</v>
      </c>
      <c r="M48" s="11" t="str">
        <f t="shared" si="2"/>
        <v>D,C</v>
      </c>
    </row>
    <row r="49" spans="1:13" ht="18" thickBot="1" x14ac:dyDescent="0.25">
      <c r="A49">
        <v>5</v>
      </c>
      <c r="B49">
        <v>48</v>
      </c>
      <c r="C49" s="18">
        <v>1.9212962962962962E-3</v>
      </c>
      <c r="D49" s="19">
        <v>2.0138888888888888E-3</v>
      </c>
      <c r="E49" s="20" t="s">
        <v>133</v>
      </c>
      <c r="F49" s="33" t="s">
        <v>60</v>
      </c>
      <c r="G49" s="34">
        <f>SUM(C49*86400)</f>
        <v>166</v>
      </c>
      <c r="H49" s="34">
        <f t="shared" si="3"/>
        <v>174</v>
      </c>
      <c r="I49" s="34">
        <f t="shared" si="1"/>
        <v>8</v>
      </c>
      <c r="J49" s="32" t="s">
        <v>48</v>
      </c>
      <c r="K49" s="32" t="s">
        <v>65</v>
      </c>
      <c r="L49" s="32" t="s">
        <v>88</v>
      </c>
      <c r="M49" s="11" t="str">
        <f t="shared" si="2"/>
        <v>E,C</v>
      </c>
    </row>
    <row r="50" spans="1:13" ht="18" thickBot="1" x14ac:dyDescent="0.25">
      <c r="A50">
        <v>5</v>
      </c>
      <c r="B50">
        <v>49</v>
      </c>
      <c r="C50" s="18">
        <v>2.0138888888888888E-3</v>
      </c>
      <c r="D50" s="19">
        <v>2.0370370370370373E-3</v>
      </c>
      <c r="E50" s="20" t="s">
        <v>134</v>
      </c>
      <c r="F50" s="33" t="s">
        <v>42</v>
      </c>
      <c r="G50" s="34">
        <f>SUM(C50*86400)</f>
        <v>174</v>
      </c>
      <c r="H50" s="34">
        <f t="shared" si="3"/>
        <v>176.00000000000003</v>
      </c>
      <c r="I50" s="34">
        <f t="shared" si="1"/>
        <v>2.0000000000000284</v>
      </c>
      <c r="J50" s="32" t="s">
        <v>33</v>
      </c>
      <c r="K50" s="32" t="s">
        <v>64</v>
      </c>
      <c r="L50" s="32" t="s">
        <v>88</v>
      </c>
      <c r="M50" s="11" t="str">
        <f t="shared" si="2"/>
        <v>D,I</v>
      </c>
    </row>
    <row r="51" spans="1:13" ht="18" thickBot="1" x14ac:dyDescent="0.25">
      <c r="A51">
        <v>5</v>
      </c>
      <c r="B51">
        <v>50</v>
      </c>
      <c r="C51" s="18">
        <v>2.0370370370370373E-3</v>
      </c>
      <c r="D51" s="19">
        <v>2.0717592592592593E-3</v>
      </c>
      <c r="E51" s="20" t="s">
        <v>135</v>
      </c>
      <c r="F51" s="33" t="s">
        <v>113</v>
      </c>
      <c r="G51" s="34">
        <f>SUM(C51*86400)</f>
        <v>176.00000000000003</v>
      </c>
      <c r="H51" s="34">
        <f t="shared" si="3"/>
        <v>179</v>
      </c>
      <c r="I51" s="34">
        <f t="shared" si="1"/>
        <v>2.9999999999999716</v>
      </c>
      <c r="J51" s="32" t="s">
        <v>38</v>
      </c>
      <c r="K51" s="32" t="s">
        <v>66</v>
      </c>
      <c r="L51" s="32" t="s">
        <v>88</v>
      </c>
      <c r="M51" s="11" t="str">
        <f t="shared" si="2"/>
        <v>A,R</v>
      </c>
    </row>
    <row r="52" spans="1:13" ht="18" thickBot="1" x14ac:dyDescent="0.25">
      <c r="A52">
        <v>5</v>
      </c>
      <c r="B52">
        <v>51</v>
      </c>
      <c r="C52" s="18">
        <v>2.0717592592592593E-3</v>
      </c>
      <c r="D52" s="19">
        <v>2.0833333333333333E-3</v>
      </c>
      <c r="E52" s="20" t="s">
        <v>136</v>
      </c>
      <c r="F52" s="33" t="s">
        <v>42</v>
      </c>
      <c r="G52" s="34">
        <f>SUM(C52*86400)</f>
        <v>179</v>
      </c>
      <c r="H52" s="34">
        <f t="shared" si="3"/>
        <v>180</v>
      </c>
      <c r="I52" s="34">
        <f t="shared" si="1"/>
        <v>1</v>
      </c>
      <c r="J52" s="32" t="s">
        <v>33</v>
      </c>
      <c r="K52" s="32" t="s">
        <v>64</v>
      </c>
      <c r="L52" s="32" t="s">
        <v>88</v>
      </c>
      <c r="M52" s="11" t="str">
        <f t="shared" si="2"/>
        <v>D,I</v>
      </c>
    </row>
    <row r="53" spans="1:13" ht="18" thickBot="1" x14ac:dyDescent="0.25">
      <c r="A53">
        <v>5</v>
      </c>
      <c r="B53">
        <v>52</v>
      </c>
      <c r="C53" s="18">
        <v>2.0833333333333333E-3</v>
      </c>
      <c r="D53" s="19">
        <v>2.1180555555555553E-3</v>
      </c>
      <c r="E53" s="20" t="s">
        <v>137</v>
      </c>
      <c r="F53" s="33" t="s">
        <v>113</v>
      </c>
      <c r="G53" s="34">
        <f>SUM(C53*86400)</f>
        <v>180</v>
      </c>
      <c r="H53" s="34">
        <f t="shared" si="3"/>
        <v>182.99999999999997</v>
      </c>
      <c r="I53" s="34">
        <f t="shared" si="1"/>
        <v>2.9999999999999716</v>
      </c>
      <c r="J53" s="32" t="s">
        <v>38</v>
      </c>
      <c r="K53" s="32" t="s">
        <v>66</v>
      </c>
      <c r="L53" s="32" t="s">
        <v>88</v>
      </c>
      <c r="M53" s="11" t="str">
        <f t="shared" si="2"/>
        <v>A,R</v>
      </c>
    </row>
    <row r="54" spans="1:13" ht="18" thickBot="1" x14ac:dyDescent="0.25">
      <c r="A54">
        <v>5</v>
      </c>
      <c r="B54">
        <v>53</v>
      </c>
      <c r="C54" s="18">
        <v>2.1180555555555553E-3</v>
      </c>
      <c r="D54" s="19">
        <v>2.1643518518518518E-3</v>
      </c>
      <c r="E54" s="20" t="s">
        <v>138</v>
      </c>
      <c r="F54" s="33" t="s">
        <v>42</v>
      </c>
      <c r="G54" s="34">
        <f>SUM(C54*86400)</f>
        <v>182.99999999999997</v>
      </c>
      <c r="H54" s="34">
        <f t="shared" si="3"/>
        <v>187</v>
      </c>
      <c r="I54" s="34">
        <f t="shared" si="1"/>
        <v>4.0000000000000284</v>
      </c>
      <c r="J54" s="32" t="s">
        <v>5</v>
      </c>
      <c r="K54" s="32" t="s">
        <v>62</v>
      </c>
      <c r="L54" s="32" t="s">
        <v>118</v>
      </c>
      <c r="M54" s="11" t="str">
        <f t="shared" si="2"/>
        <v>D,P</v>
      </c>
    </row>
    <row r="55" spans="1:13" ht="18" thickBot="1" x14ac:dyDescent="0.25">
      <c r="A55">
        <v>5</v>
      </c>
      <c r="B55">
        <v>54</v>
      </c>
      <c r="C55" s="18">
        <v>2.1643518518518518E-3</v>
      </c>
      <c r="D55" s="19">
        <v>2.1990740740740742E-3</v>
      </c>
      <c r="E55" s="20" t="s">
        <v>77</v>
      </c>
      <c r="F55" s="33" t="s">
        <v>6</v>
      </c>
      <c r="G55" s="34">
        <f>SUM(C55*86400)</f>
        <v>187</v>
      </c>
      <c r="H55" s="34">
        <f t="shared" si="3"/>
        <v>190</v>
      </c>
      <c r="I55" s="34">
        <f t="shared" si="1"/>
        <v>3</v>
      </c>
      <c r="J55" s="32" t="s">
        <v>21</v>
      </c>
      <c r="K55" s="32" t="s">
        <v>21</v>
      </c>
      <c r="L55" s="32" t="s">
        <v>21</v>
      </c>
      <c r="M55" s="11" t="str">
        <f t="shared" si="2"/>
        <v>ALL,N</v>
      </c>
    </row>
    <row r="56" spans="1:13" ht="18" thickBot="1" x14ac:dyDescent="0.25">
      <c r="A56">
        <v>5</v>
      </c>
      <c r="B56">
        <v>55</v>
      </c>
      <c r="C56" s="18">
        <v>2.2106481481481478E-3</v>
      </c>
      <c r="D56" s="19">
        <v>2.2222222222222222E-3</v>
      </c>
      <c r="E56" s="20" t="s">
        <v>139</v>
      </c>
      <c r="F56" s="33" t="s">
        <v>60</v>
      </c>
      <c r="G56" s="34">
        <f>SUM(C56*86400)</f>
        <v>190.99999999999997</v>
      </c>
      <c r="H56" s="34">
        <f t="shared" si="3"/>
        <v>192</v>
      </c>
      <c r="I56" s="34">
        <f t="shared" si="1"/>
        <v>1.0000000000000284</v>
      </c>
      <c r="J56" s="32" t="s">
        <v>5</v>
      </c>
      <c r="K56" s="32" t="s">
        <v>62</v>
      </c>
      <c r="L56" s="32" t="s">
        <v>118</v>
      </c>
      <c r="M56" s="11" t="str">
        <f t="shared" si="2"/>
        <v>E,P</v>
      </c>
    </row>
    <row r="57" spans="1:13" ht="18" thickBot="1" x14ac:dyDescent="0.25">
      <c r="A57">
        <v>5</v>
      </c>
      <c r="B57">
        <v>56</v>
      </c>
      <c r="C57" s="18">
        <v>2.2222222222222222E-3</v>
      </c>
      <c r="D57" s="19">
        <v>2.3379629629629631E-3</v>
      </c>
      <c r="E57" s="20" t="s">
        <v>140</v>
      </c>
      <c r="F57" s="33" t="s">
        <v>113</v>
      </c>
      <c r="G57" s="34">
        <f>SUM(C57*86400)</f>
        <v>192</v>
      </c>
      <c r="H57" s="34">
        <f t="shared" si="3"/>
        <v>202.00000000000003</v>
      </c>
      <c r="I57" s="34">
        <f t="shared" si="1"/>
        <v>10.000000000000028</v>
      </c>
      <c r="J57" s="32" t="s">
        <v>5</v>
      </c>
      <c r="K57" s="32" t="s">
        <v>62</v>
      </c>
      <c r="L57" s="32" t="s">
        <v>118</v>
      </c>
      <c r="M57" s="11" t="str">
        <f t="shared" si="2"/>
        <v>A,P</v>
      </c>
    </row>
    <row r="58" spans="1:13" ht="18" thickBot="1" x14ac:dyDescent="0.25">
      <c r="A58">
        <v>5</v>
      </c>
      <c r="B58">
        <v>57</v>
      </c>
      <c r="C58" s="18">
        <v>2.3379629629629631E-3</v>
      </c>
      <c r="D58" s="19">
        <v>2.3842592592592591E-3</v>
      </c>
      <c r="E58" s="20" t="s">
        <v>141</v>
      </c>
      <c r="F58" s="33" t="s">
        <v>65</v>
      </c>
      <c r="G58" s="34">
        <f>SUM(C58*86400)</f>
        <v>202.00000000000003</v>
      </c>
      <c r="H58" s="34">
        <f t="shared" si="3"/>
        <v>206</v>
      </c>
      <c r="I58" s="34">
        <f t="shared" si="1"/>
        <v>3.9999999999999716</v>
      </c>
      <c r="J58" s="32" t="s">
        <v>5</v>
      </c>
      <c r="K58" s="32" t="s">
        <v>62</v>
      </c>
      <c r="L58" s="32" t="s">
        <v>118</v>
      </c>
      <c r="M58" s="11" t="str">
        <f t="shared" si="2"/>
        <v>C,P</v>
      </c>
    </row>
    <row r="59" spans="1:13" ht="18" thickBot="1" x14ac:dyDescent="0.25">
      <c r="A59">
        <v>5</v>
      </c>
      <c r="B59">
        <v>58</v>
      </c>
      <c r="C59" s="18">
        <v>2.3842592592592591E-3</v>
      </c>
      <c r="D59" s="19">
        <v>2.3958333333333336E-3</v>
      </c>
      <c r="E59" s="20" t="s">
        <v>142</v>
      </c>
      <c r="F59" s="33" t="s">
        <v>113</v>
      </c>
      <c r="G59" s="34">
        <f>SUM(C59*86400)</f>
        <v>206</v>
      </c>
      <c r="H59" s="34">
        <f t="shared" si="3"/>
        <v>207.00000000000003</v>
      </c>
      <c r="I59" s="34">
        <f t="shared" si="1"/>
        <v>1.0000000000000284</v>
      </c>
      <c r="J59" s="32" t="s">
        <v>5</v>
      </c>
      <c r="K59" s="32" t="s">
        <v>62</v>
      </c>
      <c r="L59" s="32" t="s">
        <v>118</v>
      </c>
      <c r="M59" s="11" t="str">
        <f t="shared" si="2"/>
        <v>A,P</v>
      </c>
    </row>
    <row r="60" spans="1:13" ht="18" thickBot="1" x14ac:dyDescent="0.25">
      <c r="A60">
        <v>5</v>
      </c>
      <c r="B60">
        <v>59</v>
      </c>
      <c r="C60" s="18">
        <v>2.4074074074074076E-3</v>
      </c>
      <c r="D60" s="19">
        <v>2.4189814814814816E-3</v>
      </c>
      <c r="E60" s="20" t="s">
        <v>143</v>
      </c>
      <c r="F60" s="33" t="s">
        <v>65</v>
      </c>
      <c r="G60" s="34">
        <f>SUM(C60*86400)</f>
        <v>208.00000000000003</v>
      </c>
      <c r="H60" s="34">
        <f t="shared" si="3"/>
        <v>209</v>
      </c>
      <c r="I60" s="34">
        <f t="shared" si="1"/>
        <v>0.99999999999997158</v>
      </c>
      <c r="J60" s="32" t="s">
        <v>5</v>
      </c>
      <c r="K60" s="32" t="s">
        <v>62</v>
      </c>
      <c r="L60" s="32" t="s">
        <v>118</v>
      </c>
      <c r="M60" s="11" t="str">
        <f t="shared" si="2"/>
        <v>C,P</v>
      </c>
    </row>
    <row r="61" spans="1:13" ht="18" thickBot="1" x14ac:dyDescent="0.25">
      <c r="A61">
        <v>5</v>
      </c>
      <c r="B61">
        <v>60</v>
      </c>
      <c r="C61" s="18">
        <v>2.4189814814814816E-3</v>
      </c>
      <c r="D61" s="19">
        <v>2.5578703703703705E-3</v>
      </c>
      <c r="E61" s="20" t="s">
        <v>144</v>
      </c>
      <c r="F61" s="33" t="s">
        <v>113</v>
      </c>
      <c r="G61" s="34">
        <f>SUM(C61*86400)</f>
        <v>209</v>
      </c>
      <c r="H61" s="34">
        <f t="shared" si="3"/>
        <v>221</v>
      </c>
      <c r="I61" s="34">
        <f t="shared" si="1"/>
        <v>12</v>
      </c>
      <c r="J61" s="32" t="s">
        <v>5</v>
      </c>
      <c r="K61" s="32" t="s">
        <v>62</v>
      </c>
      <c r="L61" s="32" t="s">
        <v>118</v>
      </c>
      <c r="M61" s="11" t="str">
        <f t="shared" si="2"/>
        <v>A,P</v>
      </c>
    </row>
    <row r="62" spans="1:13" ht="18" thickBot="1" x14ac:dyDescent="0.25">
      <c r="A62">
        <v>5</v>
      </c>
      <c r="B62">
        <v>61</v>
      </c>
      <c r="C62" s="18">
        <v>2.5578703703703705E-3</v>
      </c>
      <c r="D62" s="19">
        <v>2.6041666666666665E-3</v>
      </c>
      <c r="E62" s="20" t="s">
        <v>145</v>
      </c>
      <c r="F62" s="33" t="s">
        <v>65</v>
      </c>
      <c r="G62" s="34">
        <f>SUM(C62*86400)</f>
        <v>221</v>
      </c>
      <c r="H62" s="34">
        <f t="shared" si="3"/>
        <v>225</v>
      </c>
      <c r="I62" s="34">
        <f t="shared" si="1"/>
        <v>4</v>
      </c>
      <c r="J62" s="32" t="s">
        <v>21</v>
      </c>
      <c r="K62" s="32" t="s">
        <v>21</v>
      </c>
      <c r="L62" s="32" t="s">
        <v>21</v>
      </c>
      <c r="M62" s="11" t="str">
        <f t="shared" si="2"/>
        <v>C,N</v>
      </c>
    </row>
    <row r="63" spans="1:13" ht="18" thickBot="1" x14ac:dyDescent="0.25">
      <c r="A63">
        <v>5</v>
      </c>
      <c r="B63">
        <v>62</v>
      </c>
      <c r="C63" s="18">
        <v>2.6041666666666665E-3</v>
      </c>
      <c r="D63" s="19">
        <v>2.6388888888888885E-3</v>
      </c>
      <c r="E63" s="20" t="s">
        <v>146</v>
      </c>
      <c r="F63" s="33" t="s">
        <v>113</v>
      </c>
      <c r="G63" s="34">
        <f>SUM(C63*86400)</f>
        <v>225</v>
      </c>
      <c r="H63" s="34">
        <f t="shared" si="3"/>
        <v>227.99999999999997</v>
      </c>
      <c r="I63" s="34">
        <f t="shared" si="1"/>
        <v>2.9999999999999716</v>
      </c>
      <c r="J63" s="32" t="s">
        <v>33</v>
      </c>
      <c r="K63" s="32" t="s">
        <v>64</v>
      </c>
      <c r="L63" s="32" t="s">
        <v>88</v>
      </c>
      <c r="M63" s="11" t="str">
        <f t="shared" si="2"/>
        <v>A,I</v>
      </c>
    </row>
    <row r="64" spans="1:13" ht="18" thickBot="1" x14ac:dyDescent="0.25">
      <c r="A64">
        <v>5</v>
      </c>
      <c r="B64">
        <v>63</v>
      </c>
      <c r="C64" s="18">
        <v>2.6388888888888885E-3</v>
      </c>
      <c r="D64" s="19">
        <v>2.6620370370370374E-3</v>
      </c>
      <c r="E64" s="20" t="s">
        <v>18</v>
      </c>
      <c r="F64" s="33" t="s">
        <v>65</v>
      </c>
      <c r="G64" s="34">
        <f>SUM(C64*86400)</f>
        <v>227.99999999999997</v>
      </c>
      <c r="H64" s="34">
        <f t="shared" si="3"/>
        <v>230.00000000000003</v>
      </c>
      <c r="I64" s="34">
        <f t="shared" si="1"/>
        <v>2.0000000000000568</v>
      </c>
      <c r="J64" s="32" t="s">
        <v>50</v>
      </c>
      <c r="K64" s="32" t="s">
        <v>65</v>
      </c>
      <c r="L64" s="32" t="s">
        <v>88</v>
      </c>
      <c r="M64" s="11" t="str">
        <f t="shared" si="2"/>
        <v>C,C</v>
      </c>
    </row>
    <row r="65" spans="1:13" ht="18" thickBot="1" x14ac:dyDescent="0.25">
      <c r="A65">
        <v>5</v>
      </c>
      <c r="B65">
        <v>64</v>
      </c>
      <c r="C65" s="18">
        <v>2.6620370370370374E-3</v>
      </c>
      <c r="D65" s="19">
        <v>2.7546296296296294E-3</v>
      </c>
      <c r="E65" s="20" t="s">
        <v>147</v>
      </c>
      <c r="F65" s="33" t="s">
        <v>60</v>
      </c>
      <c r="G65" s="34">
        <f>SUM(C65*86400)</f>
        <v>230.00000000000003</v>
      </c>
      <c r="H65" s="34">
        <f t="shared" si="3"/>
        <v>237.99999999999997</v>
      </c>
      <c r="I65" s="34">
        <f t="shared" si="1"/>
        <v>7.9999999999999432</v>
      </c>
      <c r="J65" s="32" t="s">
        <v>50</v>
      </c>
      <c r="K65" s="32" t="s">
        <v>65</v>
      </c>
      <c r="L65" s="32" t="s">
        <v>88</v>
      </c>
      <c r="M65" s="11" t="str">
        <f t="shared" si="2"/>
        <v>E,C</v>
      </c>
    </row>
    <row r="66" spans="1:13" ht="18" thickBot="1" x14ac:dyDescent="0.25">
      <c r="A66">
        <v>5</v>
      </c>
      <c r="B66">
        <v>65</v>
      </c>
      <c r="C66" s="18">
        <v>2.7546296296296294E-3</v>
      </c>
      <c r="D66" s="19">
        <v>2.7893518518518519E-3</v>
      </c>
      <c r="E66" s="20" t="s">
        <v>148</v>
      </c>
      <c r="F66" s="33" t="s">
        <v>113</v>
      </c>
      <c r="G66" s="34">
        <f>SUM(C66*86400)</f>
        <v>237.99999999999997</v>
      </c>
      <c r="H66" s="34">
        <f t="shared" si="3"/>
        <v>241</v>
      </c>
      <c r="I66" s="34">
        <f t="shared" si="1"/>
        <v>3.0000000000000284</v>
      </c>
      <c r="J66" s="32" t="s">
        <v>33</v>
      </c>
      <c r="K66" s="32" t="s">
        <v>64</v>
      </c>
      <c r="L66" s="32" t="s">
        <v>88</v>
      </c>
      <c r="M66" s="11" t="str">
        <f t="shared" si="2"/>
        <v>A,I</v>
      </c>
    </row>
    <row r="67" spans="1:13" ht="18" thickBot="1" x14ac:dyDescent="0.25">
      <c r="A67">
        <v>5</v>
      </c>
      <c r="B67">
        <v>66</v>
      </c>
      <c r="C67" s="18">
        <v>2.7893518518518519E-3</v>
      </c>
      <c r="D67" s="19">
        <v>2.8935185185185188E-3</v>
      </c>
      <c r="E67" s="20" t="s">
        <v>149</v>
      </c>
      <c r="F67" s="33" t="s">
        <v>60</v>
      </c>
      <c r="G67" s="34">
        <f>SUM(C67*86400)</f>
        <v>241</v>
      </c>
      <c r="H67" s="34">
        <f t="shared" si="3"/>
        <v>250.00000000000003</v>
      </c>
      <c r="I67" s="34">
        <f t="shared" ref="I67:I130" si="4">SUM(H67-G67)</f>
        <v>9.0000000000000284</v>
      </c>
      <c r="J67" s="32" t="s">
        <v>53</v>
      </c>
      <c r="K67" s="32" t="s">
        <v>65</v>
      </c>
      <c r="L67" s="32" t="s">
        <v>118</v>
      </c>
      <c r="M67" s="11" t="str">
        <f t="shared" si="2"/>
        <v>E,C</v>
      </c>
    </row>
    <row r="68" spans="1:13" ht="18" thickBot="1" x14ac:dyDescent="0.25">
      <c r="A68">
        <v>5</v>
      </c>
      <c r="B68">
        <v>67</v>
      </c>
      <c r="C68" s="18">
        <v>2.8935185185185188E-3</v>
      </c>
      <c r="D68" s="19">
        <v>2.9050925925925928E-3</v>
      </c>
      <c r="E68" s="20" t="s">
        <v>150</v>
      </c>
      <c r="F68" s="33" t="s">
        <v>65</v>
      </c>
      <c r="G68" s="34">
        <f>SUM(C68*86400)</f>
        <v>250.00000000000003</v>
      </c>
      <c r="H68" s="34">
        <f t="shared" si="3"/>
        <v>251.00000000000003</v>
      </c>
      <c r="I68" s="34">
        <f t="shared" si="4"/>
        <v>1</v>
      </c>
      <c r="J68" s="32" t="s">
        <v>33</v>
      </c>
      <c r="K68" s="32" t="s">
        <v>64</v>
      </c>
      <c r="L68" s="32" t="s">
        <v>88</v>
      </c>
      <c r="M68" s="11" t="str">
        <f t="shared" ref="M68:M131" si="5">CONCATENATE(F68, ",",K68)</f>
        <v>C,I</v>
      </c>
    </row>
    <row r="69" spans="1:13" ht="18" thickBot="1" x14ac:dyDescent="0.25">
      <c r="A69">
        <v>5</v>
      </c>
      <c r="B69">
        <v>68</v>
      </c>
      <c r="C69" s="18">
        <v>2.9050925925925928E-3</v>
      </c>
      <c r="D69" s="19">
        <v>2.9166666666666668E-3</v>
      </c>
      <c r="E69" s="20" t="s">
        <v>151</v>
      </c>
      <c r="F69" s="33" t="s">
        <v>60</v>
      </c>
      <c r="G69" s="34">
        <f>SUM(C69*86400)</f>
        <v>251.00000000000003</v>
      </c>
      <c r="H69" s="34">
        <f t="shared" si="3"/>
        <v>252</v>
      </c>
      <c r="I69" s="34">
        <f t="shared" si="4"/>
        <v>0.99999999999997158</v>
      </c>
      <c r="J69" s="32" t="s">
        <v>38</v>
      </c>
      <c r="K69" s="32" t="s">
        <v>66</v>
      </c>
      <c r="L69" s="32" t="s">
        <v>88</v>
      </c>
      <c r="M69" s="11" t="str">
        <f t="shared" si="5"/>
        <v>E,R</v>
      </c>
    </row>
    <row r="70" spans="1:13" ht="18" thickBot="1" x14ac:dyDescent="0.25">
      <c r="A70">
        <v>5</v>
      </c>
      <c r="B70">
        <v>69</v>
      </c>
      <c r="C70" s="18">
        <v>2.9166666666666668E-3</v>
      </c>
      <c r="D70" s="19">
        <v>2.9282407407407412E-3</v>
      </c>
      <c r="E70" s="20" t="s">
        <v>152</v>
      </c>
      <c r="F70" s="33" t="s">
        <v>65</v>
      </c>
      <c r="G70" s="34">
        <f>SUM(C70*86400)</f>
        <v>252</v>
      </c>
      <c r="H70" s="34">
        <f t="shared" si="3"/>
        <v>253.00000000000006</v>
      </c>
      <c r="I70" s="34">
        <f t="shared" si="4"/>
        <v>1.0000000000000568</v>
      </c>
      <c r="J70" s="32" t="s">
        <v>38</v>
      </c>
      <c r="K70" s="32" t="s">
        <v>66</v>
      </c>
      <c r="L70" s="32" t="s">
        <v>88</v>
      </c>
      <c r="M70" s="11" t="str">
        <f t="shared" si="5"/>
        <v>C,R</v>
      </c>
    </row>
    <row r="71" spans="1:13" ht="18" thickBot="1" x14ac:dyDescent="0.25">
      <c r="A71">
        <v>5</v>
      </c>
      <c r="B71">
        <v>70</v>
      </c>
      <c r="C71" s="18">
        <v>2.9282407407407412E-3</v>
      </c>
      <c r="D71" s="19">
        <v>2.9398148148148148E-3</v>
      </c>
      <c r="E71" s="20" t="s">
        <v>153</v>
      </c>
      <c r="F71" s="33" t="s">
        <v>60</v>
      </c>
      <c r="G71" s="34">
        <f>SUM(C71*86400)</f>
        <v>253.00000000000006</v>
      </c>
      <c r="H71" s="34">
        <f t="shared" si="3"/>
        <v>254</v>
      </c>
      <c r="I71" s="34">
        <f t="shared" si="4"/>
        <v>0.99999999999994316</v>
      </c>
      <c r="J71" s="32" t="s">
        <v>53</v>
      </c>
      <c r="K71" s="32" t="s">
        <v>65</v>
      </c>
      <c r="L71" s="32" t="s">
        <v>118</v>
      </c>
      <c r="M71" s="11" t="str">
        <f t="shared" si="5"/>
        <v>E,C</v>
      </c>
    </row>
    <row r="72" spans="1:13" ht="18" thickBot="1" x14ac:dyDescent="0.25">
      <c r="A72">
        <v>5</v>
      </c>
      <c r="B72">
        <v>71</v>
      </c>
      <c r="C72" s="18">
        <v>2.9398148148148148E-3</v>
      </c>
      <c r="D72" s="19">
        <v>3.1134259259259257E-3</v>
      </c>
      <c r="E72" s="20" t="s">
        <v>154</v>
      </c>
      <c r="F72" s="33" t="s">
        <v>65</v>
      </c>
      <c r="G72" s="34">
        <f>SUM(C72*86400)</f>
        <v>254</v>
      </c>
      <c r="H72" s="34">
        <f t="shared" si="3"/>
        <v>269</v>
      </c>
      <c r="I72" s="34">
        <f t="shared" si="4"/>
        <v>15</v>
      </c>
      <c r="J72" s="32" t="s">
        <v>31</v>
      </c>
      <c r="K72" s="32" t="s">
        <v>64</v>
      </c>
      <c r="L72" s="32" t="s">
        <v>62</v>
      </c>
      <c r="M72" s="11" t="str">
        <f t="shared" si="5"/>
        <v>C,I</v>
      </c>
    </row>
    <row r="73" spans="1:13" ht="18" thickBot="1" x14ac:dyDescent="0.25">
      <c r="A73">
        <v>5</v>
      </c>
      <c r="B73">
        <v>72</v>
      </c>
      <c r="C73" s="18">
        <v>3.1134259259259257E-3</v>
      </c>
      <c r="D73" s="19">
        <v>3.1249999999999997E-3</v>
      </c>
      <c r="E73" s="20" t="s">
        <v>155</v>
      </c>
      <c r="F73" s="33" t="s">
        <v>60</v>
      </c>
      <c r="G73" s="34">
        <f>SUM(C73*86400)</f>
        <v>269</v>
      </c>
      <c r="H73" s="34">
        <f t="shared" si="3"/>
        <v>270</v>
      </c>
      <c r="I73" s="34">
        <f t="shared" si="4"/>
        <v>1</v>
      </c>
      <c r="J73" s="32" t="s">
        <v>38</v>
      </c>
      <c r="K73" s="32" t="s">
        <v>66</v>
      </c>
      <c r="L73" s="32" t="s">
        <v>88</v>
      </c>
      <c r="M73" s="11" t="str">
        <f t="shared" si="5"/>
        <v>E,R</v>
      </c>
    </row>
    <row r="74" spans="1:13" ht="18" thickBot="1" x14ac:dyDescent="0.25">
      <c r="A74">
        <v>5</v>
      </c>
      <c r="B74">
        <v>73</v>
      </c>
      <c r="C74" s="18">
        <v>3.1249999999999997E-3</v>
      </c>
      <c r="D74" s="19">
        <v>3.1712962962962958E-3</v>
      </c>
      <c r="E74" s="20" t="s">
        <v>7</v>
      </c>
      <c r="F74" s="33" t="s">
        <v>42</v>
      </c>
      <c r="G74" s="34">
        <f>SUM(C74*86400)</f>
        <v>270</v>
      </c>
      <c r="H74" s="34">
        <f t="shared" si="3"/>
        <v>273.99999999999994</v>
      </c>
      <c r="I74" s="34">
        <f t="shared" si="4"/>
        <v>3.9999999999999432</v>
      </c>
      <c r="J74" s="32" t="s">
        <v>38</v>
      </c>
      <c r="K74" s="32" t="s">
        <v>66</v>
      </c>
      <c r="L74" s="32" t="s">
        <v>88</v>
      </c>
      <c r="M74" s="11" t="str">
        <f t="shared" si="5"/>
        <v>D,R</v>
      </c>
    </row>
    <row r="75" spans="1:13" ht="18" thickBot="1" x14ac:dyDescent="0.25">
      <c r="A75">
        <v>5</v>
      </c>
      <c r="B75">
        <v>74</v>
      </c>
      <c r="C75" s="18">
        <v>3.1712962962962958E-3</v>
      </c>
      <c r="D75" s="19">
        <v>3.2175925925925926E-3</v>
      </c>
      <c r="E75" s="20" t="s">
        <v>156</v>
      </c>
      <c r="F75" s="33" t="s">
        <v>65</v>
      </c>
      <c r="G75" s="34">
        <f>SUM(C75*86400)</f>
        <v>273.99999999999994</v>
      </c>
      <c r="H75" s="34">
        <f t="shared" si="3"/>
        <v>278</v>
      </c>
      <c r="I75" s="34">
        <f t="shared" si="4"/>
        <v>4.0000000000000568</v>
      </c>
      <c r="J75" s="32" t="s">
        <v>33</v>
      </c>
      <c r="K75" s="32" t="s">
        <v>64</v>
      </c>
      <c r="L75" s="32" t="s">
        <v>88</v>
      </c>
      <c r="M75" s="11" t="str">
        <f t="shared" si="5"/>
        <v>C,I</v>
      </c>
    </row>
    <row r="76" spans="1:13" ht="18" thickBot="1" x14ac:dyDescent="0.25">
      <c r="A76">
        <v>5</v>
      </c>
      <c r="B76">
        <v>75</v>
      </c>
      <c r="C76" s="18">
        <v>3.2175925925925926E-3</v>
      </c>
      <c r="D76" s="19">
        <v>3.2523148148148151E-3</v>
      </c>
      <c r="E76" s="20" t="s">
        <v>157</v>
      </c>
      <c r="F76" s="33" t="s">
        <v>60</v>
      </c>
      <c r="G76" s="34">
        <f>SUM(C76*86400)</f>
        <v>278</v>
      </c>
      <c r="H76" s="34">
        <f t="shared" si="3"/>
        <v>281</v>
      </c>
      <c r="I76" s="34">
        <f t="shared" si="4"/>
        <v>3</v>
      </c>
      <c r="J76" s="32" t="s">
        <v>57</v>
      </c>
      <c r="K76" s="32" t="s">
        <v>64</v>
      </c>
      <c r="L76" s="32" t="s">
        <v>62</v>
      </c>
      <c r="M76" s="11" t="str">
        <f t="shared" si="5"/>
        <v>E,I</v>
      </c>
    </row>
    <row r="77" spans="1:13" ht="18" thickBot="1" x14ac:dyDescent="0.25">
      <c r="A77">
        <v>5</v>
      </c>
      <c r="B77">
        <v>76</v>
      </c>
      <c r="C77" s="18">
        <v>3.2523148148148151E-3</v>
      </c>
      <c r="D77" s="19">
        <v>3.2638888888888891E-3</v>
      </c>
      <c r="E77" s="20" t="s">
        <v>155</v>
      </c>
      <c r="F77" s="33" t="s">
        <v>113</v>
      </c>
      <c r="G77" s="34">
        <f>SUM(C77*86400)</f>
        <v>281</v>
      </c>
      <c r="H77" s="34">
        <f t="shared" ref="H77:H140" si="6">SUM(D77*86400)</f>
        <v>282</v>
      </c>
      <c r="I77" s="34">
        <f t="shared" si="4"/>
        <v>1</v>
      </c>
      <c r="J77" s="32" t="s">
        <v>38</v>
      </c>
      <c r="K77" s="32" t="s">
        <v>66</v>
      </c>
      <c r="L77" s="32" t="s">
        <v>88</v>
      </c>
      <c r="M77" s="11" t="str">
        <f t="shared" si="5"/>
        <v>A,R</v>
      </c>
    </row>
    <row r="78" spans="1:13" ht="18" thickBot="1" x14ac:dyDescent="0.25">
      <c r="A78">
        <v>5</v>
      </c>
      <c r="B78">
        <v>77</v>
      </c>
      <c r="C78" s="18">
        <v>3.2754629629629631E-3</v>
      </c>
      <c r="D78" s="19">
        <v>3.2870370370370367E-3</v>
      </c>
      <c r="E78" s="20" t="s">
        <v>7</v>
      </c>
      <c r="F78" s="33" t="s">
        <v>65</v>
      </c>
      <c r="G78" s="34">
        <f>SUM(C78*86400)</f>
        <v>283</v>
      </c>
      <c r="H78" s="34">
        <f t="shared" si="6"/>
        <v>283.99999999999994</v>
      </c>
      <c r="I78" s="34">
        <f t="shared" si="4"/>
        <v>0.99999999999994316</v>
      </c>
      <c r="J78" s="32" t="s">
        <v>38</v>
      </c>
      <c r="K78" s="32" t="s">
        <v>66</v>
      </c>
      <c r="L78" s="32" t="s">
        <v>88</v>
      </c>
      <c r="M78" s="11" t="str">
        <f t="shared" si="5"/>
        <v>C,R</v>
      </c>
    </row>
    <row r="79" spans="1:13" ht="18" thickBot="1" x14ac:dyDescent="0.25">
      <c r="A79">
        <v>5</v>
      </c>
      <c r="B79">
        <v>78</v>
      </c>
      <c r="C79" s="18">
        <v>3.2870370370370367E-3</v>
      </c>
      <c r="D79" s="19">
        <v>3.2986111111111111E-3</v>
      </c>
      <c r="E79" s="20" t="s">
        <v>158</v>
      </c>
      <c r="F79" s="33" t="s">
        <v>60</v>
      </c>
      <c r="G79" s="34">
        <f>SUM(C79*86400)</f>
        <v>283.99999999999994</v>
      </c>
      <c r="H79" s="34">
        <f t="shared" si="6"/>
        <v>285</v>
      </c>
      <c r="I79" s="34">
        <f t="shared" si="4"/>
        <v>1.0000000000000568</v>
      </c>
      <c r="J79" s="32" t="s">
        <v>31</v>
      </c>
      <c r="K79" s="32" t="s">
        <v>64</v>
      </c>
      <c r="L79" s="32" t="s">
        <v>62</v>
      </c>
      <c r="M79" s="11" t="str">
        <f t="shared" si="5"/>
        <v>E,I</v>
      </c>
    </row>
    <row r="80" spans="1:13" ht="18" thickBot="1" x14ac:dyDescent="0.25">
      <c r="A80">
        <v>5</v>
      </c>
      <c r="B80">
        <v>79</v>
      </c>
      <c r="C80" s="18">
        <v>3.2986111111111111E-3</v>
      </c>
      <c r="D80" s="19">
        <v>3.3101851851851851E-3</v>
      </c>
      <c r="E80" s="20" t="s">
        <v>159</v>
      </c>
      <c r="F80" s="33" t="s">
        <v>65</v>
      </c>
      <c r="G80" s="34">
        <f>SUM(C80*86400)</f>
        <v>285</v>
      </c>
      <c r="H80" s="34">
        <f t="shared" si="6"/>
        <v>286</v>
      </c>
      <c r="I80" s="34">
        <f t="shared" si="4"/>
        <v>1</v>
      </c>
      <c r="J80" s="32" t="s">
        <v>38</v>
      </c>
      <c r="K80" s="32" t="s">
        <v>66</v>
      </c>
      <c r="L80" s="32" t="s">
        <v>88</v>
      </c>
      <c r="M80" s="11" t="str">
        <f t="shared" si="5"/>
        <v>C,R</v>
      </c>
    </row>
    <row r="81" spans="1:13" ht="18" thickBot="1" x14ac:dyDescent="0.25">
      <c r="A81">
        <v>5</v>
      </c>
      <c r="B81">
        <v>80</v>
      </c>
      <c r="C81" s="18">
        <v>3.3449074074074071E-3</v>
      </c>
      <c r="D81" s="19">
        <v>3.3680555555555551E-3</v>
      </c>
      <c r="E81" s="20" t="s">
        <v>160</v>
      </c>
      <c r="F81" s="33" t="s">
        <v>113</v>
      </c>
      <c r="G81" s="34">
        <f>SUM(C81*86400)</f>
        <v>289</v>
      </c>
      <c r="H81" s="34">
        <f t="shared" si="6"/>
        <v>290.99999999999994</v>
      </c>
      <c r="I81" s="34">
        <f t="shared" si="4"/>
        <v>1.9999999999999432</v>
      </c>
      <c r="J81" s="32" t="s">
        <v>48</v>
      </c>
      <c r="K81" s="32" t="s">
        <v>65</v>
      </c>
      <c r="L81" s="32" t="s">
        <v>88</v>
      </c>
      <c r="M81" s="11" t="str">
        <f t="shared" si="5"/>
        <v>A,C</v>
      </c>
    </row>
    <row r="82" spans="1:13" ht="18" thickBot="1" x14ac:dyDescent="0.25">
      <c r="A82">
        <v>5</v>
      </c>
      <c r="B82">
        <v>81</v>
      </c>
      <c r="C82" s="18">
        <v>3.3680555555555551E-3</v>
      </c>
      <c r="D82" s="19">
        <v>3.3912037037037036E-3</v>
      </c>
      <c r="E82" s="20" t="s">
        <v>161</v>
      </c>
      <c r="F82" s="33" t="s">
        <v>60</v>
      </c>
      <c r="G82" s="34">
        <f>SUM(C82*86400)</f>
        <v>290.99999999999994</v>
      </c>
      <c r="H82" s="34">
        <f t="shared" si="6"/>
        <v>293</v>
      </c>
      <c r="I82" s="34">
        <f t="shared" si="4"/>
        <v>2.0000000000000568</v>
      </c>
      <c r="J82" s="32" t="s">
        <v>53</v>
      </c>
      <c r="K82" s="32" t="s">
        <v>65</v>
      </c>
      <c r="L82" s="32" t="s">
        <v>118</v>
      </c>
      <c r="M82" s="11" t="str">
        <f t="shared" si="5"/>
        <v>E,C</v>
      </c>
    </row>
    <row r="83" spans="1:13" ht="18" thickBot="1" x14ac:dyDescent="0.25">
      <c r="A83">
        <v>5</v>
      </c>
      <c r="B83">
        <v>82</v>
      </c>
      <c r="C83" s="18">
        <v>3.3912037037037036E-3</v>
      </c>
      <c r="D83" s="19">
        <v>3.425925925925926E-3</v>
      </c>
      <c r="E83" s="20" t="s">
        <v>162</v>
      </c>
      <c r="F83" s="33" t="s">
        <v>65</v>
      </c>
      <c r="G83" s="34">
        <f>SUM(C83*86400)</f>
        <v>293</v>
      </c>
      <c r="H83" s="34">
        <f t="shared" si="6"/>
        <v>296</v>
      </c>
      <c r="I83" s="34">
        <f t="shared" si="4"/>
        <v>3</v>
      </c>
      <c r="J83" s="32" t="s">
        <v>50</v>
      </c>
      <c r="K83" s="32" t="s">
        <v>65</v>
      </c>
      <c r="L83" s="32" t="s">
        <v>88</v>
      </c>
      <c r="M83" s="11" t="str">
        <f t="shared" si="5"/>
        <v>C,C</v>
      </c>
    </row>
    <row r="84" spans="1:13" ht="18" thickBot="1" x14ac:dyDescent="0.25">
      <c r="A84">
        <v>5</v>
      </c>
      <c r="B84">
        <v>83</v>
      </c>
      <c r="C84" s="18">
        <v>3.425925925925926E-3</v>
      </c>
      <c r="D84" s="19">
        <v>3.4490740740740745E-3</v>
      </c>
      <c r="E84" s="20" t="s">
        <v>163</v>
      </c>
      <c r="F84" s="33" t="s">
        <v>60</v>
      </c>
      <c r="G84" s="34">
        <f>SUM(C84*86400)</f>
        <v>296</v>
      </c>
      <c r="H84" s="34">
        <f t="shared" si="6"/>
        <v>298.00000000000006</v>
      </c>
      <c r="I84" s="34">
        <f t="shared" si="4"/>
        <v>2.0000000000000568</v>
      </c>
      <c r="J84" s="32" t="s">
        <v>50</v>
      </c>
      <c r="K84" s="32" t="s">
        <v>65</v>
      </c>
      <c r="L84" s="32" t="s">
        <v>88</v>
      </c>
      <c r="M84" s="11" t="str">
        <f t="shared" si="5"/>
        <v>E,C</v>
      </c>
    </row>
    <row r="85" spans="1:13" ht="18" thickBot="1" x14ac:dyDescent="0.25">
      <c r="A85">
        <v>5</v>
      </c>
      <c r="B85">
        <v>84</v>
      </c>
      <c r="C85" s="18">
        <v>3.4953703703703705E-3</v>
      </c>
      <c r="D85" s="19">
        <v>3.530092592592592E-3</v>
      </c>
      <c r="E85" s="20" t="s">
        <v>164</v>
      </c>
      <c r="F85" s="33" t="s">
        <v>65</v>
      </c>
      <c r="G85" s="34">
        <f>SUM(C85*86400)</f>
        <v>302</v>
      </c>
      <c r="H85" s="34">
        <f t="shared" si="6"/>
        <v>304.99999999999994</v>
      </c>
      <c r="I85" s="34">
        <f t="shared" si="4"/>
        <v>2.9999999999999432</v>
      </c>
      <c r="J85" s="32" t="s">
        <v>50</v>
      </c>
      <c r="K85" s="32" t="s">
        <v>65</v>
      </c>
      <c r="L85" s="32" t="s">
        <v>88</v>
      </c>
      <c r="M85" s="11" t="str">
        <f t="shared" si="5"/>
        <v>C,C</v>
      </c>
    </row>
    <row r="86" spans="1:13" ht="18" thickBot="1" x14ac:dyDescent="0.25">
      <c r="A86">
        <v>5</v>
      </c>
      <c r="B86">
        <v>85</v>
      </c>
      <c r="C86" s="18">
        <v>3.530092592592592E-3</v>
      </c>
      <c r="D86" s="19">
        <v>3.5416666666666665E-3</v>
      </c>
      <c r="E86" s="20" t="s">
        <v>165</v>
      </c>
      <c r="F86" s="33" t="s">
        <v>113</v>
      </c>
      <c r="G86" s="34">
        <f>SUM(C86*86400)</f>
        <v>304.99999999999994</v>
      </c>
      <c r="H86" s="34">
        <f t="shared" si="6"/>
        <v>306</v>
      </c>
      <c r="I86" s="34">
        <f t="shared" si="4"/>
        <v>1.0000000000000568</v>
      </c>
      <c r="J86" s="32" t="s">
        <v>33</v>
      </c>
      <c r="K86" s="32" t="s">
        <v>64</v>
      </c>
      <c r="L86" s="32" t="s">
        <v>88</v>
      </c>
      <c r="M86" s="11" t="str">
        <f t="shared" si="5"/>
        <v>A,I</v>
      </c>
    </row>
    <row r="87" spans="1:13" ht="18" thickBot="1" x14ac:dyDescent="0.25">
      <c r="A87">
        <v>5</v>
      </c>
      <c r="B87">
        <v>86</v>
      </c>
      <c r="C87" s="18">
        <v>3.5416666666666665E-3</v>
      </c>
      <c r="D87" s="19">
        <v>3.5532407407407405E-3</v>
      </c>
      <c r="E87" s="20" t="s">
        <v>7</v>
      </c>
      <c r="F87" s="33" t="s">
        <v>65</v>
      </c>
      <c r="G87" s="34">
        <f>SUM(C87*86400)</f>
        <v>306</v>
      </c>
      <c r="H87" s="34">
        <f t="shared" si="6"/>
        <v>307</v>
      </c>
      <c r="I87" s="34">
        <f t="shared" si="4"/>
        <v>1</v>
      </c>
      <c r="J87" s="32" t="s">
        <v>38</v>
      </c>
      <c r="K87" s="32" t="s">
        <v>66</v>
      </c>
      <c r="L87" s="32" t="s">
        <v>88</v>
      </c>
      <c r="M87" s="11" t="str">
        <f t="shared" si="5"/>
        <v>C,R</v>
      </c>
    </row>
    <row r="88" spans="1:13" ht="18" thickBot="1" x14ac:dyDescent="0.25">
      <c r="A88">
        <v>5</v>
      </c>
      <c r="B88">
        <v>87</v>
      </c>
      <c r="C88" s="18">
        <v>3.5532407407407405E-3</v>
      </c>
      <c r="D88" s="19">
        <v>3.5648148148148154E-3</v>
      </c>
      <c r="E88" s="20" t="s">
        <v>7</v>
      </c>
      <c r="F88" s="33" t="s">
        <v>60</v>
      </c>
      <c r="G88" s="34">
        <f>SUM(C88*86400)</f>
        <v>307</v>
      </c>
      <c r="H88" s="34">
        <f t="shared" si="6"/>
        <v>308.00000000000006</v>
      </c>
      <c r="I88" s="34">
        <f t="shared" si="4"/>
        <v>1.0000000000000568</v>
      </c>
      <c r="J88" s="32" t="s">
        <v>38</v>
      </c>
      <c r="K88" s="32" t="s">
        <v>66</v>
      </c>
      <c r="L88" s="32" t="s">
        <v>88</v>
      </c>
      <c r="M88" s="11" t="str">
        <f t="shared" si="5"/>
        <v>E,R</v>
      </c>
    </row>
    <row r="89" spans="1:13" ht="18" thickBot="1" x14ac:dyDescent="0.25">
      <c r="A89">
        <v>5</v>
      </c>
      <c r="B89">
        <v>88</v>
      </c>
      <c r="C89" s="18">
        <v>3.5648148148148154E-3</v>
      </c>
      <c r="D89" s="19">
        <v>3.5879629629629629E-3</v>
      </c>
      <c r="E89" s="20" t="s">
        <v>166</v>
      </c>
      <c r="F89" s="33" t="s">
        <v>65</v>
      </c>
      <c r="G89" s="34">
        <f>SUM(C89*86400)</f>
        <v>308.00000000000006</v>
      </c>
      <c r="H89" s="34">
        <f t="shared" si="6"/>
        <v>310</v>
      </c>
      <c r="I89" s="34">
        <f t="shared" si="4"/>
        <v>1.9999999999999432</v>
      </c>
      <c r="J89" s="32" t="s">
        <v>31</v>
      </c>
      <c r="K89" s="32" t="s">
        <v>64</v>
      </c>
      <c r="L89" s="32" t="s">
        <v>62</v>
      </c>
      <c r="M89" s="11" t="str">
        <f t="shared" si="5"/>
        <v>C,I</v>
      </c>
    </row>
    <row r="90" spans="1:13" ht="18" thickBot="1" x14ac:dyDescent="0.25">
      <c r="A90">
        <v>5</v>
      </c>
      <c r="B90">
        <v>89</v>
      </c>
      <c r="C90" s="18">
        <v>3.5879629629629629E-3</v>
      </c>
      <c r="D90" s="19">
        <v>3.5995370370370369E-3</v>
      </c>
      <c r="E90" s="20" t="s">
        <v>7</v>
      </c>
      <c r="F90" s="33" t="s">
        <v>60</v>
      </c>
      <c r="G90" s="34">
        <f>SUM(C90*86400)</f>
        <v>310</v>
      </c>
      <c r="H90" s="34">
        <f t="shared" si="6"/>
        <v>311</v>
      </c>
      <c r="I90" s="34">
        <f t="shared" si="4"/>
        <v>1</v>
      </c>
      <c r="J90" s="32" t="s">
        <v>38</v>
      </c>
      <c r="K90" s="32" t="s">
        <v>66</v>
      </c>
      <c r="L90" s="32" t="s">
        <v>88</v>
      </c>
      <c r="M90" s="11" t="str">
        <f t="shared" si="5"/>
        <v>E,R</v>
      </c>
    </row>
    <row r="91" spans="1:13" ht="18" thickBot="1" x14ac:dyDescent="0.25">
      <c r="A91">
        <v>5</v>
      </c>
      <c r="B91">
        <v>90</v>
      </c>
      <c r="C91" s="18">
        <v>3.5995370370370369E-3</v>
      </c>
      <c r="D91" s="19">
        <v>3.6226851851851854E-3</v>
      </c>
      <c r="E91" s="20" t="s">
        <v>167</v>
      </c>
      <c r="F91" s="33" t="s">
        <v>65</v>
      </c>
      <c r="G91" s="34">
        <f>SUM(C91*86400)</f>
        <v>311</v>
      </c>
      <c r="H91" s="34">
        <f t="shared" si="6"/>
        <v>313</v>
      </c>
      <c r="I91" s="34">
        <f t="shared" si="4"/>
        <v>2</v>
      </c>
      <c r="J91" s="32" t="s">
        <v>33</v>
      </c>
      <c r="K91" s="32" t="s">
        <v>64</v>
      </c>
      <c r="L91" s="32" t="s">
        <v>88</v>
      </c>
      <c r="M91" s="11" t="str">
        <f t="shared" si="5"/>
        <v>C,I</v>
      </c>
    </row>
    <row r="92" spans="1:13" ht="18" thickBot="1" x14ac:dyDescent="0.25">
      <c r="A92">
        <v>5</v>
      </c>
      <c r="B92">
        <v>91</v>
      </c>
      <c r="C92" s="18">
        <v>3.6226851851851854E-3</v>
      </c>
      <c r="D92" s="19">
        <v>3.7037037037037034E-3</v>
      </c>
      <c r="E92" s="20" t="s">
        <v>168</v>
      </c>
      <c r="F92" s="33" t="s">
        <v>60</v>
      </c>
      <c r="G92" s="34">
        <f>SUM(C92*86400)</f>
        <v>313</v>
      </c>
      <c r="H92" s="34">
        <f t="shared" si="6"/>
        <v>320</v>
      </c>
      <c r="I92" s="34">
        <f t="shared" si="4"/>
        <v>7</v>
      </c>
      <c r="J92" s="32" t="s">
        <v>38</v>
      </c>
      <c r="K92" s="32" t="s">
        <v>66</v>
      </c>
      <c r="L92" s="32" t="s">
        <v>88</v>
      </c>
      <c r="M92" s="11" t="str">
        <f t="shared" si="5"/>
        <v>E,R</v>
      </c>
    </row>
    <row r="93" spans="1:13" ht="18" thickBot="1" x14ac:dyDescent="0.25">
      <c r="A93">
        <v>5</v>
      </c>
      <c r="B93">
        <v>92</v>
      </c>
      <c r="C93" s="18">
        <v>3.7037037037037034E-3</v>
      </c>
      <c r="D93" s="19">
        <v>3.7731481481481483E-3</v>
      </c>
      <c r="E93" s="20" t="s">
        <v>169</v>
      </c>
      <c r="F93" s="33" t="s">
        <v>65</v>
      </c>
      <c r="G93" s="34">
        <f>SUM(C93*86400)</f>
        <v>320</v>
      </c>
      <c r="H93" s="34">
        <f t="shared" si="6"/>
        <v>326</v>
      </c>
      <c r="I93" s="34">
        <f t="shared" si="4"/>
        <v>6</v>
      </c>
      <c r="J93" s="32" t="s">
        <v>50</v>
      </c>
      <c r="K93" s="32" t="s">
        <v>65</v>
      </c>
      <c r="L93" s="32" t="s">
        <v>88</v>
      </c>
      <c r="M93" s="11" t="str">
        <f t="shared" si="5"/>
        <v>C,C</v>
      </c>
    </row>
    <row r="94" spans="1:13" ht="18" thickBot="1" x14ac:dyDescent="0.25">
      <c r="A94">
        <v>5</v>
      </c>
      <c r="B94">
        <v>93</v>
      </c>
      <c r="C94" s="18">
        <v>3.7731481481481483E-3</v>
      </c>
      <c r="D94" s="19">
        <v>3.7847222222222223E-3</v>
      </c>
      <c r="E94" s="20" t="s">
        <v>170</v>
      </c>
      <c r="F94" s="33" t="s">
        <v>60</v>
      </c>
      <c r="G94" s="34">
        <f>SUM(C94*86400)</f>
        <v>326</v>
      </c>
      <c r="H94" s="34">
        <f t="shared" si="6"/>
        <v>327</v>
      </c>
      <c r="I94" s="34">
        <f t="shared" si="4"/>
        <v>1</v>
      </c>
      <c r="J94" s="32" t="s">
        <v>48</v>
      </c>
      <c r="K94" s="32" t="s">
        <v>65</v>
      </c>
      <c r="L94" s="32" t="s">
        <v>88</v>
      </c>
      <c r="M94" s="11" t="str">
        <f t="shared" si="5"/>
        <v>E,C</v>
      </c>
    </row>
    <row r="95" spans="1:13" ht="18" thickBot="1" x14ac:dyDescent="0.25">
      <c r="A95">
        <v>5</v>
      </c>
      <c r="B95">
        <v>94</v>
      </c>
      <c r="C95" s="18">
        <v>3.7847222222222223E-3</v>
      </c>
      <c r="D95" s="19">
        <v>3.8194444444444443E-3</v>
      </c>
      <c r="E95" s="20" t="s">
        <v>171</v>
      </c>
      <c r="F95" s="33" t="s">
        <v>113</v>
      </c>
      <c r="G95" s="34">
        <f>SUM(C95*86400)</f>
        <v>327</v>
      </c>
      <c r="H95" s="34">
        <f t="shared" si="6"/>
        <v>330</v>
      </c>
      <c r="I95" s="34">
        <f t="shared" si="4"/>
        <v>3</v>
      </c>
      <c r="J95" s="32" t="s">
        <v>48</v>
      </c>
      <c r="K95" s="32" t="s">
        <v>65</v>
      </c>
      <c r="L95" s="32" t="s">
        <v>88</v>
      </c>
      <c r="M95" s="11" t="str">
        <f t="shared" si="5"/>
        <v>A,C</v>
      </c>
    </row>
    <row r="96" spans="1:13" ht="18" thickBot="1" x14ac:dyDescent="0.25">
      <c r="A96">
        <v>5</v>
      </c>
      <c r="B96">
        <v>95</v>
      </c>
      <c r="C96" s="18">
        <v>3.8194444444444443E-3</v>
      </c>
      <c r="D96" s="19">
        <v>3.8425925925925923E-3</v>
      </c>
      <c r="E96" s="20" t="s">
        <v>172</v>
      </c>
      <c r="F96" s="33" t="s">
        <v>65</v>
      </c>
      <c r="G96" s="34">
        <f>SUM(C96*86400)</f>
        <v>330</v>
      </c>
      <c r="H96" s="34">
        <f t="shared" si="6"/>
        <v>332</v>
      </c>
      <c r="I96" s="34">
        <f t="shared" si="4"/>
        <v>2</v>
      </c>
      <c r="J96" s="32" t="s">
        <v>21</v>
      </c>
      <c r="K96" s="32" t="s">
        <v>21</v>
      </c>
      <c r="L96" s="32" t="s">
        <v>21</v>
      </c>
      <c r="M96" s="11" t="str">
        <f t="shared" si="5"/>
        <v>C,N</v>
      </c>
    </row>
    <row r="97" spans="1:13" ht="18" thickBot="1" x14ac:dyDescent="0.25">
      <c r="A97">
        <v>5</v>
      </c>
      <c r="B97">
        <v>96</v>
      </c>
      <c r="C97" s="18">
        <v>3.8425925925925923E-3</v>
      </c>
      <c r="D97" s="19">
        <v>3.8541666666666668E-3</v>
      </c>
      <c r="E97" s="20" t="s">
        <v>173</v>
      </c>
      <c r="F97" s="33" t="s">
        <v>113</v>
      </c>
      <c r="G97" s="34">
        <f>SUM(C97*86400)</f>
        <v>332</v>
      </c>
      <c r="H97" s="34">
        <f t="shared" si="6"/>
        <v>333</v>
      </c>
      <c r="I97" s="34">
        <f t="shared" si="4"/>
        <v>1</v>
      </c>
      <c r="J97" s="32" t="s">
        <v>48</v>
      </c>
      <c r="K97" s="32" t="s">
        <v>65</v>
      </c>
      <c r="L97" s="32" t="s">
        <v>88</v>
      </c>
      <c r="M97" s="11" t="str">
        <f t="shared" si="5"/>
        <v>A,C</v>
      </c>
    </row>
    <row r="98" spans="1:13" ht="18" thickBot="1" x14ac:dyDescent="0.25">
      <c r="A98">
        <v>5</v>
      </c>
      <c r="B98">
        <v>97</v>
      </c>
      <c r="C98" s="18">
        <v>3.8541666666666668E-3</v>
      </c>
      <c r="D98" s="19">
        <v>3.9120370370370368E-3</v>
      </c>
      <c r="E98" s="20" t="s">
        <v>174</v>
      </c>
      <c r="F98" s="33" t="s">
        <v>65</v>
      </c>
      <c r="G98" s="34">
        <f>SUM(C98*86400)</f>
        <v>333</v>
      </c>
      <c r="H98" s="34">
        <f t="shared" si="6"/>
        <v>338</v>
      </c>
      <c r="I98" s="34">
        <f t="shared" si="4"/>
        <v>5</v>
      </c>
      <c r="J98" s="32" t="s">
        <v>50</v>
      </c>
      <c r="K98" s="32" t="s">
        <v>65</v>
      </c>
      <c r="L98" s="32" t="s">
        <v>88</v>
      </c>
      <c r="M98" s="11" t="str">
        <f t="shared" si="5"/>
        <v>C,C</v>
      </c>
    </row>
    <row r="99" spans="1:13" ht="18" thickBot="1" x14ac:dyDescent="0.25">
      <c r="A99">
        <v>5</v>
      </c>
      <c r="B99">
        <v>98</v>
      </c>
      <c r="C99" s="18">
        <v>3.9120370370370368E-3</v>
      </c>
      <c r="D99" s="19">
        <v>3.9467592592592592E-3</v>
      </c>
      <c r="E99" s="20" t="s">
        <v>175</v>
      </c>
      <c r="F99" s="33" t="s">
        <v>60</v>
      </c>
      <c r="G99" s="34">
        <f>SUM(C99*86400)</f>
        <v>338</v>
      </c>
      <c r="H99" s="34">
        <f t="shared" si="6"/>
        <v>341</v>
      </c>
      <c r="I99" s="34">
        <f t="shared" si="4"/>
        <v>3</v>
      </c>
      <c r="J99" s="32" t="s">
        <v>50</v>
      </c>
      <c r="K99" s="32" t="s">
        <v>65</v>
      </c>
      <c r="L99" s="32" t="s">
        <v>88</v>
      </c>
      <c r="M99" s="11" t="str">
        <f t="shared" si="5"/>
        <v>E,C</v>
      </c>
    </row>
    <row r="100" spans="1:13" ht="18" thickBot="1" x14ac:dyDescent="0.25">
      <c r="A100">
        <v>5</v>
      </c>
      <c r="B100">
        <v>99</v>
      </c>
      <c r="C100" s="18">
        <v>3.9467592592592592E-3</v>
      </c>
      <c r="D100" s="19">
        <v>4.0046296296296297E-3</v>
      </c>
      <c r="E100" s="20" t="s">
        <v>176</v>
      </c>
      <c r="F100" s="33" t="s">
        <v>42</v>
      </c>
      <c r="G100" s="34">
        <f>SUM(C100*86400)</f>
        <v>341</v>
      </c>
      <c r="H100" s="34">
        <f t="shared" si="6"/>
        <v>346</v>
      </c>
      <c r="I100" s="34">
        <f t="shared" si="4"/>
        <v>5</v>
      </c>
      <c r="J100" s="32" t="s">
        <v>33</v>
      </c>
      <c r="K100" s="32" t="s">
        <v>64</v>
      </c>
      <c r="L100" s="32" t="s">
        <v>88</v>
      </c>
      <c r="M100" s="11" t="str">
        <f t="shared" si="5"/>
        <v>D,I</v>
      </c>
    </row>
    <row r="101" spans="1:13" ht="18" thickBot="1" x14ac:dyDescent="0.25">
      <c r="A101">
        <v>5</v>
      </c>
      <c r="B101">
        <v>100</v>
      </c>
      <c r="C101" s="18">
        <v>4.0046296296296297E-3</v>
      </c>
      <c r="D101" s="19">
        <v>8.3449074074074085E-3</v>
      </c>
      <c r="E101" s="20" t="s">
        <v>177</v>
      </c>
      <c r="F101" s="33" t="s">
        <v>6</v>
      </c>
      <c r="G101" s="34">
        <f>SUM(C101*86400)</f>
        <v>346</v>
      </c>
      <c r="H101" s="34">
        <f t="shared" si="6"/>
        <v>721.00000000000011</v>
      </c>
      <c r="I101" s="34">
        <f t="shared" si="4"/>
        <v>375.00000000000011</v>
      </c>
      <c r="J101" s="32" t="s">
        <v>61</v>
      </c>
      <c r="K101" s="32" t="s">
        <v>68</v>
      </c>
      <c r="L101" s="32" t="s">
        <v>68</v>
      </c>
      <c r="M101" s="11" t="str">
        <f t="shared" si="5"/>
        <v>ALL,M</v>
      </c>
    </row>
    <row r="102" spans="1:13" ht="18" thickBot="1" x14ac:dyDescent="0.25">
      <c r="A102">
        <v>5</v>
      </c>
      <c r="B102">
        <v>101</v>
      </c>
      <c r="C102" s="18">
        <v>8.3449074074074085E-3</v>
      </c>
      <c r="D102" s="19">
        <v>8.3796296296296292E-3</v>
      </c>
      <c r="E102" s="20" t="s">
        <v>178</v>
      </c>
      <c r="F102" s="33" t="s">
        <v>113</v>
      </c>
      <c r="G102" s="34">
        <f>SUM(C102*86400)</f>
        <v>721.00000000000011</v>
      </c>
      <c r="H102" s="34">
        <f t="shared" si="6"/>
        <v>724</v>
      </c>
      <c r="I102" s="34">
        <f t="shared" si="4"/>
        <v>2.9999999999998863</v>
      </c>
      <c r="J102" s="32" t="s">
        <v>50</v>
      </c>
      <c r="K102" s="32" t="s">
        <v>65</v>
      </c>
      <c r="L102" s="32" t="s">
        <v>88</v>
      </c>
      <c r="M102" s="11" t="str">
        <f t="shared" si="5"/>
        <v>A,C</v>
      </c>
    </row>
    <row r="103" spans="1:13" ht="18" thickBot="1" x14ac:dyDescent="0.25">
      <c r="A103">
        <v>5</v>
      </c>
      <c r="B103">
        <v>102</v>
      </c>
      <c r="C103" s="18">
        <v>8.3796296296296292E-3</v>
      </c>
      <c r="D103" s="19">
        <v>8.3912037037037045E-3</v>
      </c>
      <c r="E103" s="20" t="s">
        <v>179</v>
      </c>
      <c r="F103" s="33" t="s">
        <v>60</v>
      </c>
      <c r="G103" s="34">
        <f>SUM(C103*86400)</f>
        <v>724</v>
      </c>
      <c r="H103" s="34">
        <f t="shared" si="6"/>
        <v>725.00000000000011</v>
      </c>
      <c r="I103" s="34">
        <f t="shared" si="4"/>
        <v>1.0000000000001137</v>
      </c>
      <c r="J103" s="32" t="s">
        <v>50</v>
      </c>
      <c r="K103" s="32" t="s">
        <v>65</v>
      </c>
      <c r="L103" s="32" t="s">
        <v>88</v>
      </c>
      <c r="M103" s="11" t="str">
        <f t="shared" si="5"/>
        <v>E,C</v>
      </c>
    </row>
    <row r="104" spans="1:13" ht="18" thickBot="1" x14ac:dyDescent="0.25">
      <c r="A104">
        <v>5</v>
      </c>
      <c r="B104">
        <v>103</v>
      </c>
      <c r="C104" s="18">
        <v>8.3912037037037045E-3</v>
      </c>
      <c r="D104" s="19">
        <v>8.4027777777777781E-3</v>
      </c>
      <c r="E104" s="20" t="s">
        <v>180</v>
      </c>
      <c r="F104" s="33" t="s">
        <v>42</v>
      </c>
      <c r="G104" s="34">
        <f>SUM(C104*86400)</f>
        <v>725.00000000000011</v>
      </c>
      <c r="H104" s="34">
        <f t="shared" si="6"/>
        <v>726</v>
      </c>
      <c r="I104" s="34">
        <f t="shared" si="4"/>
        <v>0.99999999999988631</v>
      </c>
      <c r="J104" s="32" t="s">
        <v>33</v>
      </c>
      <c r="K104" s="32" t="s">
        <v>64</v>
      </c>
      <c r="L104" s="32" t="s">
        <v>88</v>
      </c>
      <c r="M104" s="11" t="str">
        <f t="shared" si="5"/>
        <v>D,I</v>
      </c>
    </row>
    <row r="105" spans="1:13" ht="18" thickBot="1" x14ac:dyDescent="0.25">
      <c r="A105">
        <v>5</v>
      </c>
      <c r="B105">
        <v>104</v>
      </c>
      <c r="C105" s="18">
        <v>8.4722222222222213E-3</v>
      </c>
      <c r="D105" s="19">
        <v>8.4953703703703701E-3</v>
      </c>
      <c r="E105" s="20" t="s">
        <v>181</v>
      </c>
      <c r="F105" s="33" t="s">
        <v>65</v>
      </c>
      <c r="G105" s="34">
        <f>SUM(C105*86400)</f>
        <v>731.99999999999989</v>
      </c>
      <c r="H105" s="34">
        <f t="shared" si="6"/>
        <v>734</v>
      </c>
      <c r="I105" s="34">
        <f t="shared" si="4"/>
        <v>2.0000000000001137</v>
      </c>
      <c r="J105" s="32" t="s">
        <v>38</v>
      </c>
      <c r="K105" s="32" t="s">
        <v>66</v>
      </c>
      <c r="L105" s="32" t="s">
        <v>88</v>
      </c>
      <c r="M105" s="11" t="str">
        <f t="shared" si="5"/>
        <v>C,R</v>
      </c>
    </row>
    <row r="106" spans="1:13" ht="18" thickBot="1" x14ac:dyDescent="0.25">
      <c r="A106">
        <v>5</v>
      </c>
      <c r="B106">
        <v>105</v>
      </c>
      <c r="C106" s="18">
        <v>8.4953703703703701E-3</v>
      </c>
      <c r="D106" s="19">
        <v>8.5300925925925926E-3</v>
      </c>
      <c r="E106" s="20" t="s">
        <v>182</v>
      </c>
      <c r="F106" s="33" t="s">
        <v>42</v>
      </c>
      <c r="G106" s="34">
        <f>SUM(C106*86400)</f>
        <v>734</v>
      </c>
      <c r="H106" s="34">
        <f t="shared" si="6"/>
        <v>737</v>
      </c>
      <c r="I106" s="34">
        <f t="shared" si="4"/>
        <v>3</v>
      </c>
      <c r="J106" s="32" t="s">
        <v>33</v>
      </c>
      <c r="K106" s="32" t="s">
        <v>64</v>
      </c>
      <c r="L106" s="32" t="s">
        <v>88</v>
      </c>
      <c r="M106" s="11" t="str">
        <f t="shared" si="5"/>
        <v>D,I</v>
      </c>
    </row>
    <row r="107" spans="1:13" ht="18" thickBot="1" x14ac:dyDescent="0.25">
      <c r="A107">
        <v>5</v>
      </c>
      <c r="B107">
        <v>106</v>
      </c>
      <c r="C107" s="18">
        <v>8.5300925925925926E-3</v>
      </c>
      <c r="D107" s="19">
        <v>8.6226851851851846E-3</v>
      </c>
      <c r="E107" s="20" t="s">
        <v>183</v>
      </c>
      <c r="F107" s="33" t="s">
        <v>60</v>
      </c>
      <c r="G107" s="34">
        <f>SUM(C107*86400)</f>
        <v>737</v>
      </c>
      <c r="H107" s="34">
        <f t="shared" si="6"/>
        <v>745</v>
      </c>
      <c r="I107" s="34">
        <f t="shared" si="4"/>
        <v>8</v>
      </c>
      <c r="J107" s="32" t="s">
        <v>57</v>
      </c>
      <c r="K107" s="32" t="s">
        <v>64</v>
      </c>
      <c r="L107" s="32" t="s">
        <v>62</v>
      </c>
      <c r="M107" s="11" t="str">
        <f t="shared" si="5"/>
        <v>E,I</v>
      </c>
    </row>
    <row r="108" spans="1:13" ht="18" thickBot="1" x14ac:dyDescent="0.25">
      <c r="A108">
        <v>5</v>
      </c>
      <c r="B108">
        <v>107</v>
      </c>
      <c r="C108" s="18">
        <v>8.6226851851851846E-3</v>
      </c>
      <c r="D108" s="19">
        <v>8.6574074074074071E-3</v>
      </c>
      <c r="E108" s="20" t="s">
        <v>184</v>
      </c>
      <c r="F108" s="33" t="s">
        <v>42</v>
      </c>
      <c r="G108" s="34">
        <f>SUM(C108*86400)</f>
        <v>745</v>
      </c>
      <c r="H108" s="34">
        <f t="shared" si="6"/>
        <v>748</v>
      </c>
      <c r="I108" s="34">
        <f t="shared" si="4"/>
        <v>3</v>
      </c>
      <c r="J108" s="32" t="s">
        <v>50</v>
      </c>
      <c r="K108" s="32" t="s">
        <v>65</v>
      </c>
      <c r="L108" s="32" t="s">
        <v>88</v>
      </c>
      <c r="M108" s="11" t="str">
        <f t="shared" si="5"/>
        <v>D,C</v>
      </c>
    </row>
    <row r="109" spans="1:13" ht="18" thickBot="1" x14ac:dyDescent="0.25">
      <c r="A109">
        <v>5</v>
      </c>
      <c r="B109">
        <v>108</v>
      </c>
      <c r="C109" s="18">
        <v>8.6574074074074071E-3</v>
      </c>
      <c r="D109" s="19">
        <v>8.7384259259259255E-3</v>
      </c>
      <c r="E109" s="20" t="s">
        <v>185</v>
      </c>
      <c r="F109" s="33" t="s">
        <v>65</v>
      </c>
      <c r="G109" s="34">
        <f>SUM(C109*86400)</f>
        <v>748</v>
      </c>
      <c r="H109" s="34">
        <f t="shared" si="6"/>
        <v>755</v>
      </c>
      <c r="I109" s="34">
        <f t="shared" si="4"/>
        <v>7</v>
      </c>
      <c r="J109" s="32" t="s">
        <v>48</v>
      </c>
      <c r="K109" s="32" t="s">
        <v>65</v>
      </c>
      <c r="L109" s="32" t="s">
        <v>88</v>
      </c>
      <c r="M109" s="11" t="str">
        <f t="shared" si="5"/>
        <v>C,C</v>
      </c>
    </row>
    <row r="110" spans="1:13" ht="18" thickBot="1" x14ac:dyDescent="0.25">
      <c r="A110">
        <v>5</v>
      </c>
      <c r="B110">
        <v>109</v>
      </c>
      <c r="C110" s="18">
        <v>8.7384259259259255E-3</v>
      </c>
      <c r="D110" s="19">
        <v>8.8541666666666664E-3</v>
      </c>
      <c r="E110" s="20" t="s">
        <v>186</v>
      </c>
      <c r="F110" s="33" t="s">
        <v>60</v>
      </c>
      <c r="G110" s="34">
        <f>SUM(C110*86400)</f>
        <v>755</v>
      </c>
      <c r="H110" s="34">
        <f t="shared" si="6"/>
        <v>765</v>
      </c>
      <c r="I110" s="34">
        <f t="shared" si="4"/>
        <v>10</v>
      </c>
      <c r="J110" s="32" t="s">
        <v>48</v>
      </c>
      <c r="K110" s="32" t="s">
        <v>65</v>
      </c>
      <c r="L110" s="32" t="s">
        <v>88</v>
      </c>
      <c r="M110" s="11" t="str">
        <f t="shared" si="5"/>
        <v>E,C</v>
      </c>
    </row>
    <row r="111" spans="1:13" ht="18" thickBot="1" x14ac:dyDescent="0.25">
      <c r="A111">
        <v>5</v>
      </c>
      <c r="B111">
        <v>110</v>
      </c>
      <c r="C111" s="18">
        <v>8.819444444444444E-3</v>
      </c>
      <c r="D111" s="19">
        <v>8.8310185185185176E-3</v>
      </c>
      <c r="E111" s="20" t="s">
        <v>187</v>
      </c>
      <c r="F111" s="33" t="s">
        <v>113</v>
      </c>
      <c r="G111" s="34">
        <f>SUM(C111*86400)</f>
        <v>762</v>
      </c>
      <c r="H111" s="34">
        <f t="shared" si="6"/>
        <v>762.99999999999989</v>
      </c>
      <c r="I111" s="34">
        <f t="shared" si="4"/>
        <v>0.99999999999988631</v>
      </c>
      <c r="J111" s="32" t="s">
        <v>50</v>
      </c>
      <c r="K111" s="32" t="s">
        <v>65</v>
      </c>
      <c r="L111" s="32" t="s">
        <v>88</v>
      </c>
      <c r="M111" s="11" t="str">
        <f t="shared" si="5"/>
        <v>A,C</v>
      </c>
    </row>
    <row r="112" spans="1:13" ht="18" thickBot="1" x14ac:dyDescent="0.25">
      <c r="A112">
        <v>5</v>
      </c>
      <c r="B112">
        <v>111</v>
      </c>
      <c r="C112" s="18">
        <v>8.8541666666666664E-3</v>
      </c>
      <c r="D112" s="19">
        <v>8.9236111111111113E-3</v>
      </c>
      <c r="E112" s="20" t="s">
        <v>188</v>
      </c>
      <c r="F112" s="33" t="s">
        <v>42</v>
      </c>
      <c r="G112" s="34">
        <f>SUM(C112*86400)</f>
        <v>765</v>
      </c>
      <c r="H112" s="34">
        <f t="shared" si="6"/>
        <v>771</v>
      </c>
      <c r="I112" s="34">
        <f t="shared" si="4"/>
        <v>6</v>
      </c>
      <c r="J112" s="32" t="s">
        <v>50</v>
      </c>
      <c r="K112" s="32" t="s">
        <v>65</v>
      </c>
      <c r="L112" s="32" t="s">
        <v>88</v>
      </c>
      <c r="M112" s="11" t="str">
        <f t="shared" si="5"/>
        <v>D,C</v>
      </c>
    </row>
    <row r="113" spans="1:13" ht="18" thickBot="1" x14ac:dyDescent="0.25">
      <c r="A113">
        <v>5</v>
      </c>
      <c r="B113">
        <v>112</v>
      </c>
      <c r="C113" s="18">
        <v>8.9236111111111113E-3</v>
      </c>
      <c r="D113" s="19">
        <v>8.9467592592592585E-3</v>
      </c>
      <c r="E113" s="20" t="s">
        <v>189</v>
      </c>
      <c r="F113" s="33" t="s">
        <v>60</v>
      </c>
      <c r="G113" s="34">
        <f>SUM(C113*86400)</f>
        <v>771</v>
      </c>
      <c r="H113" s="34">
        <f t="shared" si="6"/>
        <v>772.99999999999989</v>
      </c>
      <c r="I113" s="34">
        <f t="shared" si="4"/>
        <v>1.9999999999998863</v>
      </c>
      <c r="J113" s="32" t="s">
        <v>50</v>
      </c>
      <c r="K113" s="32" t="s">
        <v>65</v>
      </c>
      <c r="L113" s="32" t="s">
        <v>88</v>
      </c>
      <c r="M113" s="11" t="str">
        <f t="shared" si="5"/>
        <v>E,C</v>
      </c>
    </row>
    <row r="114" spans="1:13" ht="18" thickBot="1" x14ac:dyDescent="0.25">
      <c r="A114">
        <v>5</v>
      </c>
      <c r="B114">
        <v>113</v>
      </c>
      <c r="C114" s="18">
        <v>8.9467592592592585E-3</v>
      </c>
      <c r="D114" s="19">
        <v>8.9699074074074073E-3</v>
      </c>
      <c r="E114" s="20" t="s">
        <v>190</v>
      </c>
      <c r="F114" s="33" t="s">
        <v>42</v>
      </c>
      <c r="G114" s="34">
        <f>SUM(C114*86400)</f>
        <v>772.99999999999989</v>
      </c>
      <c r="H114" s="34">
        <f t="shared" si="6"/>
        <v>775</v>
      </c>
      <c r="I114" s="34">
        <f t="shared" si="4"/>
        <v>2.0000000000001137</v>
      </c>
      <c r="J114" s="32" t="s">
        <v>50</v>
      </c>
      <c r="K114" s="32" t="s">
        <v>65</v>
      </c>
      <c r="L114" s="32" t="s">
        <v>88</v>
      </c>
      <c r="M114" s="11" t="str">
        <f t="shared" si="5"/>
        <v>D,C</v>
      </c>
    </row>
    <row r="115" spans="1:13" ht="18" thickBot="1" x14ac:dyDescent="0.25">
      <c r="A115">
        <v>5</v>
      </c>
      <c r="B115">
        <v>114</v>
      </c>
      <c r="C115" s="18">
        <v>9.0277777777777787E-3</v>
      </c>
      <c r="D115" s="19">
        <v>9.0509259259259258E-3</v>
      </c>
      <c r="E115" s="20" t="s">
        <v>191</v>
      </c>
      <c r="F115" s="33" t="s">
        <v>60</v>
      </c>
      <c r="G115" s="34">
        <f>SUM(C115*86400)</f>
        <v>780.00000000000011</v>
      </c>
      <c r="H115" s="34">
        <f t="shared" si="6"/>
        <v>782</v>
      </c>
      <c r="I115" s="34">
        <f t="shared" si="4"/>
        <v>1.9999999999998863</v>
      </c>
      <c r="J115" s="32" t="s">
        <v>33</v>
      </c>
      <c r="K115" s="32" t="s">
        <v>64</v>
      </c>
      <c r="L115" s="32" t="s">
        <v>88</v>
      </c>
      <c r="M115" s="11" t="str">
        <f t="shared" si="5"/>
        <v>E,I</v>
      </c>
    </row>
    <row r="116" spans="1:13" ht="18" thickBot="1" x14ac:dyDescent="0.25">
      <c r="A116">
        <v>5</v>
      </c>
      <c r="B116">
        <v>115</v>
      </c>
      <c r="C116" s="18">
        <v>9.0509259259259258E-3</v>
      </c>
      <c r="D116" s="19">
        <v>9.0624999999999994E-3</v>
      </c>
      <c r="E116" s="20" t="s">
        <v>192</v>
      </c>
      <c r="F116" s="33" t="s">
        <v>65</v>
      </c>
      <c r="G116" s="34">
        <f>SUM(C116*86400)</f>
        <v>782</v>
      </c>
      <c r="H116" s="34">
        <f t="shared" si="6"/>
        <v>783</v>
      </c>
      <c r="I116" s="34">
        <f t="shared" si="4"/>
        <v>1</v>
      </c>
      <c r="J116" s="32" t="s">
        <v>38</v>
      </c>
      <c r="K116" s="32" t="s">
        <v>66</v>
      </c>
      <c r="L116" s="32" t="s">
        <v>88</v>
      </c>
      <c r="M116" s="11" t="str">
        <f t="shared" si="5"/>
        <v>C,R</v>
      </c>
    </row>
    <row r="117" spans="1:13" ht="18" thickBot="1" x14ac:dyDescent="0.25">
      <c r="A117">
        <v>5</v>
      </c>
      <c r="B117">
        <v>116</v>
      </c>
      <c r="C117" s="18">
        <v>9.0624999999999994E-3</v>
      </c>
      <c r="D117" s="19">
        <v>9.0740740740740729E-3</v>
      </c>
      <c r="E117" s="20" t="s">
        <v>193</v>
      </c>
      <c r="F117" s="33" t="s">
        <v>60</v>
      </c>
      <c r="G117" s="34">
        <f>SUM(C117*86400)</f>
        <v>783</v>
      </c>
      <c r="H117" s="34">
        <f t="shared" si="6"/>
        <v>783.99999999999989</v>
      </c>
      <c r="I117" s="34">
        <f t="shared" si="4"/>
        <v>0.99999999999988631</v>
      </c>
      <c r="J117" s="32" t="s">
        <v>50</v>
      </c>
      <c r="K117" s="32" t="s">
        <v>65</v>
      </c>
      <c r="L117" s="32" t="s">
        <v>88</v>
      </c>
      <c r="M117" s="11" t="str">
        <f t="shared" si="5"/>
        <v>E,C</v>
      </c>
    </row>
    <row r="118" spans="1:13" ht="18" thickBot="1" x14ac:dyDescent="0.25">
      <c r="A118">
        <v>5</v>
      </c>
      <c r="B118">
        <v>117</v>
      </c>
      <c r="C118" s="18">
        <v>9.0856481481481483E-3</v>
      </c>
      <c r="D118" s="19">
        <v>9.0972222222222218E-3</v>
      </c>
      <c r="E118" s="20" t="s">
        <v>194</v>
      </c>
      <c r="F118" s="33" t="s">
        <v>65</v>
      </c>
      <c r="G118" s="34">
        <f>SUM(C118*86400)</f>
        <v>785</v>
      </c>
      <c r="H118" s="34">
        <f t="shared" si="6"/>
        <v>786</v>
      </c>
      <c r="I118" s="34">
        <f t="shared" si="4"/>
        <v>1</v>
      </c>
      <c r="J118" s="32" t="s">
        <v>38</v>
      </c>
      <c r="K118" s="32" t="s">
        <v>66</v>
      </c>
      <c r="L118" s="32" t="s">
        <v>88</v>
      </c>
      <c r="M118" s="11" t="str">
        <f t="shared" si="5"/>
        <v>C,R</v>
      </c>
    </row>
    <row r="119" spans="1:13" ht="18" thickBot="1" x14ac:dyDescent="0.25">
      <c r="A119">
        <v>5</v>
      </c>
      <c r="B119">
        <v>118</v>
      </c>
      <c r="C119" s="18">
        <v>9.0972222222222218E-3</v>
      </c>
      <c r="D119" s="19">
        <v>9.1203703703703707E-3</v>
      </c>
      <c r="E119" s="20" t="s">
        <v>195</v>
      </c>
      <c r="F119" s="33" t="s">
        <v>113</v>
      </c>
      <c r="G119" s="34">
        <f>SUM(C119*86400)</f>
        <v>786</v>
      </c>
      <c r="H119" s="34">
        <f t="shared" si="6"/>
        <v>788</v>
      </c>
      <c r="I119" s="34">
        <f t="shared" si="4"/>
        <v>2</v>
      </c>
      <c r="J119" s="32" t="s">
        <v>50</v>
      </c>
      <c r="K119" s="32" t="s">
        <v>65</v>
      </c>
      <c r="L119" s="32" t="s">
        <v>88</v>
      </c>
      <c r="M119" s="11" t="str">
        <f t="shared" si="5"/>
        <v>A,C</v>
      </c>
    </row>
    <row r="120" spans="1:13" ht="18" thickBot="1" x14ac:dyDescent="0.25">
      <c r="A120">
        <v>5</v>
      </c>
      <c r="B120">
        <v>119</v>
      </c>
      <c r="C120" s="18">
        <v>9.1203703703703707E-3</v>
      </c>
      <c r="D120" s="19">
        <v>9.1898148148148139E-3</v>
      </c>
      <c r="E120" s="20" t="s">
        <v>196</v>
      </c>
      <c r="F120" s="33" t="s">
        <v>60</v>
      </c>
      <c r="G120" s="34">
        <f>SUM(C120*86400)</f>
        <v>788</v>
      </c>
      <c r="H120" s="34">
        <f t="shared" si="6"/>
        <v>793.99999999999989</v>
      </c>
      <c r="I120" s="34">
        <f t="shared" si="4"/>
        <v>5.9999999999998863</v>
      </c>
      <c r="J120" s="32" t="s">
        <v>33</v>
      </c>
      <c r="K120" s="32" t="s">
        <v>64</v>
      </c>
      <c r="L120" s="32" t="s">
        <v>88</v>
      </c>
      <c r="M120" s="11" t="str">
        <f t="shared" si="5"/>
        <v>E,I</v>
      </c>
    </row>
    <row r="121" spans="1:13" ht="18" thickBot="1" x14ac:dyDescent="0.25">
      <c r="A121">
        <v>5</v>
      </c>
      <c r="B121">
        <v>120</v>
      </c>
      <c r="C121" s="18">
        <v>9.1898148148148139E-3</v>
      </c>
      <c r="D121" s="19">
        <v>9.2939814814814812E-3</v>
      </c>
      <c r="E121" s="20" t="s">
        <v>19</v>
      </c>
      <c r="F121" s="33" t="s">
        <v>6</v>
      </c>
      <c r="G121" s="34">
        <f>SUM(C121*86400)</f>
        <v>793.99999999999989</v>
      </c>
      <c r="H121" s="34">
        <f t="shared" si="6"/>
        <v>803</v>
      </c>
      <c r="I121" s="34">
        <f t="shared" si="4"/>
        <v>9.0000000000001137</v>
      </c>
      <c r="J121" s="32" t="s">
        <v>21</v>
      </c>
      <c r="K121" s="32" t="s">
        <v>21</v>
      </c>
      <c r="L121" s="32" t="s">
        <v>21</v>
      </c>
      <c r="M121" s="11" t="str">
        <f t="shared" si="5"/>
        <v>ALL,N</v>
      </c>
    </row>
    <row r="122" spans="1:13" ht="18" thickBot="1" x14ac:dyDescent="0.25">
      <c r="A122">
        <v>5</v>
      </c>
      <c r="B122">
        <v>121</v>
      </c>
      <c r="C122" s="18">
        <v>9.2939814814814812E-3</v>
      </c>
      <c r="D122" s="19">
        <v>9.3171296296296283E-3</v>
      </c>
      <c r="E122" s="20" t="s">
        <v>197</v>
      </c>
      <c r="F122" s="33" t="s">
        <v>60</v>
      </c>
      <c r="G122" s="34">
        <f>SUM(C122*86400)</f>
        <v>803</v>
      </c>
      <c r="H122" s="34">
        <f t="shared" si="6"/>
        <v>804.99999999999989</v>
      </c>
      <c r="I122" s="34">
        <f t="shared" si="4"/>
        <v>1.9999999999998863</v>
      </c>
      <c r="J122" s="32" t="s">
        <v>5</v>
      </c>
      <c r="K122" s="32" t="s">
        <v>62</v>
      </c>
      <c r="L122" s="32" t="s">
        <v>118</v>
      </c>
      <c r="M122" s="11" t="str">
        <f t="shared" si="5"/>
        <v>E,P</v>
      </c>
    </row>
    <row r="123" spans="1:13" ht="17" thickBot="1" x14ac:dyDescent="0.25">
      <c r="A123">
        <v>5</v>
      </c>
      <c r="B123">
        <v>122</v>
      </c>
      <c r="C123" s="18">
        <v>9.3518518518518525E-3</v>
      </c>
      <c r="D123" s="19">
        <v>9.4097222222222238E-3</v>
      </c>
      <c r="E123" s="20" t="s">
        <v>19</v>
      </c>
      <c r="F123" s="33"/>
      <c r="G123" s="34">
        <f>SUM(C123*86400)</f>
        <v>808.00000000000011</v>
      </c>
      <c r="H123" s="34">
        <f t="shared" si="6"/>
        <v>813.00000000000011</v>
      </c>
      <c r="I123" s="34">
        <f t="shared" si="4"/>
        <v>5</v>
      </c>
      <c r="J123" s="32" t="s">
        <v>21</v>
      </c>
      <c r="K123" s="32" t="s">
        <v>21</v>
      </c>
      <c r="L123" s="32" t="s">
        <v>21</v>
      </c>
      <c r="M123" s="11" t="str">
        <f t="shared" si="5"/>
        <v>,N</v>
      </c>
    </row>
    <row r="124" spans="1:13" ht="18" thickBot="1" x14ac:dyDescent="0.25">
      <c r="A124">
        <v>5</v>
      </c>
      <c r="B124">
        <v>123</v>
      </c>
      <c r="C124" s="18">
        <v>9.4097222222222238E-3</v>
      </c>
      <c r="D124" s="19">
        <v>9.4444444444444445E-3</v>
      </c>
      <c r="E124" s="20" t="s">
        <v>198</v>
      </c>
      <c r="F124" s="33" t="s">
        <v>60</v>
      </c>
      <c r="G124" s="34">
        <f>SUM(C124*86400)</f>
        <v>813.00000000000011</v>
      </c>
      <c r="H124" s="34">
        <f t="shared" si="6"/>
        <v>816</v>
      </c>
      <c r="I124" s="34">
        <f t="shared" si="4"/>
        <v>2.9999999999998863</v>
      </c>
      <c r="J124" s="32" t="s">
        <v>33</v>
      </c>
      <c r="K124" s="32" t="s">
        <v>64</v>
      </c>
      <c r="L124" s="32" t="s">
        <v>88</v>
      </c>
      <c r="M124" s="11" t="str">
        <f t="shared" si="5"/>
        <v>E,I</v>
      </c>
    </row>
    <row r="125" spans="1:13" ht="18" thickBot="1" x14ac:dyDescent="0.25">
      <c r="A125">
        <v>5</v>
      </c>
      <c r="B125">
        <v>124</v>
      </c>
      <c r="C125" s="18">
        <v>9.4444444444444445E-3</v>
      </c>
      <c r="D125" s="19">
        <v>9.4560185185185181E-3</v>
      </c>
      <c r="E125" s="20" t="s">
        <v>199</v>
      </c>
      <c r="F125" s="33" t="s">
        <v>113</v>
      </c>
      <c r="G125" s="34">
        <f>SUM(C125*86400)</f>
        <v>816</v>
      </c>
      <c r="H125" s="34">
        <f t="shared" si="6"/>
        <v>817</v>
      </c>
      <c r="I125" s="34">
        <f t="shared" si="4"/>
        <v>1</v>
      </c>
      <c r="J125" s="32" t="s">
        <v>38</v>
      </c>
      <c r="K125" s="32" t="s">
        <v>66</v>
      </c>
      <c r="L125" s="32" t="s">
        <v>88</v>
      </c>
      <c r="M125" s="11" t="str">
        <f t="shared" si="5"/>
        <v>A,R</v>
      </c>
    </row>
    <row r="126" spans="1:13" ht="18" thickBot="1" x14ac:dyDescent="0.25">
      <c r="A126">
        <v>5</v>
      </c>
      <c r="B126">
        <v>125</v>
      </c>
      <c r="C126" s="18">
        <v>9.4560185185185181E-3</v>
      </c>
      <c r="D126" s="19">
        <v>9.4675925925925917E-3</v>
      </c>
      <c r="E126" s="20" t="s">
        <v>174</v>
      </c>
      <c r="F126" s="33" t="s">
        <v>65</v>
      </c>
      <c r="G126" s="34">
        <f>SUM(C126*86400)</f>
        <v>817</v>
      </c>
      <c r="H126" s="34">
        <f t="shared" si="6"/>
        <v>817.99999999999989</v>
      </c>
      <c r="I126" s="34">
        <f t="shared" si="4"/>
        <v>0.99999999999988631</v>
      </c>
      <c r="J126" s="32" t="s">
        <v>50</v>
      </c>
      <c r="K126" s="32" t="s">
        <v>65</v>
      </c>
      <c r="L126" s="32" t="s">
        <v>88</v>
      </c>
      <c r="M126" s="11" t="str">
        <f t="shared" si="5"/>
        <v>C,C</v>
      </c>
    </row>
    <row r="127" spans="1:13" ht="18" thickBot="1" x14ac:dyDescent="0.25">
      <c r="A127">
        <v>5</v>
      </c>
      <c r="B127">
        <v>126</v>
      </c>
      <c r="C127" s="18">
        <v>9.4675925925925917E-3</v>
      </c>
      <c r="D127" s="19">
        <v>9.5138888888888894E-3</v>
      </c>
      <c r="E127" s="20" t="s">
        <v>200</v>
      </c>
      <c r="F127" s="33" t="s">
        <v>60</v>
      </c>
      <c r="G127" s="34">
        <f>SUM(C127*86400)</f>
        <v>817.99999999999989</v>
      </c>
      <c r="H127" s="34">
        <f t="shared" si="6"/>
        <v>822</v>
      </c>
      <c r="I127" s="34">
        <f t="shared" si="4"/>
        <v>4.0000000000001137</v>
      </c>
      <c r="J127" s="32" t="s">
        <v>33</v>
      </c>
      <c r="K127" s="32" t="s">
        <v>64</v>
      </c>
      <c r="L127" s="32" t="s">
        <v>88</v>
      </c>
      <c r="M127" s="11" t="str">
        <f t="shared" si="5"/>
        <v>E,I</v>
      </c>
    </row>
    <row r="128" spans="1:13" ht="18" thickBot="1" x14ac:dyDescent="0.25">
      <c r="A128">
        <v>5</v>
      </c>
      <c r="B128">
        <v>127</v>
      </c>
      <c r="C128" s="18">
        <v>9.5138888888888894E-3</v>
      </c>
      <c r="D128" s="19">
        <v>9.5370370370370366E-3</v>
      </c>
      <c r="E128" s="20" t="s">
        <v>201</v>
      </c>
      <c r="F128" s="33" t="s">
        <v>113</v>
      </c>
      <c r="G128" s="34">
        <f>SUM(C128*86400)</f>
        <v>822</v>
      </c>
      <c r="H128" s="34">
        <f t="shared" si="6"/>
        <v>824</v>
      </c>
      <c r="I128" s="34">
        <f t="shared" si="4"/>
        <v>2</v>
      </c>
      <c r="J128" s="32" t="s">
        <v>50</v>
      </c>
      <c r="K128" s="32" t="s">
        <v>65</v>
      </c>
      <c r="L128" s="32" t="s">
        <v>88</v>
      </c>
      <c r="M128" s="11" t="str">
        <f t="shared" si="5"/>
        <v>A,C</v>
      </c>
    </row>
    <row r="129" spans="1:13" ht="18" thickBot="1" x14ac:dyDescent="0.25">
      <c r="A129">
        <v>5</v>
      </c>
      <c r="B129">
        <v>128</v>
      </c>
      <c r="C129" s="18">
        <v>9.5370370370370366E-3</v>
      </c>
      <c r="D129" s="19">
        <v>9.5486111111111101E-3</v>
      </c>
      <c r="E129" s="20" t="s">
        <v>9</v>
      </c>
      <c r="F129" s="33" t="s">
        <v>65</v>
      </c>
      <c r="G129" s="34">
        <f>SUM(C129*86400)</f>
        <v>824</v>
      </c>
      <c r="H129" s="34">
        <f t="shared" si="6"/>
        <v>824.99999999999989</v>
      </c>
      <c r="I129" s="34">
        <f t="shared" si="4"/>
        <v>0.99999999999988631</v>
      </c>
      <c r="J129" s="32" t="s">
        <v>38</v>
      </c>
      <c r="K129" s="32" t="s">
        <v>66</v>
      </c>
      <c r="L129" s="32" t="s">
        <v>88</v>
      </c>
      <c r="M129" s="11" t="str">
        <f t="shared" si="5"/>
        <v>C,R</v>
      </c>
    </row>
    <row r="130" spans="1:13" ht="18" thickBot="1" x14ac:dyDescent="0.25">
      <c r="A130">
        <v>5</v>
      </c>
      <c r="B130">
        <v>129</v>
      </c>
      <c r="C130" s="18">
        <v>9.5486111111111101E-3</v>
      </c>
      <c r="D130" s="19">
        <v>9.5833333333333343E-3</v>
      </c>
      <c r="E130" s="20" t="s">
        <v>24</v>
      </c>
      <c r="F130" s="33" t="s">
        <v>113</v>
      </c>
      <c r="G130" s="34">
        <f>SUM(C130*86400)</f>
        <v>824.99999999999989</v>
      </c>
      <c r="H130" s="34">
        <f t="shared" si="6"/>
        <v>828.00000000000011</v>
      </c>
      <c r="I130" s="34">
        <f t="shared" si="4"/>
        <v>3.0000000000002274</v>
      </c>
      <c r="J130" s="32" t="s">
        <v>38</v>
      </c>
      <c r="K130" s="32" t="s">
        <v>66</v>
      </c>
      <c r="L130" s="32" t="s">
        <v>88</v>
      </c>
      <c r="M130" s="11" t="str">
        <f t="shared" si="5"/>
        <v>A,R</v>
      </c>
    </row>
    <row r="131" spans="1:13" ht="18" thickBot="1" x14ac:dyDescent="0.25">
      <c r="A131">
        <v>5</v>
      </c>
      <c r="B131">
        <v>130</v>
      </c>
      <c r="C131" s="18">
        <v>9.5833333333333343E-3</v>
      </c>
      <c r="D131" s="19">
        <v>9.7106481481481471E-3</v>
      </c>
      <c r="E131" s="20" t="s">
        <v>169</v>
      </c>
      <c r="F131" s="33" t="s">
        <v>65</v>
      </c>
      <c r="G131" s="34">
        <f>SUM(C131*86400)</f>
        <v>828.00000000000011</v>
      </c>
      <c r="H131" s="34">
        <f t="shared" si="6"/>
        <v>838.99999999999989</v>
      </c>
      <c r="I131" s="34">
        <f t="shared" ref="I131:I194" si="7">SUM(H131-G131)</f>
        <v>10.999999999999773</v>
      </c>
      <c r="J131" s="32" t="s">
        <v>50</v>
      </c>
      <c r="K131" s="32" t="s">
        <v>65</v>
      </c>
      <c r="L131" s="32" t="s">
        <v>88</v>
      </c>
      <c r="M131" s="11" t="str">
        <f t="shared" si="5"/>
        <v>C,C</v>
      </c>
    </row>
    <row r="132" spans="1:13" ht="18" thickBot="1" x14ac:dyDescent="0.25">
      <c r="A132">
        <v>5</v>
      </c>
      <c r="B132">
        <v>131</v>
      </c>
      <c r="C132" s="18">
        <v>9.7106481481481471E-3</v>
      </c>
      <c r="D132" s="19">
        <v>9.8148148148148144E-3</v>
      </c>
      <c r="E132" s="20" t="s">
        <v>177</v>
      </c>
      <c r="F132" s="33" t="s">
        <v>6</v>
      </c>
      <c r="G132" s="34">
        <f>SUM(C132*86400)</f>
        <v>838.99999999999989</v>
      </c>
      <c r="H132" s="34">
        <f t="shared" si="6"/>
        <v>848</v>
      </c>
      <c r="I132" s="34">
        <f t="shared" si="7"/>
        <v>9.0000000000001137</v>
      </c>
      <c r="J132" s="32" t="s">
        <v>61</v>
      </c>
      <c r="K132" s="32" t="s">
        <v>68</v>
      </c>
      <c r="L132" s="32" t="s">
        <v>68</v>
      </c>
      <c r="M132" s="11" t="str">
        <f t="shared" ref="M132:M195" si="8">CONCATENATE(F132, ",",K132)</f>
        <v>ALL,M</v>
      </c>
    </row>
    <row r="133" spans="1:13" ht="18" thickBot="1" x14ac:dyDescent="0.25">
      <c r="A133">
        <v>5</v>
      </c>
      <c r="B133">
        <v>132</v>
      </c>
      <c r="C133" s="18">
        <v>9.8148148148148144E-3</v>
      </c>
      <c r="D133" s="19">
        <v>9.8611111111111104E-3</v>
      </c>
      <c r="E133" s="20" t="s">
        <v>202</v>
      </c>
      <c r="F133" s="33" t="s">
        <v>60</v>
      </c>
      <c r="G133" s="34">
        <f>SUM(C133*86400)</f>
        <v>848</v>
      </c>
      <c r="H133" s="34">
        <f t="shared" si="6"/>
        <v>851.99999999999989</v>
      </c>
      <c r="I133" s="34">
        <f t="shared" si="7"/>
        <v>3.9999999999998863</v>
      </c>
      <c r="J133" s="32" t="s">
        <v>53</v>
      </c>
      <c r="K133" s="32" t="s">
        <v>65</v>
      </c>
      <c r="L133" s="32" t="s">
        <v>118</v>
      </c>
      <c r="M133" s="11" t="str">
        <f t="shared" si="8"/>
        <v>E,C</v>
      </c>
    </row>
    <row r="134" spans="1:13" ht="18" thickBot="1" x14ac:dyDescent="0.25">
      <c r="A134">
        <v>5</v>
      </c>
      <c r="B134">
        <v>133</v>
      </c>
      <c r="C134" s="18">
        <v>9.8611111111111104E-3</v>
      </c>
      <c r="D134" s="19">
        <v>9.8842592592592576E-3</v>
      </c>
      <c r="E134" s="20" t="s">
        <v>203</v>
      </c>
      <c r="F134" s="33" t="s">
        <v>42</v>
      </c>
      <c r="G134" s="34">
        <f>SUM(C134*86400)</f>
        <v>851.99999999999989</v>
      </c>
      <c r="H134" s="34">
        <f t="shared" si="6"/>
        <v>853.99999999999989</v>
      </c>
      <c r="I134" s="34">
        <f t="shared" si="7"/>
        <v>2</v>
      </c>
      <c r="J134" s="32" t="s">
        <v>50</v>
      </c>
      <c r="K134" s="32" t="s">
        <v>65</v>
      </c>
      <c r="L134" s="32" t="s">
        <v>88</v>
      </c>
      <c r="M134" s="11" t="str">
        <f t="shared" si="8"/>
        <v>D,C</v>
      </c>
    </row>
    <row r="135" spans="1:13" ht="18" thickBot="1" x14ac:dyDescent="0.25">
      <c r="A135">
        <v>5</v>
      </c>
      <c r="B135">
        <v>134</v>
      </c>
      <c r="C135" s="18">
        <v>9.8842592592592576E-3</v>
      </c>
      <c r="D135" s="19">
        <v>9.8958333333333329E-3</v>
      </c>
      <c r="E135" s="20" t="s">
        <v>204</v>
      </c>
      <c r="F135" s="33" t="s">
        <v>65</v>
      </c>
      <c r="G135" s="34">
        <f>SUM(C135*86400)</f>
        <v>853.99999999999989</v>
      </c>
      <c r="H135" s="34">
        <f t="shared" si="6"/>
        <v>855</v>
      </c>
      <c r="I135" s="34">
        <f t="shared" si="7"/>
        <v>1.0000000000001137</v>
      </c>
      <c r="J135" s="32" t="s">
        <v>48</v>
      </c>
      <c r="K135" s="32" t="s">
        <v>65</v>
      </c>
      <c r="L135" s="32" t="s">
        <v>88</v>
      </c>
      <c r="M135" s="11" t="str">
        <f t="shared" si="8"/>
        <v>C,C</v>
      </c>
    </row>
    <row r="136" spans="1:13" ht="18" thickBot="1" x14ac:dyDescent="0.25">
      <c r="A136">
        <v>5</v>
      </c>
      <c r="B136">
        <v>135</v>
      </c>
      <c r="C136" s="18">
        <v>9.8958333333333329E-3</v>
      </c>
      <c r="D136" s="19">
        <v>9.9305555555555553E-3</v>
      </c>
      <c r="E136" s="20" t="s">
        <v>205</v>
      </c>
      <c r="F136" s="33" t="s">
        <v>60</v>
      </c>
      <c r="G136" s="34">
        <f>SUM(C136*86400)</f>
        <v>855</v>
      </c>
      <c r="H136" s="34">
        <f t="shared" si="6"/>
        <v>858</v>
      </c>
      <c r="I136" s="34">
        <f t="shared" si="7"/>
        <v>3</v>
      </c>
      <c r="J136" s="32" t="s">
        <v>50</v>
      </c>
      <c r="K136" s="32" t="s">
        <v>65</v>
      </c>
      <c r="L136" s="32" t="s">
        <v>88</v>
      </c>
      <c r="M136" s="11" t="str">
        <f t="shared" si="8"/>
        <v>E,C</v>
      </c>
    </row>
    <row r="137" spans="1:13" ht="18" thickBot="1" x14ac:dyDescent="0.25">
      <c r="A137">
        <v>5</v>
      </c>
      <c r="B137">
        <v>136</v>
      </c>
      <c r="C137" s="18">
        <v>9.9305555555555553E-3</v>
      </c>
      <c r="D137" s="19">
        <v>9.9421296296296289E-3</v>
      </c>
      <c r="E137" s="20" t="s">
        <v>206</v>
      </c>
      <c r="F137" s="33" t="s">
        <v>65</v>
      </c>
      <c r="G137" s="34">
        <f>SUM(C137*86400)</f>
        <v>858</v>
      </c>
      <c r="H137" s="34">
        <f t="shared" si="6"/>
        <v>858.99999999999989</v>
      </c>
      <c r="I137" s="34">
        <f t="shared" si="7"/>
        <v>0.99999999999988631</v>
      </c>
      <c r="J137" s="32" t="s">
        <v>21</v>
      </c>
      <c r="K137" s="32" t="s">
        <v>21</v>
      </c>
      <c r="L137" s="32" t="s">
        <v>21</v>
      </c>
      <c r="M137" s="11" t="str">
        <f t="shared" si="8"/>
        <v>C,N</v>
      </c>
    </row>
    <row r="138" spans="1:13" ht="18" thickBot="1" x14ac:dyDescent="0.25">
      <c r="A138">
        <v>5</v>
      </c>
      <c r="B138">
        <v>137</v>
      </c>
      <c r="C138" s="18">
        <v>9.9421296296296289E-3</v>
      </c>
      <c r="D138" s="19">
        <v>9.9537037037037042E-3</v>
      </c>
      <c r="E138" s="20" t="s">
        <v>207</v>
      </c>
      <c r="F138" s="33" t="s">
        <v>60</v>
      </c>
      <c r="G138" s="34">
        <f>SUM(C138*86400)</f>
        <v>858.99999999999989</v>
      </c>
      <c r="H138" s="34">
        <f t="shared" si="6"/>
        <v>860</v>
      </c>
      <c r="I138" s="34">
        <f t="shared" si="7"/>
        <v>1.0000000000001137</v>
      </c>
      <c r="J138" s="32" t="s">
        <v>50</v>
      </c>
      <c r="K138" s="32" t="s">
        <v>65</v>
      </c>
      <c r="L138" s="32" t="s">
        <v>88</v>
      </c>
      <c r="M138" s="11" t="str">
        <f t="shared" si="8"/>
        <v>E,C</v>
      </c>
    </row>
    <row r="139" spans="1:13" ht="18" thickBot="1" x14ac:dyDescent="0.25">
      <c r="A139">
        <v>5</v>
      </c>
      <c r="B139">
        <v>138</v>
      </c>
      <c r="C139" s="18">
        <v>9.9537037037037042E-3</v>
      </c>
      <c r="D139" s="19">
        <v>9.9768518518518531E-3</v>
      </c>
      <c r="E139" s="20" t="s">
        <v>208</v>
      </c>
      <c r="F139" s="33" t="s">
        <v>65</v>
      </c>
      <c r="G139" s="34">
        <f>SUM(C139*86400)</f>
        <v>860</v>
      </c>
      <c r="H139" s="34">
        <f t="shared" si="6"/>
        <v>862.00000000000011</v>
      </c>
      <c r="I139" s="34">
        <f t="shared" si="7"/>
        <v>2.0000000000001137</v>
      </c>
      <c r="J139" s="32" t="s">
        <v>53</v>
      </c>
      <c r="K139" s="32" t="s">
        <v>65</v>
      </c>
      <c r="L139" s="32" t="s">
        <v>118</v>
      </c>
      <c r="M139" s="11" t="str">
        <f t="shared" si="8"/>
        <v>C,C</v>
      </c>
    </row>
    <row r="140" spans="1:13" ht="18" thickBot="1" x14ac:dyDescent="0.25">
      <c r="A140">
        <v>5</v>
      </c>
      <c r="B140">
        <v>139</v>
      </c>
      <c r="C140" s="18">
        <v>9.9768518518518531E-3</v>
      </c>
      <c r="D140" s="19">
        <v>9.9884259259259266E-3</v>
      </c>
      <c r="E140" s="20" t="s">
        <v>209</v>
      </c>
      <c r="F140" s="33" t="s">
        <v>42</v>
      </c>
      <c r="G140" s="34">
        <f>SUM(C140*86400)</f>
        <v>862.00000000000011</v>
      </c>
      <c r="H140" s="34">
        <f t="shared" si="6"/>
        <v>863.00000000000011</v>
      </c>
      <c r="I140" s="34">
        <f t="shared" si="7"/>
        <v>1</v>
      </c>
      <c r="J140" s="32" t="s">
        <v>53</v>
      </c>
      <c r="K140" s="32" t="s">
        <v>65</v>
      </c>
      <c r="L140" s="32" t="s">
        <v>118</v>
      </c>
      <c r="M140" s="11" t="str">
        <f t="shared" si="8"/>
        <v>D,C</v>
      </c>
    </row>
    <row r="141" spans="1:13" ht="18" thickBot="1" x14ac:dyDescent="0.25">
      <c r="A141">
        <v>5</v>
      </c>
      <c r="B141">
        <v>140</v>
      </c>
      <c r="C141" s="18">
        <v>9.9884259259259266E-3</v>
      </c>
      <c r="D141" s="19">
        <v>1.0011574074074074E-2</v>
      </c>
      <c r="E141" s="20" t="s">
        <v>210</v>
      </c>
      <c r="F141" s="33" t="s">
        <v>60</v>
      </c>
      <c r="G141" s="34">
        <f>SUM(C141*86400)</f>
        <v>863.00000000000011</v>
      </c>
      <c r="H141" s="34">
        <f t="shared" ref="H141:H204" si="9">SUM(D141*86400)</f>
        <v>865</v>
      </c>
      <c r="I141" s="34">
        <f t="shared" si="7"/>
        <v>1.9999999999998863</v>
      </c>
      <c r="J141" s="32" t="s">
        <v>50</v>
      </c>
      <c r="K141" s="32" t="s">
        <v>65</v>
      </c>
      <c r="L141" s="32" t="s">
        <v>88</v>
      </c>
      <c r="M141" s="11" t="str">
        <f t="shared" si="8"/>
        <v>E,C</v>
      </c>
    </row>
    <row r="142" spans="1:13" ht="18" thickBot="1" x14ac:dyDescent="0.25">
      <c r="A142">
        <v>5</v>
      </c>
      <c r="B142">
        <v>141</v>
      </c>
      <c r="C142" s="18">
        <v>1.0011574074074074E-2</v>
      </c>
      <c r="D142" s="19">
        <v>1.0023148148148147E-2</v>
      </c>
      <c r="E142" s="20" t="s">
        <v>211</v>
      </c>
      <c r="F142" s="33" t="s">
        <v>42</v>
      </c>
      <c r="G142" s="34">
        <f>SUM(C142*86400)</f>
        <v>865</v>
      </c>
      <c r="H142" s="34">
        <f t="shared" si="9"/>
        <v>865.99999999999989</v>
      </c>
      <c r="I142" s="34">
        <f t="shared" si="7"/>
        <v>0.99999999999988631</v>
      </c>
      <c r="J142" s="32" t="s">
        <v>48</v>
      </c>
      <c r="K142" s="32" t="s">
        <v>65</v>
      </c>
      <c r="L142" s="32" t="s">
        <v>88</v>
      </c>
      <c r="M142" s="11" t="str">
        <f t="shared" si="8"/>
        <v>D,C</v>
      </c>
    </row>
    <row r="143" spans="1:13" ht="18" thickBot="1" x14ac:dyDescent="0.25">
      <c r="A143">
        <v>5</v>
      </c>
      <c r="B143">
        <v>142</v>
      </c>
      <c r="C143" s="18">
        <v>1.0023148148148147E-2</v>
      </c>
      <c r="D143" s="19">
        <v>1.0069444444444445E-2</v>
      </c>
      <c r="E143" s="20" t="s">
        <v>212</v>
      </c>
      <c r="F143" s="33" t="s">
        <v>60</v>
      </c>
      <c r="G143" s="34">
        <f>SUM(C143*86400)</f>
        <v>865.99999999999989</v>
      </c>
      <c r="H143" s="34">
        <f t="shared" si="9"/>
        <v>870</v>
      </c>
      <c r="I143" s="34">
        <f t="shared" si="7"/>
        <v>4.0000000000001137</v>
      </c>
      <c r="J143" s="32" t="s">
        <v>50</v>
      </c>
      <c r="K143" s="32" t="s">
        <v>65</v>
      </c>
      <c r="L143" s="32" t="s">
        <v>88</v>
      </c>
      <c r="M143" s="11" t="str">
        <f t="shared" si="8"/>
        <v>E,C</v>
      </c>
    </row>
    <row r="144" spans="1:13" ht="18" thickBot="1" x14ac:dyDescent="0.25">
      <c r="A144">
        <v>5</v>
      </c>
      <c r="B144">
        <v>143</v>
      </c>
      <c r="C144" s="18">
        <v>1.0069444444444445E-2</v>
      </c>
      <c r="D144" s="19">
        <v>1.0081018518518519E-2</v>
      </c>
      <c r="E144" s="20" t="s">
        <v>213</v>
      </c>
      <c r="F144" s="33" t="s">
        <v>113</v>
      </c>
      <c r="G144" s="34">
        <f>SUM(C144*86400)</f>
        <v>870</v>
      </c>
      <c r="H144" s="34">
        <f t="shared" si="9"/>
        <v>871</v>
      </c>
      <c r="I144" s="34">
        <f t="shared" si="7"/>
        <v>1</v>
      </c>
      <c r="J144" s="32" t="s">
        <v>53</v>
      </c>
      <c r="K144" s="32" t="s">
        <v>65</v>
      </c>
      <c r="L144" s="32" t="s">
        <v>118</v>
      </c>
      <c r="M144" s="11" t="str">
        <f t="shared" si="8"/>
        <v>A,C</v>
      </c>
    </row>
    <row r="145" spans="1:13" ht="18" thickBot="1" x14ac:dyDescent="0.25">
      <c r="A145">
        <v>5</v>
      </c>
      <c r="B145">
        <v>144</v>
      </c>
      <c r="C145" s="18">
        <v>1.0081018518518519E-2</v>
      </c>
      <c r="D145" s="19">
        <v>1.0104166666666668E-2</v>
      </c>
      <c r="E145" s="20" t="s">
        <v>214</v>
      </c>
      <c r="F145" s="33" t="s">
        <v>60</v>
      </c>
      <c r="G145" s="34">
        <f>SUM(C145*86400)</f>
        <v>871</v>
      </c>
      <c r="H145" s="34">
        <f t="shared" si="9"/>
        <v>873.00000000000011</v>
      </c>
      <c r="I145" s="34">
        <f t="shared" si="7"/>
        <v>2.0000000000001137</v>
      </c>
      <c r="J145" s="32" t="s">
        <v>53</v>
      </c>
      <c r="K145" s="32" t="s">
        <v>65</v>
      </c>
      <c r="L145" s="32" t="s">
        <v>118</v>
      </c>
      <c r="M145" s="11" t="str">
        <f t="shared" si="8"/>
        <v>E,C</v>
      </c>
    </row>
    <row r="146" spans="1:13" ht="18" thickBot="1" x14ac:dyDescent="0.25">
      <c r="A146">
        <v>5</v>
      </c>
      <c r="B146">
        <v>145</v>
      </c>
      <c r="C146" s="18">
        <v>1.0127314814814815E-2</v>
      </c>
      <c r="D146" s="19">
        <v>1.0138888888888888E-2</v>
      </c>
      <c r="E146" s="20" t="s">
        <v>215</v>
      </c>
      <c r="F146" s="33" t="s">
        <v>113</v>
      </c>
      <c r="G146" s="34">
        <f>SUM(C146*86400)</f>
        <v>875</v>
      </c>
      <c r="H146" s="34">
        <f t="shared" si="9"/>
        <v>876</v>
      </c>
      <c r="I146" s="34">
        <f t="shared" si="7"/>
        <v>1</v>
      </c>
      <c r="J146" s="32" t="s">
        <v>53</v>
      </c>
      <c r="K146" s="32" t="s">
        <v>65</v>
      </c>
      <c r="L146" s="32" t="s">
        <v>118</v>
      </c>
      <c r="M146" s="11" t="str">
        <f t="shared" si="8"/>
        <v>A,C</v>
      </c>
    </row>
    <row r="147" spans="1:13" ht="18" thickBot="1" x14ac:dyDescent="0.25">
      <c r="A147">
        <v>5</v>
      </c>
      <c r="B147">
        <v>146</v>
      </c>
      <c r="C147" s="18">
        <v>1.0138888888888888E-2</v>
      </c>
      <c r="D147" s="19">
        <v>1.0162037037037037E-2</v>
      </c>
      <c r="E147" s="20" t="s">
        <v>216</v>
      </c>
      <c r="F147" s="33" t="s">
        <v>65</v>
      </c>
      <c r="G147" s="34">
        <f>SUM(C147*86400)</f>
        <v>876</v>
      </c>
      <c r="H147" s="34">
        <f t="shared" si="9"/>
        <v>878</v>
      </c>
      <c r="I147" s="34">
        <f t="shared" si="7"/>
        <v>2</v>
      </c>
      <c r="J147" s="32" t="s">
        <v>53</v>
      </c>
      <c r="K147" s="32" t="s">
        <v>65</v>
      </c>
      <c r="L147" s="32" t="s">
        <v>118</v>
      </c>
      <c r="M147" s="11" t="str">
        <f t="shared" si="8"/>
        <v>C,C</v>
      </c>
    </row>
    <row r="148" spans="1:13" ht="18" thickBot="1" x14ac:dyDescent="0.25">
      <c r="A148">
        <v>5</v>
      </c>
      <c r="B148">
        <v>147</v>
      </c>
      <c r="C148" s="18">
        <v>1.0162037037037037E-2</v>
      </c>
      <c r="D148" s="19">
        <v>1.0219907407407408E-2</v>
      </c>
      <c r="E148" s="20" t="s">
        <v>217</v>
      </c>
      <c r="F148" s="33" t="s">
        <v>60</v>
      </c>
      <c r="G148" s="34">
        <f>SUM(C148*86400)</f>
        <v>878</v>
      </c>
      <c r="H148" s="34">
        <f t="shared" si="9"/>
        <v>883.00000000000011</v>
      </c>
      <c r="I148" s="34">
        <f t="shared" si="7"/>
        <v>5.0000000000001137</v>
      </c>
      <c r="J148" s="32" t="s">
        <v>50</v>
      </c>
      <c r="K148" s="32" t="s">
        <v>65</v>
      </c>
      <c r="L148" s="32" t="s">
        <v>88</v>
      </c>
      <c r="M148" s="11" t="str">
        <f t="shared" si="8"/>
        <v>E,C</v>
      </c>
    </row>
    <row r="149" spans="1:13" ht="18" thickBot="1" x14ac:dyDescent="0.25">
      <c r="A149">
        <v>5</v>
      </c>
      <c r="B149">
        <v>148</v>
      </c>
      <c r="C149" s="18">
        <v>1.0219907407407408E-2</v>
      </c>
      <c r="D149" s="19">
        <v>1.0231481481481482E-2</v>
      </c>
      <c r="E149" s="20" t="s">
        <v>218</v>
      </c>
      <c r="F149" s="33" t="s">
        <v>65</v>
      </c>
      <c r="G149" s="34">
        <f>SUM(C149*86400)</f>
        <v>883.00000000000011</v>
      </c>
      <c r="H149" s="34">
        <f t="shared" si="9"/>
        <v>884</v>
      </c>
      <c r="I149" s="34">
        <f t="shared" si="7"/>
        <v>0.99999999999988631</v>
      </c>
      <c r="J149" s="32" t="s">
        <v>46</v>
      </c>
      <c r="K149" s="32" t="s">
        <v>65</v>
      </c>
      <c r="L149" s="32" t="s">
        <v>66</v>
      </c>
      <c r="M149" s="11" t="str">
        <f t="shared" si="8"/>
        <v>C,C</v>
      </c>
    </row>
    <row r="150" spans="1:13" ht="18" thickBot="1" x14ac:dyDescent="0.25">
      <c r="A150">
        <v>5</v>
      </c>
      <c r="B150">
        <v>149</v>
      </c>
      <c r="C150" s="18">
        <v>1.0231481481481482E-2</v>
      </c>
      <c r="D150" s="19">
        <v>1.0277777777777778E-2</v>
      </c>
      <c r="E150" s="20" t="s">
        <v>219</v>
      </c>
      <c r="F150" s="33" t="s">
        <v>60</v>
      </c>
      <c r="G150" s="34">
        <f>SUM(C150*86400)</f>
        <v>884</v>
      </c>
      <c r="H150" s="34">
        <f t="shared" si="9"/>
        <v>888</v>
      </c>
      <c r="I150" s="34">
        <f t="shared" si="7"/>
        <v>4</v>
      </c>
      <c r="J150" s="32" t="s">
        <v>50</v>
      </c>
      <c r="K150" s="32" t="s">
        <v>65</v>
      </c>
      <c r="L150" s="32" t="s">
        <v>88</v>
      </c>
      <c r="M150" s="11" t="str">
        <f t="shared" si="8"/>
        <v>E,C</v>
      </c>
    </row>
    <row r="151" spans="1:13" ht="18" thickBot="1" x14ac:dyDescent="0.25">
      <c r="A151">
        <v>5</v>
      </c>
      <c r="B151">
        <v>150</v>
      </c>
      <c r="C151" s="18">
        <v>1.0277777777777778E-2</v>
      </c>
      <c r="D151" s="19">
        <v>1.0347222222222223E-2</v>
      </c>
      <c r="E151" s="20" t="s">
        <v>220</v>
      </c>
      <c r="F151" s="33" t="s">
        <v>65</v>
      </c>
      <c r="G151" s="34">
        <f>SUM(C151*86400)</f>
        <v>888</v>
      </c>
      <c r="H151" s="34">
        <f t="shared" si="9"/>
        <v>894.00000000000011</v>
      </c>
      <c r="I151" s="34">
        <f t="shared" si="7"/>
        <v>6.0000000000001137</v>
      </c>
      <c r="J151" s="32" t="s">
        <v>5</v>
      </c>
      <c r="K151" s="32" t="s">
        <v>62</v>
      </c>
      <c r="L151" s="32" t="s">
        <v>118</v>
      </c>
      <c r="M151" s="11" t="str">
        <f t="shared" si="8"/>
        <v>C,P</v>
      </c>
    </row>
    <row r="152" spans="1:13" ht="18" thickBot="1" x14ac:dyDescent="0.25">
      <c r="A152">
        <v>5</v>
      </c>
      <c r="B152">
        <v>151</v>
      </c>
      <c r="C152" s="18">
        <v>1.0347222222222223E-2</v>
      </c>
      <c r="D152" s="19">
        <v>1.0358796296296295E-2</v>
      </c>
      <c r="E152" s="20" t="s">
        <v>221</v>
      </c>
      <c r="F152" s="33" t="s">
        <v>60</v>
      </c>
      <c r="G152" s="34">
        <f>SUM(C152*86400)</f>
        <v>894.00000000000011</v>
      </c>
      <c r="H152" s="34">
        <f t="shared" si="9"/>
        <v>894.99999999999989</v>
      </c>
      <c r="I152" s="34">
        <f t="shared" si="7"/>
        <v>0.99999999999977263</v>
      </c>
      <c r="J152" s="32" t="s">
        <v>50</v>
      </c>
      <c r="K152" s="32" t="s">
        <v>65</v>
      </c>
      <c r="L152" s="32" t="s">
        <v>88</v>
      </c>
      <c r="M152" s="11" t="str">
        <f t="shared" si="8"/>
        <v>E,C</v>
      </c>
    </row>
    <row r="153" spans="1:13" ht="18" thickBot="1" x14ac:dyDescent="0.25">
      <c r="A153">
        <v>5</v>
      </c>
      <c r="B153">
        <v>152</v>
      </c>
      <c r="C153" s="18">
        <v>1.0358796296296295E-2</v>
      </c>
      <c r="D153" s="19">
        <v>1.0439814814814813E-2</v>
      </c>
      <c r="E153" s="20" t="s">
        <v>222</v>
      </c>
      <c r="F153" s="33" t="s">
        <v>42</v>
      </c>
      <c r="G153" s="34">
        <f>SUM(C153*86400)</f>
        <v>894.99999999999989</v>
      </c>
      <c r="H153" s="34">
        <f t="shared" si="9"/>
        <v>901.99999999999989</v>
      </c>
      <c r="I153" s="34">
        <f t="shared" si="7"/>
        <v>7</v>
      </c>
      <c r="J153" s="32" t="s">
        <v>48</v>
      </c>
      <c r="K153" s="32" t="s">
        <v>65</v>
      </c>
      <c r="L153" s="32" t="s">
        <v>88</v>
      </c>
      <c r="M153" s="11" t="str">
        <f t="shared" si="8"/>
        <v>D,C</v>
      </c>
    </row>
    <row r="154" spans="1:13" ht="18" thickBot="1" x14ac:dyDescent="0.25">
      <c r="A154">
        <v>5</v>
      </c>
      <c r="B154">
        <v>153</v>
      </c>
      <c r="C154" s="18">
        <v>1.0439814814814813E-2</v>
      </c>
      <c r="D154" s="19">
        <v>1.0474537037037037E-2</v>
      </c>
      <c r="E154" s="20" t="s">
        <v>223</v>
      </c>
      <c r="F154" s="33" t="s">
        <v>60</v>
      </c>
      <c r="G154" s="34">
        <f>SUM(C154*86400)</f>
        <v>901.99999999999989</v>
      </c>
      <c r="H154" s="34">
        <f t="shared" si="9"/>
        <v>905</v>
      </c>
      <c r="I154" s="34">
        <f t="shared" si="7"/>
        <v>3.0000000000001137</v>
      </c>
      <c r="J154" s="32" t="s">
        <v>50</v>
      </c>
      <c r="K154" s="32" t="s">
        <v>65</v>
      </c>
      <c r="L154" s="32" t="s">
        <v>88</v>
      </c>
      <c r="M154" s="11" t="str">
        <f t="shared" si="8"/>
        <v>E,C</v>
      </c>
    </row>
    <row r="155" spans="1:13" ht="18" thickBot="1" x14ac:dyDescent="0.25">
      <c r="A155">
        <v>5</v>
      </c>
      <c r="B155">
        <v>154</v>
      </c>
      <c r="C155" s="18">
        <v>1.0474537037037037E-2</v>
      </c>
      <c r="D155" s="19">
        <v>1.0486111111111111E-2</v>
      </c>
      <c r="E155" s="20" t="s">
        <v>224</v>
      </c>
      <c r="F155" s="33" t="s">
        <v>65</v>
      </c>
      <c r="G155" s="34">
        <f>SUM(C155*86400)</f>
        <v>905</v>
      </c>
      <c r="H155" s="34">
        <f t="shared" si="9"/>
        <v>906</v>
      </c>
      <c r="I155" s="34">
        <f t="shared" si="7"/>
        <v>1</v>
      </c>
      <c r="J155" s="32" t="s">
        <v>21</v>
      </c>
      <c r="K155" s="32" t="s">
        <v>21</v>
      </c>
      <c r="L155" s="32" t="s">
        <v>21</v>
      </c>
      <c r="M155" s="11" t="str">
        <f t="shared" si="8"/>
        <v>C,N</v>
      </c>
    </row>
    <row r="156" spans="1:13" ht="18" thickBot="1" x14ac:dyDescent="0.25">
      <c r="A156">
        <v>5</v>
      </c>
      <c r="B156">
        <v>155</v>
      </c>
      <c r="C156" s="18">
        <v>1.0486111111111111E-2</v>
      </c>
      <c r="D156" s="19">
        <v>1.050925925925926E-2</v>
      </c>
      <c r="E156" s="20" t="s">
        <v>225</v>
      </c>
      <c r="F156" s="33" t="s">
        <v>42</v>
      </c>
      <c r="G156" s="34">
        <f>SUM(C156*86400)</f>
        <v>906</v>
      </c>
      <c r="H156" s="34">
        <f t="shared" si="9"/>
        <v>908</v>
      </c>
      <c r="I156" s="34">
        <f t="shared" si="7"/>
        <v>2</v>
      </c>
      <c r="J156" s="32" t="s">
        <v>5</v>
      </c>
      <c r="K156" s="32" t="s">
        <v>62</v>
      </c>
      <c r="L156" s="32" t="s">
        <v>118</v>
      </c>
      <c r="M156" s="11" t="str">
        <f t="shared" si="8"/>
        <v>D,P</v>
      </c>
    </row>
    <row r="157" spans="1:13" ht="18" thickBot="1" x14ac:dyDescent="0.25">
      <c r="A157">
        <v>5</v>
      </c>
      <c r="B157">
        <v>156</v>
      </c>
      <c r="C157" s="18">
        <v>1.050925925925926E-2</v>
      </c>
      <c r="D157" s="19">
        <v>1.0532407407407407E-2</v>
      </c>
      <c r="E157" s="20" t="s">
        <v>226</v>
      </c>
      <c r="F157" s="33" t="s">
        <v>65</v>
      </c>
      <c r="G157" s="34">
        <f>SUM(C157*86400)</f>
        <v>908</v>
      </c>
      <c r="H157" s="34">
        <f t="shared" si="9"/>
        <v>910</v>
      </c>
      <c r="I157" s="34">
        <f t="shared" si="7"/>
        <v>2</v>
      </c>
      <c r="J157" s="32" t="s">
        <v>50</v>
      </c>
      <c r="K157" s="32" t="s">
        <v>65</v>
      </c>
      <c r="L157" s="32" t="s">
        <v>88</v>
      </c>
      <c r="M157" s="11" t="str">
        <f t="shared" si="8"/>
        <v>C,C</v>
      </c>
    </row>
    <row r="158" spans="1:13" ht="18" thickBot="1" x14ac:dyDescent="0.25">
      <c r="A158">
        <v>5</v>
      </c>
      <c r="B158">
        <v>157</v>
      </c>
      <c r="C158" s="18">
        <v>1.0543981481481481E-2</v>
      </c>
      <c r="D158" s="19">
        <v>1.0555555555555554E-2</v>
      </c>
      <c r="E158" s="20" t="s">
        <v>227</v>
      </c>
      <c r="F158" s="33" t="s">
        <v>60</v>
      </c>
      <c r="G158" s="34">
        <f>SUM(C158*86400)</f>
        <v>910.99999999999989</v>
      </c>
      <c r="H158" s="34">
        <f t="shared" si="9"/>
        <v>911.99999999999989</v>
      </c>
      <c r="I158" s="34">
        <f t="shared" si="7"/>
        <v>1</v>
      </c>
      <c r="J158" s="32" t="s">
        <v>50</v>
      </c>
      <c r="K158" s="32" t="s">
        <v>65</v>
      </c>
      <c r="L158" s="32" t="s">
        <v>88</v>
      </c>
      <c r="M158" s="11" t="str">
        <f t="shared" si="8"/>
        <v>E,C</v>
      </c>
    </row>
    <row r="159" spans="1:13" ht="18" thickBot="1" x14ac:dyDescent="0.25">
      <c r="A159">
        <v>5</v>
      </c>
      <c r="B159">
        <v>158</v>
      </c>
      <c r="C159" s="18">
        <v>1.0601851851851854E-2</v>
      </c>
      <c r="D159" s="19">
        <v>1.0902777777777777E-2</v>
      </c>
      <c r="E159" s="20" t="s">
        <v>177</v>
      </c>
      <c r="F159" s="33" t="s">
        <v>6</v>
      </c>
      <c r="G159" s="34">
        <f>SUM(C159*86400)</f>
        <v>916.00000000000011</v>
      </c>
      <c r="H159" s="34">
        <f t="shared" si="9"/>
        <v>941.99999999999989</v>
      </c>
      <c r="I159" s="34">
        <f t="shared" si="7"/>
        <v>25.999999999999773</v>
      </c>
      <c r="J159" s="32" t="s">
        <v>61</v>
      </c>
      <c r="K159" s="32" t="s">
        <v>68</v>
      </c>
      <c r="L159" s="32" t="s">
        <v>68</v>
      </c>
      <c r="M159" s="11" t="str">
        <f t="shared" si="8"/>
        <v>ALL,M</v>
      </c>
    </row>
    <row r="160" spans="1:13" ht="18" thickBot="1" x14ac:dyDescent="0.25">
      <c r="A160">
        <v>5</v>
      </c>
      <c r="B160">
        <v>159</v>
      </c>
      <c r="C160" s="18">
        <v>1.0902777777777777E-2</v>
      </c>
      <c r="D160" s="19">
        <v>1.091435185185185E-2</v>
      </c>
      <c r="E160" s="20" t="s">
        <v>228</v>
      </c>
      <c r="F160" s="33" t="s">
        <v>113</v>
      </c>
      <c r="G160" s="34">
        <f>SUM(C160*86400)</f>
        <v>941.99999999999989</v>
      </c>
      <c r="H160" s="34">
        <f t="shared" si="9"/>
        <v>942.99999999999989</v>
      </c>
      <c r="I160" s="34">
        <f t="shared" si="7"/>
        <v>1</v>
      </c>
      <c r="J160" s="32" t="s">
        <v>48</v>
      </c>
      <c r="K160" s="32" t="s">
        <v>65</v>
      </c>
      <c r="L160" s="32" t="s">
        <v>88</v>
      </c>
      <c r="M160" s="11" t="str">
        <f t="shared" si="8"/>
        <v>A,C</v>
      </c>
    </row>
    <row r="161" spans="1:13" ht="18" thickBot="1" x14ac:dyDescent="0.25">
      <c r="A161">
        <v>5</v>
      </c>
      <c r="B161">
        <v>160</v>
      </c>
      <c r="C161" s="18">
        <v>1.091435185185185E-2</v>
      </c>
      <c r="D161" s="19">
        <v>1.0925925925925924E-2</v>
      </c>
      <c r="E161" s="20" t="s">
        <v>229</v>
      </c>
      <c r="F161" s="33" t="s">
        <v>65</v>
      </c>
      <c r="G161" s="34">
        <f>SUM(C161*86400)</f>
        <v>942.99999999999989</v>
      </c>
      <c r="H161" s="34">
        <f t="shared" si="9"/>
        <v>943.99999999999989</v>
      </c>
      <c r="I161" s="34">
        <f t="shared" si="7"/>
        <v>1</v>
      </c>
      <c r="J161" s="32" t="s">
        <v>50</v>
      </c>
      <c r="K161" s="32" t="s">
        <v>65</v>
      </c>
      <c r="L161" s="32" t="s">
        <v>88</v>
      </c>
      <c r="M161" s="11" t="str">
        <f t="shared" si="8"/>
        <v>C,C</v>
      </c>
    </row>
    <row r="162" spans="1:13" ht="18" thickBot="1" x14ac:dyDescent="0.25">
      <c r="A162">
        <v>5</v>
      </c>
      <c r="B162">
        <v>161</v>
      </c>
      <c r="C162" s="18">
        <v>1.0925925925925924E-2</v>
      </c>
      <c r="D162" s="19">
        <v>1.0949074074074075E-2</v>
      </c>
      <c r="E162" s="20" t="s">
        <v>230</v>
      </c>
      <c r="F162" s="33" t="s">
        <v>113</v>
      </c>
      <c r="G162" s="34">
        <f>SUM(C162*86400)</f>
        <v>943.99999999999989</v>
      </c>
      <c r="H162" s="34">
        <f t="shared" si="9"/>
        <v>946</v>
      </c>
      <c r="I162" s="34">
        <f t="shared" si="7"/>
        <v>2.0000000000001137</v>
      </c>
      <c r="J162" s="32" t="s">
        <v>46</v>
      </c>
      <c r="K162" s="32" t="s">
        <v>65</v>
      </c>
      <c r="L162" s="32" t="s">
        <v>66</v>
      </c>
      <c r="M162" s="11" t="str">
        <f t="shared" si="8"/>
        <v>A,C</v>
      </c>
    </row>
    <row r="163" spans="1:13" ht="18" thickBot="1" x14ac:dyDescent="0.25">
      <c r="A163">
        <v>5</v>
      </c>
      <c r="B163">
        <v>162</v>
      </c>
      <c r="C163" s="18">
        <v>1.0949074074074075E-2</v>
      </c>
      <c r="D163" s="19">
        <v>1.0960648148148148E-2</v>
      </c>
      <c r="E163" s="20" t="s">
        <v>231</v>
      </c>
      <c r="F163" s="33" t="s">
        <v>65</v>
      </c>
      <c r="G163" s="34">
        <f>SUM(C163*86400)</f>
        <v>946</v>
      </c>
      <c r="H163" s="34">
        <f t="shared" si="9"/>
        <v>947</v>
      </c>
      <c r="I163" s="34">
        <f t="shared" si="7"/>
        <v>1</v>
      </c>
      <c r="J163" s="32" t="s">
        <v>48</v>
      </c>
      <c r="K163" s="32" t="s">
        <v>65</v>
      </c>
      <c r="L163" s="32" t="s">
        <v>88</v>
      </c>
      <c r="M163" s="11" t="str">
        <f t="shared" si="8"/>
        <v>C,C</v>
      </c>
    </row>
    <row r="164" spans="1:13" ht="18" thickBot="1" x14ac:dyDescent="0.25">
      <c r="A164">
        <v>5</v>
      </c>
      <c r="B164">
        <v>163</v>
      </c>
      <c r="C164" s="18">
        <v>1.0960648148148148E-2</v>
      </c>
      <c r="D164" s="19">
        <v>1.0983796296296297E-2</v>
      </c>
      <c r="E164" s="20" t="s">
        <v>232</v>
      </c>
      <c r="F164" s="33" t="s">
        <v>60</v>
      </c>
      <c r="G164" s="34">
        <f>SUM(C164*86400)</f>
        <v>947</v>
      </c>
      <c r="H164" s="34">
        <f t="shared" si="9"/>
        <v>949.00000000000011</v>
      </c>
      <c r="I164" s="34">
        <f t="shared" si="7"/>
        <v>2.0000000000001137</v>
      </c>
      <c r="J164" s="32" t="s">
        <v>50</v>
      </c>
      <c r="K164" s="32" t="s">
        <v>65</v>
      </c>
      <c r="L164" s="32" t="s">
        <v>88</v>
      </c>
      <c r="M164" s="11" t="str">
        <f t="shared" si="8"/>
        <v>E,C</v>
      </c>
    </row>
    <row r="165" spans="1:13" ht="18" thickBot="1" x14ac:dyDescent="0.25">
      <c r="A165">
        <v>5</v>
      </c>
      <c r="B165">
        <v>164</v>
      </c>
      <c r="C165" s="18">
        <v>1.0983796296296297E-2</v>
      </c>
      <c r="D165" s="19">
        <v>1.1041666666666667E-2</v>
      </c>
      <c r="E165" s="20" t="s">
        <v>233</v>
      </c>
      <c r="F165" s="33" t="s">
        <v>65</v>
      </c>
      <c r="G165" s="34">
        <f>SUM(C165*86400)</f>
        <v>949.00000000000011</v>
      </c>
      <c r="H165" s="34">
        <f t="shared" si="9"/>
        <v>954</v>
      </c>
      <c r="I165" s="34">
        <f t="shared" si="7"/>
        <v>4.9999999999998863</v>
      </c>
      <c r="J165" s="32" t="s">
        <v>46</v>
      </c>
      <c r="K165" s="32" t="s">
        <v>65</v>
      </c>
      <c r="L165" s="32" t="s">
        <v>66</v>
      </c>
      <c r="M165" s="11" t="str">
        <f t="shared" si="8"/>
        <v>C,C</v>
      </c>
    </row>
    <row r="166" spans="1:13" ht="18" thickBot="1" x14ac:dyDescent="0.25">
      <c r="A166">
        <v>5</v>
      </c>
      <c r="B166">
        <v>165</v>
      </c>
      <c r="C166" s="18">
        <v>1.1041666666666667E-2</v>
      </c>
      <c r="D166" s="19">
        <v>1.1111111111111112E-2</v>
      </c>
      <c r="E166" s="20" t="s">
        <v>234</v>
      </c>
      <c r="F166" s="33" t="s">
        <v>60</v>
      </c>
      <c r="G166" s="34">
        <f>SUM(C166*86400)</f>
        <v>954</v>
      </c>
      <c r="H166" s="34">
        <f t="shared" si="9"/>
        <v>960</v>
      </c>
      <c r="I166" s="34">
        <f t="shared" si="7"/>
        <v>6</v>
      </c>
      <c r="J166" s="32" t="s">
        <v>50</v>
      </c>
      <c r="K166" s="32" t="s">
        <v>65</v>
      </c>
      <c r="L166" s="32" t="s">
        <v>88</v>
      </c>
      <c r="M166" s="11" t="str">
        <f t="shared" si="8"/>
        <v>E,C</v>
      </c>
    </row>
    <row r="167" spans="1:13" ht="18" thickBot="1" x14ac:dyDescent="0.25">
      <c r="A167">
        <v>5</v>
      </c>
      <c r="B167">
        <v>166</v>
      </c>
      <c r="C167" s="18">
        <v>1.1111111111111112E-2</v>
      </c>
      <c r="D167" s="19">
        <v>1.1145833333333334E-2</v>
      </c>
      <c r="E167" s="20" t="s">
        <v>235</v>
      </c>
      <c r="F167" s="33" t="s">
        <v>113</v>
      </c>
      <c r="G167" s="34">
        <f>SUM(C167*86400)</f>
        <v>960</v>
      </c>
      <c r="H167" s="34">
        <f t="shared" si="9"/>
        <v>963</v>
      </c>
      <c r="I167" s="34">
        <f t="shared" si="7"/>
        <v>3</v>
      </c>
      <c r="J167" s="32" t="s">
        <v>33</v>
      </c>
      <c r="K167" s="32" t="s">
        <v>64</v>
      </c>
      <c r="L167" s="32" t="s">
        <v>88</v>
      </c>
      <c r="M167" s="11" t="str">
        <f t="shared" si="8"/>
        <v>A,I</v>
      </c>
    </row>
    <row r="168" spans="1:13" ht="18" thickBot="1" x14ac:dyDescent="0.25">
      <c r="A168">
        <v>5</v>
      </c>
      <c r="B168">
        <v>167</v>
      </c>
      <c r="C168" s="18">
        <v>1.1145833333333334E-2</v>
      </c>
      <c r="D168" s="19">
        <v>1.119212962962963E-2</v>
      </c>
      <c r="E168" s="20" t="s">
        <v>236</v>
      </c>
      <c r="F168" s="33" t="s">
        <v>65</v>
      </c>
      <c r="G168" s="34">
        <f>SUM(C168*86400)</f>
        <v>963</v>
      </c>
      <c r="H168" s="34">
        <f t="shared" si="9"/>
        <v>967</v>
      </c>
      <c r="I168" s="34">
        <f t="shared" si="7"/>
        <v>4</v>
      </c>
      <c r="J168" s="32" t="s">
        <v>38</v>
      </c>
      <c r="K168" s="32" t="s">
        <v>66</v>
      </c>
      <c r="L168" s="32" t="s">
        <v>88</v>
      </c>
      <c r="M168" s="11" t="str">
        <f t="shared" si="8"/>
        <v>C,R</v>
      </c>
    </row>
    <row r="169" spans="1:13" ht="18" thickBot="1" x14ac:dyDescent="0.25">
      <c r="A169">
        <v>5</v>
      </c>
      <c r="B169">
        <v>168</v>
      </c>
      <c r="C169" s="18">
        <v>1.119212962962963E-2</v>
      </c>
      <c r="D169" s="18">
        <v>1.1215277777777777E-2</v>
      </c>
      <c r="E169" s="20" t="s">
        <v>169</v>
      </c>
      <c r="F169" s="33" t="s">
        <v>65</v>
      </c>
      <c r="G169" s="34">
        <f>SUM(C169*86400)</f>
        <v>967</v>
      </c>
      <c r="H169" s="34">
        <f t="shared" si="9"/>
        <v>969</v>
      </c>
      <c r="I169" s="34">
        <f t="shared" si="7"/>
        <v>2</v>
      </c>
      <c r="J169" s="32" t="s">
        <v>50</v>
      </c>
      <c r="K169" s="32" t="s">
        <v>65</v>
      </c>
      <c r="L169" s="32" t="s">
        <v>88</v>
      </c>
      <c r="M169" s="11" t="str">
        <f t="shared" si="8"/>
        <v>C,C</v>
      </c>
    </row>
    <row r="170" spans="1:13" ht="18" thickBot="1" x14ac:dyDescent="0.25">
      <c r="A170">
        <v>5</v>
      </c>
      <c r="B170">
        <v>169</v>
      </c>
      <c r="C170" s="18">
        <v>1.1215277777777777E-2</v>
      </c>
      <c r="D170" s="19">
        <v>1.4201388888888888E-2</v>
      </c>
      <c r="E170" s="20" t="s">
        <v>177</v>
      </c>
      <c r="F170" s="33" t="s">
        <v>6</v>
      </c>
      <c r="G170" s="34">
        <f>SUM(C170*86400)</f>
        <v>969</v>
      </c>
      <c r="H170" s="34">
        <f t="shared" si="9"/>
        <v>1227</v>
      </c>
      <c r="I170" s="34">
        <f t="shared" si="7"/>
        <v>258</v>
      </c>
      <c r="J170" s="32" t="s">
        <v>61</v>
      </c>
      <c r="K170" s="32" t="s">
        <v>68</v>
      </c>
      <c r="L170" s="32" t="s">
        <v>68</v>
      </c>
      <c r="M170" s="11" t="str">
        <f t="shared" si="8"/>
        <v>ALL,M</v>
      </c>
    </row>
    <row r="171" spans="1:13" ht="18" thickBot="1" x14ac:dyDescent="0.25">
      <c r="A171">
        <v>5</v>
      </c>
      <c r="B171">
        <v>170</v>
      </c>
      <c r="C171" s="18">
        <v>1.4201388888888888E-2</v>
      </c>
      <c r="D171" s="19">
        <v>1.4212962962962962E-2</v>
      </c>
      <c r="E171" s="20" t="s">
        <v>237</v>
      </c>
      <c r="F171" s="33" t="s">
        <v>60</v>
      </c>
      <c r="G171" s="34">
        <f>SUM(C171*86400)</f>
        <v>1227</v>
      </c>
      <c r="H171" s="34">
        <f t="shared" si="9"/>
        <v>1228</v>
      </c>
      <c r="I171" s="34">
        <f t="shared" si="7"/>
        <v>1</v>
      </c>
      <c r="J171" s="32" t="s">
        <v>50</v>
      </c>
      <c r="K171" s="32" t="s">
        <v>65</v>
      </c>
      <c r="L171" s="32" t="s">
        <v>88</v>
      </c>
      <c r="M171" s="11" t="str">
        <f t="shared" si="8"/>
        <v>E,C</v>
      </c>
    </row>
    <row r="172" spans="1:13" ht="18" thickBot="1" x14ac:dyDescent="0.25">
      <c r="A172">
        <v>5</v>
      </c>
      <c r="B172">
        <v>171</v>
      </c>
      <c r="C172" s="18">
        <v>1.4201388888888888E-2</v>
      </c>
      <c r="D172" s="19">
        <v>1.4212962962962962E-2</v>
      </c>
      <c r="E172" s="20" t="s">
        <v>238</v>
      </c>
      <c r="F172" s="33" t="s">
        <v>113</v>
      </c>
      <c r="G172" s="34">
        <f>SUM(C172*86400)</f>
        <v>1227</v>
      </c>
      <c r="H172" s="34">
        <f t="shared" si="9"/>
        <v>1228</v>
      </c>
      <c r="I172" s="34">
        <f t="shared" si="7"/>
        <v>1</v>
      </c>
      <c r="J172" s="32" t="s">
        <v>40</v>
      </c>
      <c r="K172" s="32" t="s">
        <v>65</v>
      </c>
      <c r="L172" s="32" t="s">
        <v>118</v>
      </c>
      <c r="M172" s="11" t="str">
        <f t="shared" si="8"/>
        <v>A,C</v>
      </c>
    </row>
    <row r="173" spans="1:13" ht="18" thickBot="1" x14ac:dyDescent="0.25">
      <c r="A173">
        <v>5</v>
      </c>
      <c r="B173">
        <v>172</v>
      </c>
      <c r="C173" s="18">
        <v>1.4212962962962962E-2</v>
      </c>
      <c r="D173" s="19">
        <v>1.4340277777777776E-2</v>
      </c>
      <c r="E173" s="20" t="s">
        <v>239</v>
      </c>
      <c r="F173" s="33" t="s">
        <v>60</v>
      </c>
      <c r="G173" s="34">
        <f>SUM(C173*86400)</f>
        <v>1228</v>
      </c>
      <c r="H173" s="34">
        <f t="shared" si="9"/>
        <v>1238.9999999999998</v>
      </c>
      <c r="I173" s="34">
        <f t="shared" si="7"/>
        <v>10.999999999999773</v>
      </c>
      <c r="J173" s="32" t="s">
        <v>50</v>
      </c>
      <c r="K173" s="32" t="s">
        <v>65</v>
      </c>
      <c r="L173" s="32" t="s">
        <v>88</v>
      </c>
      <c r="M173" s="11" t="str">
        <f t="shared" si="8"/>
        <v>E,C</v>
      </c>
    </row>
    <row r="174" spans="1:13" ht="18" thickBot="1" x14ac:dyDescent="0.25">
      <c r="A174">
        <v>5</v>
      </c>
      <c r="B174">
        <v>173</v>
      </c>
      <c r="C174" s="18">
        <v>1.4340277777777776E-2</v>
      </c>
      <c r="D174" s="19">
        <v>1.4363425925925925E-2</v>
      </c>
      <c r="E174" s="20" t="s">
        <v>240</v>
      </c>
      <c r="F174" s="33" t="s">
        <v>113</v>
      </c>
      <c r="G174" s="34">
        <f>SUM(C174*86400)</f>
        <v>1238.9999999999998</v>
      </c>
      <c r="H174" s="34">
        <f t="shared" si="9"/>
        <v>1241</v>
      </c>
      <c r="I174" s="34">
        <f t="shared" si="7"/>
        <v>2.0000000000002274</v>
      </c>
      <c r="J174" s="32" t="s">
        <v>50</v>
      </c>
      <c r="K174" s="32" t="s">
        <v>65</v>
      </c>
      <c r="L174" s="32" t="s">
        <v>88</v>
      </c>
      <c r="M174" s="11" t="str">
        <f t="shared" si="8"/>
        <v>A,C</v>
      </c>
    </row>
    <row r="175" spans="1:13" ht="18" thickBot="1" x14ac:dyDescent="0.25">
      <c r="A175">
        <v>5</v>
      </c>
      <c r="B175">
        <v>174</v>
      </c>
      <c r="C175" s="18">
        <v>1.4363425925925925E-2</v>
      </c>
      <c r="D175" s="19">
        <v>1.4374999999999999E-2</v>
      </c>
      <c r="E175" s="20" t="s">
        <v>241</v>
      </c>
      <c r="F175" s="33" t="s">
        <v>65</v>
      </c>
      <c r="G175" s="34">
        <f>SUM(C175*86400)</f>
        <v>1241</v>
      </c>
      <c r="H175" s="34">
        <f t="shared" si="9"/>
        <v>1242</v>
      </c>
      <c r="I175" s="34">
        <f t="shared" si="7"/>
        <v>1</v>
      </c>
      <c r="J175" s="32" t="s">
        <v>50</v>
      </c>
      <c r="K175" s="32" t="s">
        <v>65</v>
      </c>
      <c r="L175" s="32" t="s">
        <v>88</v>
      </c>
      <c r="M175" s="11" t="str">
        <f t="shared" si="8"/>
        <v>C,C</v>
      </c>
    </row>
    <row r="176" spans="1:13" ht="18" thickBot="1" x14ac:dyDescent="0.25">
      <c r="A176">
        <v>5</v>
      </c>
      <c r="B176">
        <v>175</v>
      </c>
      <c r="C176" s="18">
        <v>1.4374999999999999E-2</v>
      </c>
      <c r="D176" s="19">
        <v>1.4386574074074072E-2</v>
      </c>
      <c r="E176" s="20" t="s">
        <v>242</v>
      </c>
      <c r="F176" s="33" t="s">
        <v>113</v>
      </c>
      <c r="G176" s="34">
        <f>SUM(C176*86400)</f>
        <v>1242</v>
      </c>
      <c r="H176" s="34">
        <f t="shared" si="9"/>
        <v>1242.9999999999998</v>
      </c>
      <c r="I176" s="34">
        <f t="shared" si="7"/>
        <v>0.99999999999977263</v>
      </c>
      <c r="J176" s="32" t="s">
        <v>50</v>
      </c>
      <c r="K176" s="32" t="s">
        <v>65</v>
      </c>
      <c r="L176" s="32" t="s">
        <v>88</v>
      </c>
      <c r="M176" s="11" t="str">
        <f t="shared" si="8"/>
        <v>A,C</v>
      </c>
    </row>
    <row r="177" spans="1:13" ht="18" thickBot="1" x14ac:dyDescent="0.25">
      <c r="A177">
        <v>5</v>
      </c>
      <c r="B177">
        <v>176</v>
      </c>
      <c r="C177" s="18">
        <v>1.4386574074074072E-2</v>
      </c>
      <c r="D177" s="19">
        <v>1.4432870370370372E-2</v>
      </c>
      <c r="E177" s="20" t="s">
        <v>243</v>
      </c>
      <c r="F177" s="33" t="s">
        <v>60</v>
      </c>
      <c r="G177" s="34">
        <f>SUM(C177*86400)</f>
        <v>1242.9999999999998</v>
      </c>
      <c r="H177" s="34">
        <f t="shared" si="9"/>
        <v>1247.0000000000002</v>
      </c>
      <c r="I177" s="34">
        <f t="shared" si="7"/>
        <v>4.0000000000004547</v>
      </c>
      <c r="J177" s="32" t="s">
        <v>48</v>
      </c>
      <c r="K177" s="32" t="s">
        <v>65</v>
      </c>
      <c r="L177" s="32" t="s">
        <v>88</v>
      </c>
      <c r="M177" s="11" t="str">
        <f t="shared" si="8"/>
        <v>E,C</v>
      </c>
    </row>
    <row r="178" spans="1:13" ht="18" thickBot="1" x14ac:dyDescent="0.25">
      <c r="A178">
        <v>5</v>
      </c>
      <c r="B178">
        <v>177</v>
      </c>
      <c r="C178" s="18">
        <v>1.4432870370370372E-2</v>
      </c>
      <c r="D178" s="19">
        <v>1.4490740740740742E-2</v>
      </c>
      <c r="E178" s="20" t="s">
        <v>244</v>
      </c>
      <c r="F178" s="33" t="s">
        <v>65</v>
      </c>
      <c r="G178" s="34">
        <f>SUM(C178*86400)</f>
        <v>1247.0000000000002</v>
      </c>
      <c r="H178" s="34">
        <f t="shared" si="9"/>
        <v>1252</v>
      </c>
      <c r="I178" s="34">
        <f t="shared" si="7"/>
        <v>4.9999999999997726</v>
      </c>
      <c r="J178" s="32" t="s">
        <v>50</v>
      </c>
      <c r="K178" s="32" t="s">
        <v>65</v>
      </c>
      <c r="L178" s="32" t="s">
        <v>88</v>
      </c>
      <c r="M178" s="11" t="str">
        <f t="shared" si="8"/>
        <v>C,C</v>
      </c>
    </row>
    <row r="179" spans="1:13" ht="18" thickBot="1" x14ac:dyDescent="0.25">
      <c r="A179">
        <v>5</v>
      </c>
      <c r="B179">
        <v>178</v>
      </c>
      <c r="C179" s="18">
        <v>1.4490740740740742E-2</v>
      </c>
      <c r="D179" s="19">
        <v>1.4548611111111111E-2</v>
      </c>
      <c r="E179" s="20" t="s">
        <v>78</v>
      </c>
      <c r="F179" s="33" t="s">
        <v>42</v>
      </c>
      <c r="G179" s="34">
        <f>SUM(C179*86400)</f>
        <v>1252</v>
      </c>
      <c r="H179" s="34">
        <f t="shared" si="9"/>
        <v>1257</v>
      </c>
      <c r="I179" s="34">
        <f t="shared" si="7"/>
        <v>5</v>
      </c>
      <c r="J179" s="32" t="s">
        <v>50</v>
      </c>
      <c r="K179" s="32" t="s">
        <v>65</v>
      </c>
      <c r="L179" s="32" t="s">
        <v>88</v>
      </c>
      <c r="M179" s="11" t="str">
        <f t="shared" si="8"/>
        <v>D,C</v>
      </c>
    </row>
    <row r="180" spans="1:13" ht="18" thickBot="1" x14ac:dyDescent="0.25">
      <c r="A180">
        <v>5</v>
      </c>
      <c r="B180">
        <v>179</v>
      </c>
      <c r="C180" s="18">
        <v>1.4548611111111111E-2</v>
      </c>
      <c r="D180" s="19">
        <v>1.4583333333333332E-2</v>
      </c>
      <c r="E180" s="20" t="s">
        <v>7</v>
      </c>
      <c r="F180" s="33" t="s">
        <v>60</v>
      </c>
      <c r="G180" s="34">
        <f>SUM(C180*86400)</f>
        <v>1257</v>
      </c>
      <c r="H180" s="34">
        <f t="shared" si="9"/>
        <v>1259.9999999999998</v>
      </c>
      <c r="I180" s="34">
        <f t="shared" si="7"/>
        <v>2.9999999999997726</v>
      </c>
      <c r="J180" s="32" t="s">
        <v>21</v>
      </c>
      <c r="K180" s="32" t="s">
        <v>21</v>
      </c>
      <c r="L180" s="32" t="s">
        <v>21</v>
      </c>
      <c r="M180" s="11" t="str">
        <f t="shared" si="8"/>
        <v>E,N</v>
      </c>
    </row>
    <row r="181" spans="1:13" ht="18" thickBot="1" x14ac:dyDescent="0.25">
      <c r="A181">
        <v>5</v>
      </c>
      <c r="B181">
        <v>180</v>
      </c>
      <c r="C181" s="18">
        <v>1.4583333333333332E-2</v>
      </c>
      <c r="D181" s="19">
        <v>1.4606481481481482E-2</v>
      </c>
      <c r="E181" s="20" t="s">
        <v>19</v>
      </c>
      <c r="F181" s="33" t="s">
        <v>6</v>
      </c>
      <c r="G181" s="34">
        <f>SUM(C181*86400)</f>
        <v>1259.9999999999998</v>
      </c>
      <c r="H181" s="34">
        <f t="shared" si="9"/>
        <v>1262</v>
      </c>
      <c r="I181" s="34">
        <f t="shared" si="7"/>
        <v>2.0000000000002274</v>
      </c>
      <c r="J181" s="32" t="s">
        <v>21</v>
      </c>
      <c r="K181" s="32" t="s">
        <v>21</v>
      </c>
      <c r="L181" s="32" t="s">
        <v>21</v>
      </c>
      <c r="M181" s="11" t="str">
        <f t="shared" si="8"/>
        <v>ALL,N</v>
      </c>
    </row>
    <row r="182" spans="1:13" ht="18" thickBot="1" x14ac:dyDescent="0.25">
      <c r="A182">
        <v>5</v>
      </c>
      <c r="B182">
        <v>181</v>
      </c>
      <c r="C182" s="18">
        <v>1.4606481481481482E-2</v>
      </c>
      <c r="D182" s="19">
        <v>1.4675925925925926E-2</v>
      </c>
      <c r="E182" s="20" t="s">
        <v>245</v>
      </c>
      <c r="F182" s="33" t="s">
        <v>113</v>
      </c>
      <c r="G182" s="34">
        <f>SUM(C182*86400)</f>
        <v>1262</v>
      </c>
      <c r="H182" s="34">
        <f t="shared" si="9"/>
        <v>1268</v>
      </c>
      <c r="I182" s="34">
        <f t="shared" si="7"/>
        <v>6</v>
      </c>
      <c r="J182" s="32" t="s">
        <v>33</v>
      </c>
      <c r="K182" s="32" t="s">
        <v>64</v>
      </c>
      <c r="L182" s="32" t="s">
        <v>88</v>
      </c>
      <c r="M182" s="11" t="str">
        <f t="shared" si="8"/>
        <v>A,I</v>
      </c>
    </row>
    <row r="183" spans="1:13" ht="18" thickBot="1" x14ac:dyDescent="0.25">
      <c r="A183">
        <v>5</v>
      </c>
      <c r="B183">
        <v>182</v>
      </c>
      <c r="C183" s="18">
        <v>1.462962962962963E-2</v>
      </c>
      <c r="D183" s="19">
        <v>1.4652777777777778E-2</v>
      </c>
      <c r="E183" s="20" t="s">
        <v>246</v>
      </c>
      <c r="F183" s="33" t="s">
        <v>65</v>
      </c>
      <c r="G183" s="34">
        <f>SUM(C183*86400)</f>
        <v>1264</v>
      </c>
      <c r="H183" s="34">
        <f t="shared" si="9"/>
        <v>1266</v>
      </c>
      <c r="I183" s="34">
        <f t="shared" si="7"/>
        <v>2</v>
      </c>
      <c r="J183" s="32" t="s">
        <v>38</v>
      </c>
      <c r="K183" s="32" t="s">
        <v>66</v>
      </c>
      <c r="L183" s="32" t="s">
        <v>88</v>
      </c>
      <c r="M183" s="11" t="str">
        <f t="shared" si="8"/>
        <v>C,R</v>
      </c>
    </row>
    <row r="184" spans="1:13" ht="18" thickBot="1" x14ac:dyDescent="0.25">
      <c r="A184">
        <v>5</v>
      </c>
      <c r="B184">
        <v>183</v>
      </c>
      <c r="C184" s="18">
        <v>1.4652777777777778E-2</v>
      </c>
      <c r="D184" s="19">
        <v>1.4664351851851852E-2</v>
      </c>
      <c r="E184" s="20" t="s">
        <v>247</v>
      </c>
      <c r="F184" s="33" t="s">
        <v>60</v>
      </c>
      <c r="G184" s="34">
        <f>SUM(C184*86400)</f>
        <v>1266</v>
      </c>
      <c r="H184" s="34">
        <f t="shared" si="9"/>
        <v>1267</v>
      </c>
      <c r="I184" s="34">
        <f t="shared" si="7"/>
        <v>1</v>
      </c>
      <c r="J184" s="32" t="s">
        <v>38</v>
      </c>
      <c r="K184" s="32" t="s">
        <v>66</v>
      </c>
      <c r="L184" s="32" t="s">
        <v>88</v>
      </c>
      <c r="M184" s="11" t="str">
        <f t="shared" si="8"/>
        <v>E,R</v>
      </c>
    </row>
    <row r="185" spans="1:13" ht="18" thickBot="1" x14ac:dyDescent="0.25">
      <c r="A185">
        <v>5</v>
      </c>
      <c r="B185">
        <v>184</v>
      </c>
      <c r="C185" s="18">
        <v>1.4664351851851852E-2</v>
      </c>
      <c r="D185" s="19">
        <v>1.4699074074074074E-2</v>
      </c>
      <c r="E185" s="20" t="s">
        <v>248</v>
      </c>
      <c r="F185" s="33" t="s">
        <v>113</v>
      </c>
      <c r="G185" s="34">
        <f>SUM(C185*86400)</f>
        <v>1267</v>
      </c>
      <c r="H185" s="34">
        <f t="shared" si="9"/>
        <v>1270</v>
      </c>
      <c r="I185" s="34">
        <f t="shared" si="7"/>
        <v>3</v>
      </c>
      <c r="J185" s="32" t="s">
        <v>50</v>
      </c>
      <c r="K185" s="32" t="s">
        <v>65</v>
      </c>
      <c r="L185" s="32" t="s">
        <v>88</v>
      </c>
      <c r="M185" s="11" t="str">
        <f t="shared" si="8"/>
        <v>A,C</v>
      </c>
    </row>
    <row r="186" spans="1:13" ht="18" thickBot="1" x14ac:dyDescent="0.25">
      <c r="A186">
        <v>5</v>
      </c>
      <c r="B186">
        <v>185</v>
      </c>
      <c r="C186" s="18">
        <v>1.4791666666666668E-2</v>
      </c>
      <c r="D186" s="19">
        <v>1.4826388888888889E-2</v>
      </c>
      <c r="E186" s="20" t="s">
        <v>19</v>
      </c>
      <c r="F186" s="33" t="s">
        <v>6</v>
      </c>
      <c r="G186" s="34">
        <f>SUM(C186*86400)</f>
        <v>1278.0000000000002</v>
      </c>
      <c r="H186" s="34">
        <f t="shared" si="9"/>
        <v>1281</v>
      </c>
      <c r="I186" s="34">
        <f t="shared" si="7"/>
        <v>2.9999999999997726</v>
      </c>
      <c r="J186" s="32" t="s">
        <v>21</v>
      </c>
      <c r="K186" s="32" t="s">
        <v>21</v>
      </c>
      <c r="L186" s="32" t="s">
        <v>21</v>
      </c>
      <c r="M186" s="11" t="str">
        <f t="shared" si="8"/>
        <v>ALL,N</v>
      </c>
    </row>
    <row r="187" spans="1:13" ht="18" thickBot="1" x14ac:dyDescent="0.25">
      <c r="A187">
        <v>5</v>
      </c>
      <c r="B187">
        <v>186</v>
      </c>
      <c r="C187" s="18">
        <v>1.4826388888888889E-2</v>
      </c>
      <c r="D187" s="19">
        <v>1.4895833333333332E-2</v>
      </c>
      <c r="E187" s="20" t="s">
        <v>249</v>
      </c>
      <c r="F187" s="33" t="s">
        <v>42</v>
      </c>
      <c r="G187" s="34">
        <f>SUM(C187*86400)</f>
        <v>1281</v>
      </c>
      <c r="H187" s="34">
        <f t="shared" si="9"/>
        <v>1287</v>
      </c>
      <c r="I187" s="34">
        <f t="shared" si="7"/>
        <v>6</v>
      </c>
      <c r="J187" s="32" t="s">
        <v>53</v>
      </c>
      <c r="K187" s="32" t="s">
        <v>65</v>
      </c>
      <c r="L187" s="32" t="s">
        <v>118</v>
      </c>
      <c r="M187" s="11" t="str">
        <f t="shared" si="8"/>
        <v>D,C</v>
      </c>
    </row>
    <row r="188" spans="1:13" ht="18" thickBot="1" x14ac:dyDescent="0.25">
      <c r="A188">
        <v>5</v>
      </c>
      <c r="B188">
        <v>187</v>
      </c>
      <c r="C188" s="18">
        <v>1.4895833333333332E-2</v>
      </c>
      <c r="D188" s="19">
        <v>1.4918981481481483E-2</v>
      </c>
      <c r="E188" s="20" t="s">
        <v>250</v>
      </c>
      <c r="F188" s="33" t="s">
        <v>65</v>
      </c>
      <c r="G188" s="34">
        <f>SUM(C188*86400)</f>
        <v>1287</v>
      </c>
      <c r="H188" s="34">
        <f t="shared" si="9"/>
        <v>1289</v>
      </c>
      <c r="I188" s="34">
        <f t="shared" si="7"/>
        <v>2</v>
      </c>
      <c r="J188" s="32" t="s">
        <v>40</v>
      </c>
      <c r="K188" s="32" t="s">
        <v>65</v>
      </c>
      <c r="L188" s="32" t="s">
        <v>118</v>
      </c>
      <c r="M188" s="11" t="str">
        <f t="shared" si="8"/>
        <v>C,C</v>
      </c>
    </row>
    <row r="189" spans="1:13" ht="18" thickBot="1" x14ac:dyDescent="0.25">
      <c r="A189">
        <v>5</v>
      </c>
      <c r="B189">
        <v>188</v>
      </c>
      <c r="C189" s="18">
        <v>1.4918981481481483E-2</v>
      </c>
      <c r="D189" s="19">
        <v>1.4965277777777779E-2</v>
      </c>
      <c r="E189" s="20" t="s">
        <v>251</v>
      </c>
      <c r="F189" s="33" t="s">
        <v>113</v>
      </c>
      <c r="G189" s="34">
        <f>SUM(C189*86400)</f>
        <v>1289</v>
      </c>
      <c r="H189" s="34">
        <f t="shared" si="9"/>
        <v>1293</v>
      </c>
      <c r="I189" s="34">
        <f t="shared" si="7"/>
        <v>4</v>
      </c>
      <c r="J189" s="32" t="s">
        <v>31</v>
      </c>
      <c r="K189" s="32" t="s">
        <v>64</v>
      </c>
      <c r="L189" s="32" t="s">
        <v>62</v>
      </c>
      <c r="M189" s="11" t="str">
        <f t="shared" si="8"/>
        <v>A,I</v>
      </c>
    </row>
    <row r="190" spans="1:13" ht="18" thickBot="1" x14ac:dyDescent="0.25">
      <c r="A190">
        <v>5</v>
      </c>
      <c r="B190">
        <v>189</v>
      </c>
      <c r="C190" s="18">
        <v>1.4965277777777779E-2</v>
      </c>
      <c r="D190" s="19">
        <v>1.4976851851851852E-2</v>
      </c>
      <c r="E190" s="20" t="s">
        <v>252</v>
      </c>
      <c r="F190" s="33" t="s">
        <v>65</v>
      </c>
      <c r="G190" s="34">
        <f>SUM(C190*86400)</f>
        <v>1293</v>
      </c>
      <c r="H190" s="34">
        <f t="shared" si="9"/>
        <v>1294</v>
      </c>
      <c r="I190" s="34">
        <f t="shared" si="7"/>
        <v>1</v>
      </c>
      <c r="J190" s="32" t="s">
        <v>31</v>
      </c>
      <c r="K190" s="32" t="s">
        <v>64</v>
      </c>
      <c r="L190" s="32" t="s">
        <v>62</v>
      </c>
      <c r="M190" s="11" t="str">
        <f t="shared" si="8"/>
        <v>C,I</v>
      </c>
    </row>
    <row r="191" spans="1:13" ht="18" thickBot="1" x14ac:dyDescent="0.25">
      <c r="A191">
        <v>5</v>
      </c>
      <c r="B191">
        <v>190</v>
      </c>
      <c r="C191" s="18">
        <v>1.4976851851851852E-2</v>
      </c>
      <c r="D191" s="19">
        <v>1.4988425925925926E-2</v>
      </c>
      <c r="E191" s="20" t="s">
        <v>253</v>
      </c>
      <c r="F191" s="33" t="s">
        <v>60</v>
      </c>
      <c r="G191" s="34">
        <f>SUM(C191*86400)</f>
        <v>1294</v>
      </c>
      <c r="H191" s="34">
        <f t="shared" si="9"/>
        <v>1295</v>
      </c>
      <c r="I191" s="34">
        <f t="shared" si="7"/>
        <v>1</v>
      </c>
      <c r="J191" s="32" t="s">
        <v>50</v>
      </c>
      <c r="K191" s="32" t="s">
        <v>65</v>
      </c>
      <c r="L191" s="32" t="s">
        <v>88</v>
      </c>
      <c r="M191" s="11" t="str">
        <f t="shared" si="8"/>
        <v>E,C</v>
      </c>
    </row>
    <row r="192" spans="1:13" ht="18" thickBot="1" x14ac:dyDescent="0.25">
      <c r="A192">
        <v>5</v>
      </c>
      <c r="B192">
        <v>191</v>
      </c>
      <c r="C192" s="18">
        <v>1.4988425925925926E-2</v>
      </c>
      <c r="D192" s="19">
        <v>1.5023148148148148E-2</v>
      </c>
      <c r="E192" s="20" t="s">
        <v>254</v>
      </c>
      <c r="F192" s="33" t="s">
        <v>65</v>
      </c>
      <c r="G192" s="34">
        <f>SUM(C192*86400)</f>
        <v>1295</v>
      </c>
      <c r="H192" s="34">
        <f t="shared" si="9"/>
        <v>1298</v>
      </c>
      <c r="I192" s="34">
        <f t="shared" si="7"/>
        <v>3</v>
      </c>
      <c r="J192" s="32" t="s">
        <v>50</v>
      </c>
      <c r="K192" s="32" t="s">
        <v>65</v>
      </c>
      <c r="L192" s="32" t="s">
        <v>88</v>
      </c>
      <c r="M192" s="11" t="str">
        <f t="shared" si="8"/>
        <v>C,C</v>
      </c>
    </row>
    <row r="193" spans="1:13" ht="18" thickBot="1" x14ac:dyDescent="0.25">
      <c r="A193">
        <v>5</v>
      </c>
      <c r="B193">
        <v>192</v>
      </c>
      <c r="C193" s="18">
        <v>1.5023148148148148E-2</v>
      </c>
      <c r="D193" s="19">
        <v>1.503472222222222E-2</v>
      </c>
      <c r="E193" s="20" t="s">
        <v>255</v>
      </c>
      <c r="F193" s="33" t="s">
        <v>42</v>
      </c>
      <c r="G193" s="34">
        <f>SUM(C193*86400)</f>
        <v>1298</v>
      </c>
      <c r="H193" s="34">
        <f t="shared" si="9"/>
        <v>1298.9999999999998</v>
      </c>
      <c r="I193" s="34">
        <f t="shared" si="7"/>
        <v>0.99999999999977263</v>
      </c>
      <c r="J193" s="32" t="s">
        <v>53</v>
      </c>
      <c r="K193" s="32" t="s">
        <v>65</v>
      </c>
      <c r="L193" s="32" t="s">
        <v>118</v>
      </c>
      <c r="M193" s="11" t="str">
        <f t="shared" si="8"/>
        <v>D,C</v>
      </c>
    </row>
    <row r="194" spans="1:13" ht="18" thickBot="1" x14ac:dyDescent="0.25">
      <c r="A194">
        <v>5</v>
      </c>
      <c r="B194">
        <v>193</v>
      </c>
      <c r="C194" s="18">
        <v>1.503472222222222E-2</v>
      </c>
      <c r="D194" s="19">
        <v>1.5057870370370369E-2</v>
      </c>
      <c r="E194" s="20" t="s">
        <v>256</v>
      </c>
      <c r="F194" s="33" t="s">
        <v>113</v>
      </c>
      <c r="G194" s="34">
        <f>SUM(C194*86400)</f>
        <v>1298.9999999999998</v>
      </c>
      <c r="H194" s="34">
        <f t="shared" si="9"/>
        <v>1300.9999999999998</v>
      </c>
      <c r="I194" s="34">
        <f t="shared" si="7"/>
        <v>2</v>
      </c>
      <c r="J194" s="32" t="s">
        <v>50</v>
      </c>
      <c r="K194" s="32" t="s">
        <v>65</v>
      </c>
      <c r="L194" s="32" t="s">
        <v>88</v>
      </c>
      <c r="M194" s="11" t="str">
        <f t="shared" si="8"/>
        <v>A,C</v>
      </c>
    </row>
    <row r="195" spans="1:13" ht="18" thickBot="1" x14ac:dyDescent="0.25">
      <c r="A195">
        <v>5</v>
      </c>
      <c r="B195">
        <v>194</v>
      </c>
      <c r="C195" s="18">
        <v>1.5057870370370369E-2</v>
      </c>
      <c r="D195" s="19">
        <v>1.5092592592592593E-2</v>
      </c>
      <c r="E195" s="20" t="s">
        <v>257</v>
      </c>
      <c r="F195" s="33" t="s">
        <v>42</v>
      </c>
      <c r="G195" s="34">
        <f>SUM(C195*86400)</f>
        <v>1300.9999999999998</v>
      </c>
      <c r="H195" s="34">
        <f t="shared" si="9"/>
        <v>1304</v>
      </c>
      <c r="I195" s="34">
        <f t="shared" ref="I195:I251" si="10">SUM(H195-G195)</f>
        <v>3.0000000000002274</v>
      </c>
      <c r="J195" s="32" t="s">
        <v>53</v>
      </c>
      <c r="K195" s="32" t="s">
        <v>65</v>
      </c>
      <c r="L195" s="32" t="s">
        <v>118</v>
      </c>
      <c r="M195" s="11" t="str">
        <f t="shared" si="8"/>
        <v>D,C</v>
      </c>
    </row>
    <row r="196" spans="1:13" ht="18" thickBot="1" x14ac:dyDescent="0.25">
      <c r="A196">
        <v>5</v>
      </c>
      <c r="B196">
        <v>195</v>
      </c>
      <c r="C196" s="18">
        <v>1.5092592592592593E-2</v>
      </c>
      <c r="D196" s="19">
        <v>1.5127314814814816E-2</v>
      </c>
      <c r="E196" s="20" t="s">
        <v>258</v>
      </c>
      <c r="F196" s="33" t="s">
        <v>113</v>
      </c>
      <c r="G196" s="34">
        <f>SUM(C196*86400)</f>
        <v>1304</v>
      </c>
      <c r="H196" s="34">
        <f t="shared" si="9"/>
        <v>1307</v>
      </c>
      <c r="I196" s="34">
        <f t="shared" si="10"/>
        <v>3</v>
      </c>
      <c r="J196" s="32" t="s">
        <v>40</v>
      </c>
      <c r="K196" s="32" t="s">
        <v>65</v>
      </c>
      <c r="L196" s="32" t="s">
        <v>118</v>
      </c>
      <c r="M196" s="11" t="str">
        <f t="shared" ref="M196:M251" si="11">CONCATENATE(F196, ",",K196)</f>
        <v>A,C</v>
      </c>
    </row>
    <row r="197" spans="1:13" ht="18" thickBot="1" x14ac:dyDescent="0.25">
      <c r="A197">
        <v>5</v>
      </c>
      <c r="B197">
        <v>196</v>
      </c>
      <c r="C197" s="18">
        <v>1.5127314814814816E-2</v>
      </c>
      <c r="D197" s="19">
        <v>1.5138888888888889E-2</v>
      </c>
      <c r="E197" s="20" t="s">
        <v>259</v>
      </c>
      <c r="F197" s="33" t="s">
        <v>42</v>
      </c>
      <c r="G197" s="34">
        <f>SUM(C197*86400)</f>
        <v>1307</v>
      </c>
      <c r="H197" s="34">
        <f t="shared" si="9"/>
        <v>1308</v>
      </c>
      <c r="I197" s="34">
        <f t="shared" si="10"/>
        <v>1</v>
      </c>
      <c r="J197" s="32" t="s">
        <v>5</v>
      </c>
      <c r="K197" s="32" t="s">
        <v>62</v>
      </c>
      <c r="L197" s="32" t="s">
        <v>118</v>
      </c>
      <c r="M197" s="11" t="str">
        <f t="shared" si="11"/>
        <v>D,P</v>
      </c>
    </row>
    <row r="198" spans="1:13" ht="18" thickBot="1" x14ac:dyDescent="0.25">
      <c r="A198">
        <v>5</v>
      </c>
      <c r="B198">
        <v>197</v>
      </c>
      <c r="C198" s="18">
        <v>1.5138888888888889E-2</v>
      </c>
      <c r="D198" s="19">
        <v>1.5196759259259259E-2</v>
      </c>
      <c r="E198" s="20" t="s">
        <v>260</v>
      </c>
      <c r="F198" s="33" t="s">
        <v>60</v>
      </c>
      <c r="G198" s="34">
        <f>SUM(C198*86400)</f>
        <v>1308</v>
      </c>
      <c r="H198" s="34">
        <f t="shared" si="9"/>
        <v>1313</v>
      </c>
      <c r="I198" s="34">
        <f t="shared" si="10"/>
        <v>5</v>
      </c>
      <c r="J198" s="32" t="s">
        <v>21</v>
      </c>
      <c r="K198" s="32" t="s">
        <v>21</v>
      </c>
      <c r="L198" s="32" t="s">
        <v>21</v>
      </c>
      <c r="M198" s="11" t="str">
        <f t="shared" si="11"/>
        <v>E,N</v>
      </c>
    </row>
    <row r="199" spans="1:13" ht="18" thickBot="1" x14ac:dyDescent="0.25">
      <c r="A199">
        <v>5</v>
      </c>
      <c r="B199">
        <v>198</v>
      </c>
      <c r="C199" s="18">
        <v>1.5196759259259259E-2</v>
      </c>
      <c r="D199" s="19">
        <v>1.5219907407407409E-2</v>
      </c>
      <c r="E199" s="20" t="s">
        <v>261</v>
      </c>
      <c r="F199" s="33" t="s">
        <v>113</v>
      </c>
      <c r="G199" s="34">
        <f>SUM(C199*86400)</f>
        <v>1313</v>
      </c>
      <c r="H199" s="34">
        <f t="shared" si="9"/>
        <v>1315.0000000000002</v>
      </c>
      <c r="I199" s="34">
        <f t="shared" si="10"/>
        <v>2.0000000000002274</v>
      </c>
      <c r="J199" s="32" t="s">
        <v>40</v>
      </c>
      <c r="K199" s="32" t="s">
        <v>65</v>
      </c>
      <c r="L199" s="32" t="s">
        <v>118</v>
      </c>
      <c r="M199" s="11" t="str">
        <f t="shared" si="11"/>
        <v>A,C</v>
      </c>
    </row>
    <row r="200" spans="1:13" ht="18" thickBot="1" x14ac:dyDescent="0.25">
      <c r="A200">
        <v>5</v>
      </c>
      <c r="B200">
        <v>199</v>
      </c>
      <c r="C200" s="18">
        <v>1.5219907407407409E-2</v>
      </c>
      <c r="D200" s="19">
        <v>1.5231481481481483E-2</v>
      </c>
      <c r="E200" s="20" t="s">
        <v>262</v>
      </c>
      <c r="F200" s="33" t="s">
        <v>65</v>
      </c>
      <c r="G200" s="34">
        <f>SUM(C200*86400)</f>
        <v>1315.0000000000002</v>
      </c>
      <c r="H200" s="34">
        <f t="shared" si="9"/>
        <v>1316.0000000000002</v>
      </c>
      <c r="I200" s="34">
        <f t="shared" si="10"/>
        <v>1</v>
      </c>
      <c r="J200" s="32" t="s">
        <v>5</v>
      </c>
      <c r="K200" s="32" t="s">
        <v>62</v>
      </c>
      <c r="L200" s="32" t="s">
        <v>118</v>
      </c>
      <c r="M200" s="11" t="str">
        <f t="shared" si="11"/>
        <v>C,P</v>
      </c>
    </row>
    <row r="201" spans="1:13" ht="18" thickBot="1" x14ac:dyDescent="0.25">
      <c r="A201">
        <v>5</v>
      </c>
      <c r="B201">
        <v>200</v>
      </c>
      <c r="C201" s="18">
        <v>1.5266203703703705E-2</v>
      </c>
      <c r="D201" s="19">
        <v>1.5335648148148147E-2</v>
      </c>
      <c r="E201" s="20" t="s">
        <v>263</v>
      </c>
      <c r="F201" s="33" t="s">
        <v>6</v>
      </c>
      <c r="G201" s="34">
        <f>SUM(C201*86400)</f>
        <v>1319.0000000000002</v>
      </c>
      <c r="H201" s="34">
        <f t="shared" si="9"/>
        <v>1325</v>
      </c>
      <c r="I201" s="34">
        <f t="shared" si="10"/>
        <v>5.9999999999997726</v>
      </c>
      <c r="J201" s="32" t="s">
        <v>21</v>
      </c>
      <c r="K201" s="32" t="s">
        <v>21</v>
      </c>
      <c r="L201" s="32" t="s">
        <v>21</v>
      </c>
      <c r="M201" s="11" t="str">
        <f t="shared" si="11"/>
        <v>ALL,N</v>
      </c>
    </row>
    <row r="202" spans="1:13" ht="18" thickBot="1" x14ac:dyDescent="0.25">
      <c r="A202">
        <v>5</v>
      </c>
      <c r="B202">
        <v>201</v>
      </c>
      <c r="C202" s="18">
        <v>1.5335648148148147E-2</v>
      </c>
      <c r="D202" s="19">
        <v>1.5370370370370369E-2</v>
      </c>
      <c r="E202" s="20" t="s">
        <v>264</v>
      </c>
      <c r="F202" s="33" t="s">
        <v>113</v>
      </c>
      <c r="G202" s="34">
        <f>SUM(C202*86400)</f>
        <v>1325</v>
      </c>
      <c r="H202" s="34">
        <f t="shared" si="9"/>
        <v>1328</v>
      </c>
      <c r="I202" s="34">
        <f t="shared" si="10"/>
        <v>3</v>
      </c>
      <c r="J202" s="32" t="s">
        <v>50</v>
      </c>
      <c r="K202" s="32" t="s">
        <v>65</v>
      </c>
      <c r="L202" s="32" t="s">
        <v>88</v>
      </c>
      <c r="M202" s="11" t="str">
        <f t="shared" si="11"/>
        <v>A,C</v>
      </c>
    </row>
    <row r="203" spans="1:13" ht="18" thickBot="1" x14ac:dyDescent="0.25">
      <c r="A203">
        <v>5</v>
      </c>
      <c r="B203">
        <v>202</v>
      </c>
      <c r="C203" s="18">
        <v>1.5370370370370369E-2</v>
      </c>
      <c r="D203" s="19">
        <v>1.5381944444444443E-2</v>
      </c>
      <c r="E203" s="20" t="s">
        <v>19</v>
      </c>
      <c r="F203" s="33" t="s">
        <v>6</v>
      </c>
      <c r="G203" s="34">
        <f>SUM(C203*86400)</f>
        <v>1328</v>
      </c>
      <c r="H203" s="34">
        <f t="shared" si="9"/>
        <v>1328.9999999999998</v>
      </c>
      <c r="I203" s="34">
        <f t="shared" si="10"/>
        <v>0.99999999999977263</v>
      </c>
      <c r="J203" s="32" t="s">
        <v>21</v>
      </c>
      <c r="K203" s="32" t="s">
        <v>21</v>
      </c>
      <c r="L203" s="32" t="s">
        <v>21</v>
      </c>
      <c r="M203" s="11" t="str">
        <f t="shared" si="11"/>
        <v>ALL,N</v>
      </c>
    </row>
    <row r="204" spans="1:13" ht="18" thickBot="1" x14ac:dyDescent="0.25">
      <c r="A204">
        <v>5</v>
      </c>
      <c r="B204">
        <v>203</v>
      </c>
      <c r="C204" s="18">
        <v>1.5520833333333333E-2</v>
      </c>
      <c r="D204" s="19">
        <v>1.5578703703703704E-2</v>
      </c>
      <c r="E204" s="20" t="s">
        <v>265</v>
      </c>
      <c r="F204" s="33" t="s">
        <v>65</v>
      </c>
      <c r="G204" s="34">
        <f>SUM(C204*86400)</f>
        <v>1341</v>
      </c>
      <c r="H204" s="34">
        <f t="shared" si="9"/>
        <v>1346</v>
      </c>
      <c r="I204" s="34">
        <f t="shared" si="10"/>
        <v>5</v>
      </c>
      <c r="J204" s="32" t="s">
        <v>50</v>
      </c>
      <c r="K204" s="32" t="s">
        <v>65</v>
      </c>
      <c r="L204" s="32" t="s">
        <v>88</v>
      </c>
      <c r="M204" s="11" t="str">
        <f t="shared" si="11"/>
        <v>C,C</v>
      </c>
    </row>
    <row r="205" spans="1:13" ht="18" thickBot="1" x14ac:dyDescent="0.25">
      <c r="A205">
        <v>5</v>
      </c>
      <c r="B205">
        <v>204</v>
      </c>
      <c r="C205" s="18">
        <v>1.5578703703703704E-2</v>
      </c>
      <c r="D205" s="19">
        <v>1.5590277777777778E-2</v>
      </c>
      <c r="E205" s="20" t="s">
        <v>7</v>
      </c>
      <c r="F205" s="33" t="s">
        <v>113</v>
      </c>
      <c r="G205" s="34">
        <f>SUM(C205*86400)</f>
        <v>1346</v>
      </c>
      <c r="H205" s="34">
        <f t="shared" ref="H205:H241" si="12">SUM(D205*86400)</f>
        <v>1347</v>
      </c>
      <c r="I205" s="34">
        <f t="shared" si="10"/>
        <v>1</v>
      </c>
      <c r="J205" s="32" t="s">
        <v>21</v>
      </c>
      <c r="K205" s="32" t="s">
        <v>21</v>
      </c>
      <c r="L205" s="32" t="s">
        <v>21</v>
      </c>
      <c r="M205" s="11" t="str">
        <f t="shared" si="11"/>
        <v>A,N</v>
      </c>
    </row>
    <row r="206" spans="1:13" ht="18" thickBot="1" x14ac:dyDescent="0.25">
      <c r="A206">
        <v>5</v>
      </c>
      <c r="B206">
        <v>205</v>
      </c>
      <c r="C206" s="18">
        <v>1.5590277777777778E-2</v>
      </c>
      <c r="D206" s="19">
        <v>1.5671296296296298E-2</v>
      </c>
      <c r="E206" s="20" t="s">
        <v>169</v>
      </c>
      <c r="F206" s="33" t="s">
        <v>65</v>
      </c>
      <c r="G206" s="34">
        <f t="shared" ref="G206:G242" si="13">SUM(C206*86400)</f>
        <v>1347</v>
      </c>
      <c r="H206" s="34">
        <f t="shared" si="12"/>
        <v>1354.0000000000002</v>
      </c>
      <c r="I206" s="34">
        <f t="shared" si="10"/>
        <v>7.0000000000002274</v>
      </c>
      <c r="J206" s="32" t="s">
        <v>50</v>
      </c>
      <c r="K206" s="32" t="s">
        <v>65</v>
      </c>
      <c r="L206" s="32" t="s">
        <v>88</v>
      </c>
      <c r="M206" s="11" t="str">
        <f t="shared" si="11"/>
        <v>C,C</v>
      </c>
    </row>
    <row r="207" spans="1:13" ht="17" thickBot="1" x14ac:dyDescent="0.25">
      <c r="A207">
        <v>5</v>
      </c>
      <c r="B207">
        <v>206</v>
      </c>
      <c r="C207" s="18">
        <v>1.5671296296296298E-2</v>
      </c>
      <c r="D207" s="19">
        <v>1.5763888888888886E-2</v>
      </c>
      <c r="E207" s="20" t="s">
        <v>19</v>
      </c>
      <c r="F207" s="33"/>
      <c r="G207" s="34">
        <f t="shared" si="13"/>
        <v>1354.0000000000002</v>
      </c>
      <c r="H207" s="34">
        <f t="shared" si="12"/>
        <v>1361.9999999999998</v>
      </c>
      <c r="I207" s="34">
        <f t="shared" si="10"/>
        <v>7.9999999999995453</v>
      </c>
      <c r="J207" s="32" t="s">
        <v>21</v>
      </c>
      <c r="K207" s="32" t="s">
        <v>21</v>
      </c>
      <c r="L207" s="32" t="s">
        <v>21</v>
      </c>
      <c r="M207" s="11" t="str">
        <f t="shared" si="11"/>
        <v>,N</v>
      </c>
    </row>
    <row r="208" spans="1:13" ht="18" thickBot="1" x14ac:dyDescent="0.25">
      <c r="A208">
        <v>5</v>
      </c>
      <c r="B208">
        <v>207</v>
      </c>
      <c r="C208" s="18">
        <v>1.5763888888888886E-2</v>
      </c>
      <c r="D208" s="19">
        <v>1.577546296296296E-2</v>
      </c>
      <c r="E208" s="20" t="s">
        <v>266</v>
      </c>
      <c r="F208" s="33" t="s">
        <v>60</v>
      </c>
      <c r="G208" s="34">
        <f t="shared" si="13"/>
        <v>1361.9999999999998</v>
      </c>
      <c r="H208" s="34">
        <f t="shared" si="12"/>
        <v>1362.9999999999998</v>
      </c>
      <c r="I208" s="34">
        <f t="shared" si="10"/>
        <v>1</v>
      </c>
      <c r="J208" s="32" t="s">
        <v>21</v>
      </c>
      <c r="K208" s="32" t="s">
        <v>21</v>
      </c>
      <c r="L208" s="32" t="s">
        <v>21</v>
      </c>
      <c r="M208" s="11" t="str">
        <f t="shared" si="11"/>
        <v>E,N</v>
      </c>
    </row>
    <row r="209" spans="1:13" ht="18" thickBot="1" x14ac:dyDescent="0.25">
      <c r="A209">
        <v>5</v>
      </c>
      <c r="B209">
        <v>208</v>
      </c>
      <c r="C209" s="18">
        <v>1.577546296296296E-2</v>
      </c>
      <c r="D209" s="19">
        <v>1.5821759259259261E-2</v>
      </c>
      <c r="E209" s="20" t="s">
        <v>267</v>
      </c>
      <c r="F209" s="33" t="s">
        <v>65</v>
      </c>
      <c r="G209" s="34">
        <f t="shared" si="13"/>
        <v>1362.9999999999998</v>
      </c>
      <c r="H209" s="34">
        <f t="shared" si="12"/>
        <v>1367.0000000000002</v>
      </c>
      <c r="I209" s="34">
        <f t="shared" si="10"/>
        <v>4.0000000000004547</v>
      </c>
      <c r="J209" s="32" t="s">
        <v>50</v>
      </c>
      <c r="K209" s="32" t="s">
        <v>65</v>
      </c>
      <c r="L209" s="32" t="s">
        <v>88</v>
      </c>
      <c r="M209" s="11" t="str">
        <f t="shared" si="11"/>
        <v>C,C</v>
      </c>
    </row>
    <row r="210" spans="1:13" ht="18" thickBot="1" x14ac:dyDescent="0.25">
      <c r="A210">
        <v>5</v>
      </c>
      <c r="B210">
        <v>209</v>
      </c>
      <c r="C210" s="18">
        <v>1.5833333333333335E-2</v>
      </c>
      <c r="D210" s="19">
        <v>1.5844907407407408E-2</v>
      </c>
      <c r="E210" s="20" t="s">
        <v>268</v>
      </c>
      <c r="F210" s="33" t="s">
        <v>60</v>
      </c>
      <c r="G210" s="34">
        <f t="shared" si="13"/>
        <v>1368.0000000000002</v>
      </c>
      <c r="H210" s="34">
        <f t="shared" si="12"/>
        <v>1369</v>
      </c>
      <c r="I210" s="34">
        <f t="shared" si="10"/>
        <v>0.99999999999977263</v>
      </c>
      <c r="J210" s="32" t="s">
        <v>50</v>
      </c>
      <c r="K210" s="32" t="s">
        <v>65</v>
      </c>
      <c r="L210" s="32" t="s">
        <v>88</v>
      </c>
      <c r="M210" s="11" t="str">
        <f t="shared" si="11"/>
        <v>E,C</v>
      </c>
    </row>
    <row r="211" spans="1:13" ht="18" thickBot="1" x14ac:dyDescent="0.25">
      <c r="A211">
        <v>5</v>
      </c>
      <c r="B211">
        <v>210</v>
      </c>
      <c r="C211" s="18">
        <v>1.5868055555555555E-2</v>
      </c>
      <c r="D211" s="19">
        <v>1.5914351851851853E-2</v>
      </c>
      <c r="E211" s="20" t="s">
        <v>269</v>
      </c>
      <c r="F211" s="33" t="s">
        <v>65</v>
      </c>
      <c r="G211" s="34">
        <f t="shared" si="13"/>
        <v>1371</v>
      </c>
      <c r="H211" s="34">
        <f t="shared" si="12"/>
        <v>1375</v>
      </c>
      <c r="I211" s="34">
        <f t="shared" si="10"/>
        <v>4</v>
      </c>
      <c r="J211" s="32" t="s">
        <v>50</v>
      </c>
      <c r="K211" s="32" t="s">
        <v>65</v>
      </c>
      <c r="L211" s="32" t="s">
        <v>88</v>
      </c>
      <c r="M211" s="11" t="str">
        <f t="shared" si="11"/>
        <v>C,C</v>
      </c>
    </row>
    <row r="212" spans="1:13" ht="18" thickBot="1" x14ac:dyDescent="0.25">
      <c r="A212">
        <v>5</v>
      </c>
      <c r="B212">
        <v>211</v>
      </c>
      <c r="C212" s="18">
        <v>1.5914351851851853E-2</v>
      </c>
      <c r="D212" s="19">
        <v>1.5925925925925927E-2</v>
      </c>
      <c r="E212" s="20" t="s">
        <v>270</v>
      </c>
      <c r="F212" s="33" t="s">
        <v>42</v>
      </c>
      <c r="G212" s="34">
        <f t="shared" si="13"/>
        <v>1375</v>
      </c>
      <c r="H212" s="34">
        <f t="shared" si="12"/>
        <v>1376</v>
      </c>
      <c r="I212" s="34">
        <f t="shared" si="10"/>
        <v>1</v>
      </c>
      <c r="J212" s="32" t="s">
        <v>53</v>
      </c>
      <c r="K212" s="32" t="s">
        <v>65</v>
      </c>
      <c r="L212" s="32" t="s">
        <v>118</v>
      </c>
      <c r="M212" s="11" t="str">
        <f t="shared" si="11"/>
        <v>D,C</v>
      </c>
    </row>
    <row r="213" spans="1:13" ht="18" thickBot="1" x14ac:dyDescent="0.25">
      <c r="A213">
        <v>5</v>
      </c>
      <c r="B213">
        <v>212</v>
      </c>
      <c r="C213" s="18">
        <v>1.5925925925925927E-2</v>
      </c>
      <c r="D213" s="19">
        <v>1.5960648148148151E-2</v>
      </c>
      <c r="E213" s="20" t="s">
        <v>271</v>
      </c>
      <c r="F213" s="33" t="s">
        <v>60</v>
      </c>
      <c r="G213" s="34">
        <f t="shared" si="13"/>
        <v>1376</v>
      </c>
      <c r="H213" s="34">
        <f t="shared" si="12"/>
        <v>1379.0000000000002</v>
      </c>
      <c r="I213" s="34">
        <f t="shared" si="10"/>
        <v>3.0000000000002274</v>
      </c>
      <c r="J213" s="32" t="s">
        <v>272</v>
      </c>
      <c r="K213" s="32" t="s">
        <v>66</v>
      </c>
      <c r="L213" s="32" t="s">
        <v>118</v>
      </c>
      <c r="M213" s="11" t="str">
        <f t="shared" si="11"/>
        <v>E,R</v>
      </c>
    </row>
    <row r="214" spans="1:13" ht="18" thickBot="1" x14ac:dyDescent="0.25">
      <c r="A214">
        <v>5</v>
      </c>
      <c r="B214">
        <v>213</v>
      </c>
      <c r="C214" s="18">
        <v>1.5960648148148151E-2</v>
      </c>
      <c r="D214" s="19">
        <v>2.0266203703703703E-2</v>
      </c>
      <c r="E214" s="20" t="s">
        <v>273</v>
      </c>
      <c r="F214" s="33" t="s">
        <v>6</v>
      </c>
      <c r="G214" s="34">
        <f t="shared" si="13"/>
        <v>1379.0000000000002</v>
      </c>
      <c r="H214" s="34">
        <f t="shared" si="12"/>
        <v>1751</v>
      </c>
      <c r="I214" s="34">
        <f t="shared" si="10"/>
        <v>371.99999999999977</v>
      </c>
      <c r="J214" s="32" t="s">
        <v>61</v>
      </c>
      <c r="K214" s="32" t="s">
        <v>68</v>
      </c>
      <c r="L214" s="32" t="s">
        <v>68</v>
      </c>
      <c r="M214" s="11" t="str">
        <f t="shared" si="11"/>
        <v>ALL,M</v>
      </c>
    </row>
    <row r="215" spans="1:13" ht="18" thickBot="1" x14ac:dyDescent="0.25">
      <c r="A215">
        <v>5</v>
      </c>
      <c r="B215">
        <v>214</v>
      </c>
      <c r="C215" s="18">
        <v>2.0266203703703703E-2</v>
      </c>
      <c r="D215" s="19">
        <v>2.0300925925925927E-2</v>
      </c>
      <c r="E215" s="20" t="s">
        <v>274</v>
      </c>
      <c r="F215" s="33" t="s">
        <v>113</v>
      </c>
      <c r="G215" s="34">
        <f t="shared" si="13"/>
        <v>1751</v>
      </c>
      <c r="H215" s="34">
        <f t="shared" si="12"/>
        <v>1754</v>
      </c>
      <c r="I215" s="34">
        <f t="shared" si="10"/>
        <v>3</v>
      </c>
      <c r="J215" s="32" t="s">
        <v>50</v>
      </c>
      <c r="K215" s="32" t="s">
        <v>65</v>
      </c>
      <c r="L215" s="32" t="s">
        <v>88</v>
      </c>
      <c r="M215" s="11" t="str">
        <f t="shared" si="11"/>
        <v>A,C</v>
      </c>
    </row>
    <row r="216" spans="1:13" ht="18" thickBot="1" x14ac:dyDescent="0.25">
      <c r="A216">
        <v>5</v>
      </c>
      <c r="B216">
        <v>215</v>
      </c>
      <c r="C216" s="18">
        <v>2.0300925925925927E-2</v>
      </c>
      <c r="D216" s="19">
        <v>2.0347222222222221E-2</v>
      </c>
      <c r="E216" s="20" t="s">
        <v>275</v>
      </c>
      <c r="F216" s="33" t="s">
        <v>60</v>
      </c>
      <c r="G216" s="34">
        <f t="shared" si="13"/>
        <v>1754</v>
      </c>
      <c r="H216" s="34">
        <f t="shared" si="12"/>
        <v>1758</v>
      </c>
      <c r="I216" s="34">
        <f t="shared" si="10"/>
        <v>4</v>
      </c>
      <c r="J216" s="32" t="s">
        <v>50</v>
      </c>
      <c r="K216" s="32" t="s">
        <v>65</v>
      </c>
      <c r="L216" s="32" t="s">
        <v>88</v>
      </c>
      <c r="M216" s="11" t="str">
        <f t="shared" si="11"/>
        <v>E,C</v>
      </c>
    </row>
    <row r="217" spans="1:13" ht="18" thickBot="1" x14ac:dyDescent="0.25">
      <c r="A217">
        <v>5</v>
      </c>
      <c r="B217">
        <v>216</v>
      </c>
      <c r="C217" s="18">
        <v>2.0347222222222221E-2</v>
      </c>
      <c r="D217" s="19">
        <v>2.0358796296296295E-2</v>
      </c>
      <c r="E217" s="20" t="s">
        <v>276</v>
      </c>
      <c r="F217" s="33" t="s">
        <v>113</v>
      </c>
      <c r="G217" s="34">
        <f t="shared" si="13"/>
        <v>1758</v>
      </c>
      <c r="H217" s="34">
        <f t="shared" si="12"/>
        <v>1758.9999999999998</v>
      </c>
      <c r="I217" s="34">
        <f t="shared" si="10"/>
        <v>0.99999999999977263</v>
      </c>
      <c r="J217" s="32" t="s">
        <v>50</v>
      </c>
      <c r="K217" s="32" t="s">
        <v>65</v>
      </c>
      <c r="L217" s="32" t="s">
        <v>88</v>
      </c>
      <c r="M217" s="11" t="str">
        <f t="shared" si="11"/>
        <v>A,C</v>
      </c>
    </row>
    <row r="218" spans="1:13" ht="18" thickBot="1" x14ac:dyDescent="0.25">
      <c r="A218">
        <v>5</v>
      </c>
      <c r="B218">
        <v>217</v>
      </c>
      <c r="C218" s="18">
        <v>2.0358796296296295E-2</v>
      </c>
      <c r="D218" s="19">
        <v>2.0370370370370369E-2</v>
      </c>
      <c r="E218" s="20" t="s">
        <v>277</v>
      </c>
      <c r="F218" s="33" t="s">
        <v>42</v>
      </c>
      <c r="G218" s="34">
        <f t="shared" si="13"/>
        <v>1758.9999999999998</v>
      </c>
      <c r="H218" s="34">
        <f t="shared" si="12"/>
        <v>1759.9999999999998</v>
      </c>
      <c r="I218" s="34">
        <f t="shared" si="10"/>
        <v>1</v>
      </c>
      <c r="J218" s="32" t="s">
        <v>50</v>
      </c>
      <c r="K218" s="32" t="s">
        <v>65</v>
      </c>
      <c r="L218" s="32" t="s">
        <v>88</v>
      </c>
      <c r="M218" s="11" t="str">
        <f t="shared" si="11"/>
        <v>D,C</v>
      </c>
    </row>
    <row r="219" spans="1:13" ht="18" thickBot="1" x14ac:dyDescent="0.25">
      <c r="A219">
        <v>5</v>
      </c>
      <c r="B219">
        <v>218</v>
      </c>
      <c r="C219" s="18">
        <v>2.0370370370370369E-2</v>
      </c>
      <c r="D219" s="19">
        <v>2.0405092592592593E-2</v>
      </c>
      <c r="E219" s="20" t="s">
        <v>278</v>
      </c>
      <c r="F219" s="33" t="s">
        <v>65</v>
      </c>
      <c r="G219" s="34">
        <f t="shared" si="13"/>
        <v>1759.9999999999998</v>
      </c>
      <c r="H219" s="34">
        <f t="shared" si="12"/>
        <v>1763</v>
      </c>
      <c r="I219" s="34">
        <f t="shared" si="10"/>
        <v>3.0000000000002274</v>
      </c>
      <c r="J219" s="32" t="s">
        <v>50</v>
      </c>
      <c r="K219" s="32" t="s">
        <v>65</v>
      </c>
      <c r="L219" s="32" t="s">
        <v>88</v>
      </c>
      <c r="M219" s="11" t="str">
        <f t="shared" si="11"/>
        <v>C,C</v>
      </c>
    </row>
    <row r="220" spans="1:13" ht="18" thickBot="1" x14ac:dyDescent="0.25">
      <c r="A220">
        <v>5</v>
      </c>
      <c r="B220">
        <v>219</v>
      </c>
      <c r="C220" s="18">
        <v>2.0405092592592593E-2</v>
      </c>
      <c r="D220" s="19">
        <v>2.0416666666666666E-2</v>
      </c>
      <c r="E220" s="20" t="s">
        <v>279</v>
      </c>
      <c r="F220" s="33" t="s">
        <v>60</v>
      </c>
      <c r="G220" s="34">
        <f t="shared" si="13"/>
        <v>1763</v>
      </c>
      <c r="H220" s="34">
        <f t="shared" si="12"/>
        <v>1764</v>
      </c>
      <c r="I220" s="34">
        <f t="shared" si="10"/>
        <v>1</v>
      </c>
      <c r="J220" s="32" t="s">
        <v>50</v>
      </c>
      <c r="K220" s="32" t="s">
        <v>65</v>
      </c>
      <c r="L220" s="32" t="s">
        <v>88</v>
      </c>
      <c r="M220" s="11" t="str">
        <f t="shared" si="11"/>
        <v>E,C</v>
      </c>
    </row>
    <row r="221" spans="1:13" ht="18" thickBot="1" x14ac:dyDescent="0.25">
      <c r="A221">
        <v>5</v>
      </c>
      <c r="B221">
        <v>220</v>
      </c>
      <c r="C221" s="18">
        <v>2.0416666666666666E-2</v>
      </c>
      <c r="D221" s="19">
        <v>2.0428240740740743E-2</v>
      </c>
      <c r="E221" s="20" t="s">
        <v>280</v>
      </c>
      <c r="F221" s="33" t="s">
        <v>113</v>
      </c>
      <c r="G221" s="34">
        <f t="shared" si="13"/>
        <v>1764</v>
      </c>
      <c r="H221" s="34">
        <f t="shared" si="12"/>
        <v>1765.0000000000002</v>
      </c>
      <c r="I221" s="34">
        <f t="shared" si="10"/>
        <v>1.0000000000002274</v>
      </c>
      <c r="J221" s="32" t="s">
        <v>33</v>
      </c>
      <c r="K221" s="32" t="s">
        <v>64</v>
      </c>
      <c r="L221" s="32" t="s">
        <v>88</v>
      </c>
      <c r="M221" s="11" t="str">
        <f t="shared" si="11"/>
        <v>A,I</v>
      </c>
    </row>
    <row r="222" spans="1:13" ht="18" thickBot="1" x14ac:dyDescent="0.25">
      <c r="A222">
        <v>5</v>
      </c>
      <c r="B222">
        <v>221</v>
      </c>
      <c r="C222" s="18">
        <v>2.0428240740740743E-2</v>
      </c>
      <c r="D222" s="19">
        <v>2.0462962962962964E-2</v>
      </c>
      <c r="E222" s="20" t="s">
        <v>281</v>
      </c>
      <c r="F222" s="33" t="s">
        <v>42</v>
      </c>
      <c r="G222" s="34">
        <f t="shared" si="13"/>
        <v>1765.0000000000002</v>
      </c>
      <c r="H222" s="34">
        <f t="shared" si="12"/>
        <v>1768</v>
      </c>
      <c r="I222" s="34">
        <f t="shared" si="10"/>
        <v>2.9999999999997726</v>
      </c>
      <c r="J222" s="32" t="s">
        <v>57</v>
      </c>
      <c r="K222" s="32" t="s">
        <v>64</v>
      </c>
      <c r="L222" s="32" t="s">
        <v>62</v>
      </c>
      <c r="M222" s="11" t="str">
        <f t="shared" si="11"/>
        <v>D,I</v>
      </c>
    </row>
    <row r="223" spans="1:13" ht="18" thickBot="1" x14ac:dyDescent="0.25">
      <c r="A223">
        <v>5</v>
      </c>
      <c r="B223">
        <v>222</v>
      </c>
      <c r="C223" s="18">
        <v>2.0462962962962964E-2</v>
      </c>
      <c r="D223" s="19">
        <v>2.0497685185185185E-2</v>
      </c>
      <c r="E223" s="20" t="s">
        <v>282</v>
      </c>
      <c r="F223" s="33" t="s">
        <v>60</v>
      </c>
      <c r="G223" s="34">
        <f t="shared" si="13"/>
        <v>1768</v>
      </c>
      <c r="H223" s="34">
        <f t="shared" si="12"/>
        <v>1771</v>
      </c>
      <c r="I223" s="34">
        <f t="shared" si="10"/>
        <v>3</v>
      </c>
      <c r="J223" s="32" t="s">
        <v>5</v>
      </c>
      <c r="K223" s="32" t="s">
        <v>62</v>
      </c>
      <c r="L223" s="32" t="s">
        <v>118</v>
      </c>
      <c r="M223" s="11" t="str">
        <f t="shared" si="11"/>
        <v>E,P</v>
      </c>
    </row>
    <row r="224" spans="1:13" ht="18" thickBot="1" x14ac:dyDescent="0.25">
      <c r="A224">
        <v>5</v>
      </c>
      <c r="B224">
        <v>223</v>
      </c>
      <c r="C224" s="18">
        <v>2.0497685185185185E-2</v>
      </c>
      <c r="D224" s="19">
        <v>2.0520833333333332E-2</v>
      </c>
      <c r="E224" s="20" t="s">
        <v>283</v>
      </c>
      <c r="F224" s="33" t="s">
        <v>65</v>
      </c>
      <c r="G224" s="34">
        <f t="shared" si="13"/>
        <v>1771</v>
      </c>
      <c r="H224" s="34">
        <f t="shared" si="12"/>
        <v>1772.9999999999998</v>
      </c>
      <c r="I224" s="34">
        <f t="shared" si="10"/>
        <v>1.9999999999997726</v>
      </c>
      <c r="J224" s="32" t="s">
        <v>5</v>
      </c>
      <c r="K224" s="32" t="s">
        <v>62</v>
      </c>
      <c r="L224" s="32" t="s">
        <v>118</v>
      </c>
      <c r="M224" s="11" t="str">
        <f t="shared" si="11"/>
        <v>C,P</v>
      </c>
    </row>
    <row r="225" spans="1:13" ht="18" thickBot="1" x14ac:dyDescent="0.25">
      <c r="A225">
        <v>5</v>
      </c>
      <c r="B225">
        <v>224</v>
      </c>
      <c r="C225" s="18">
        <v>2.0520833333333332E-2</v>
      </c>
      <c r="D225" s="19">
        <v>2.0532407407407405E-2</v>
      </c>
      <c r="E225" s="20" t="s">
        <v>284</v>
      </c>
      <c r="F225" s="33" t="s">
        <v>42</v>
      </c>
      <c r="G225" s="34">
        <f t="shared" si="13"/>
        <v>1772.9999999999998</v>
      </c>
      <c r="H225" s="34">
        <f t="shared" si="12"/>
        <v>1773.9999999999998</v>
      </c>
      <c r="I225" s="34">
        <f t="shared" si="10"/>
        <v>1</v>
      </c>
      <c r="J225" s="32" t="s">
        <v>33</v>
      </c>
      <c r="K225" s="32" t="s">
        <v>64</v>
      </c>
      <c r="L225" s="32" t="s">
        <v>88</v>
      </c>
      <c r="M225" s="11" t="str">
        <f t="shared" si="11"/>
        <v>D,I</v>
      </c>
    </row>
    <row r="226" spans="1:13" ht="18" thickBot="1" x14ac:dyDescent="0.25">
      <c r="A226">
        <v>5</v>
      </c>
      <c r="B226">
        <v>225</v>
      </c>
      <c r="C226" s="18">
        <v>2.056712962962963E-2</v>
      </c>
      <c r="D226" s="19">
        <v>2.0578703703703703E-2</v>
      </c>
      <c r="E226" s="20" t="s">
        <v>285</v>
      </c>
      <c r="F226" s="33" t="s">
        <v>60</v>
      </c>
      <c r="G226" s="34">
        <f t="shared" si="13"/>
        <v>1777</v>
      </c>
      <c r="H226" s="34">
        <f t="shared" si="12"/>
        <v>1778</v>
      </c>
      <c r="I226" s="34">
        <f t="shared" si="10"/>
        <v>1</v>
      </c>
      <c r="J226" s="32" t="s">
        <v>38</v>
      </c>
      <c r="K226" s="32" t="s">
        <v>66</v>
      </c>
      <c r="L226" s="32" t="s">
        <v>88</v>
      </c>
      <c r="M226" s="11" t="str">
        <f t="shared" si="11"/>
        <v>E,R</v>
      </c>
    </row>
    <row r="227" spans="1:13" ht="18" thickBot="1" x14ac:dyDescent="0.25">
      <c r="A227">
        <v>5</v>
      </c>
      <c r="B227">
        <v>226</v>
      </c>
      <c r="C227" s="18">
        <v>2.0578703703703703E-2</v>
      </c>
      <c r="D227" s="19">
        <v>2.0590277777777777E-2</v>
      </c>
      <c r="E227" s="20" t="s">
        <v>286</v>
      </c>
      <c r="F227" s="33" t="s">
        <v>42</v>
      </c>
      <c r="G227" s="34">
        <f t="shared" si="13"/>
        <v>1778</v>
      </c>
      <c r="H227" s="34">
        <f t="shared" si="12"/>
        <v>1779</v>
      </c>
      <c r="I227" s="34">
        <f t="shared" si="10"/>
        <v>1</v>
      </c>
      <c r="J227" s="32" t="s">
        <v>33</v>
      </c>
      <c r="K227" s="32" t="s">
        <v>64</v>
      </c>
      <c r="L227" s="32" t="s">
        <v>88</v>
      </c>
      <c r="M227" s="11" t="str">
        <f t="shared" si="11"/>
        <v>D,I</v>
      </c>
    </row>
    <row r="228" spans="1:13" ht="18" thickBot="1" x14ac:dyDescent="0.25">
      <c r="A228">
        <v>5</v>
      </c>
      <c r="B228">
        <v>227</v>
      </c>
      <c r="C228" s="18">
        <v>2.0590277777777777E-2</v>
      </c>
      <c r="D228" s="19">
        <v>2.0648148148148148E-2</v>
      </c>
      <c r="E228" s="20" t="s">
        <v>287</v>
      </c>
      <c r="F228" s="33" t="s">
        <v>65</v>
      </c>
      <c r="G228" s="34">
        <f t="shared" si="13"/>
        <v>1779</v>
      </c>
      <c r="H228" s="34">
        <f t="shared" si="12"/>
        <v>1784</v>
      </c>
      <c r="I228" s="34">
        <f t="shared" si="10"/>
        <v>5</v>
      </c>
      <c r="J228" s="32" t="s">
        <v>42</v>
      </c>
      <c r="K228" s="32" t="s">
        <v>66</v>
      </c>
      <c r="L228" s="32" t="s">
        <v>66</v>
      </c>
      <c r="M228" s="11" t="str">
        <f t="shared" si="11"/>
        <v>C,R</v>
      </c>
    </row>
    <row r="229" spans="1:13" ht="18" thickBot="1" x14ac:dyDescent="0.25">
      <c r="A229">
        <v>5</v>
      </c>
      <c r="B229">
        <v>228</v>
      </c>
      <c r="C229" s="18">
        <v>2.0648148148148148E-2</v>
      </c>
      <c r="D229" s="19">
        <v>2.0682870370370372E-2</v>
      </c>
      <c r="E229" s="20" t="s">
        <v>288</v>
      </c>
      <c r="F229" s="33" t="s">
        <v>42</v>
      </c>
      <c r="G229" s="34">
        <f t="shared" si="13"/>
        <v>1784</v>
      </c>
      <c r="H229" s="34">
        <f t="shared" si="12"/>
        <v>1787.0000000000002</v>
      </c>
      <c r="I229" s="34">
        <f t="shared" si="10"/>
        <v>3.0000000000002274</v>
      </c>
      <c r="J229" s="32" t="s">
        <v>33</v>
      </c>
      <c r="K229" s="32" t="s">
        <v>64</v>
      </c>
      <c r="L229" s="32" t="s">
        <v>88</v>
      </c>
      <c r="M229" s="11" t="str">
        <f t="shared" si="11"/>
        <v>D,I</v>
      </c>
    </row>
    <row r="230" spans="1:13" ht="18" thickBot="1" x14ac:dyDescent="0.25">
      <c r="A230">
        <v>5</v>
      </c>
      <c r="B230">
        <v>229</v>
      </c>
      <c r="C230" s="18">
        <v>2.0682870370370372E-2</v>
      </c>
      <c r="D230" s="19">
        <v>2.0694444444444446E-2</v>
      </c>
      <c r="E230" s="20" t="s">
        <v>289</v>
      </c>
      <c r="F230" s="33" t="s">
        <v>113</v>
      </c>
      <c r="G230" s="34">
        <f t="shared" si="13"/>
        <v>1787.0000000000002</v>
      </c>
      <c r="H230" s="34">
        <f t="shared" si="12"/>
        <v>1788.0000000000002</v>
      </c>
      <c r="I230" s="34">
        <f t="shared" si="10"/>
        <v>1</v>
      </c>
      <c r="J230" s="32" t="s">
        <v>33</v>
      </c>
      <c r="K230" s="32" t="s">
        <v>64</v>
      </c>
      <c r="L230" s="32" t="s">
        <v>88</v>
      </c>
      <c r="M230" s="11" t="str">
        <f t="shared" si="11"/>
        <v>A,I</v>
      </c>
    </row>
    <row r="231" spans="1:13" ht="18" thickBot="1" x14ac:dyDescent="0.25">
      <c r="A231">
        <v>5</v>
      </c>
      <c r="B231">
        <v>230</v>
      </c>
      <c r="C231" s="18">
        <v>2.0694444444444446E-2</v>
      </c>
      <c r="D231" s="19">
        <v>2.0706018518518519E-2</v>
      </c>
      <c r="E231" s="20" t="s">
        <v>290</v>
      </c>
      <c r="F231" s="33" t="s">
        <v>65</v>
      </c>
      <c r="G231" s="34">
        <f t="shared" si="13"/>
        <v>1788.0000000000002</v>
      </c>
      <c r="H231" s="34">
        <f t="shared" si="12"/>
        <v>1789</v>
      </c>
      <c r="I231" s="34">
        <f t="shared" si="10"/>
        <v>0.99999999999977263</v>
      </c>
      <c r="J231" s="32" t="s">
        <v>50</v>
      </c>
      <c r="K231" s="32" t="s">
        <v>65</v>
      </c>
      <c r="L231" s="32" t="s">
        <v>88</v>
      </c>
      <c r="M231" s="11" t="str">
        <f t="shared" si="11"/>
        <v>C,C</v>
      </c>
    </row>
    <row r="232" spans="1:13" ht="18" thickBot="1" x14ac:dyDescent="0.25">
      <c r="A232">
        <v>5</v>
      </c>
      <c r="B232">
        <v>231</v>
      </c>
      <c r="C232" s="18">
        <v>2.0706018518518519E-2</v>
      </c>
      <c r="D232" s="19">
        <v>2.071759259259259E-2</v>
      </c>
      <c r="E232" s="20" t="s">
        <v>291</v>
      </c>
      <c r="F232" s="33" t="s">
        <v>42</v>
      </c>
      <c r="G232" s="34">
        <f t="shared" si="13"/>
        <v>1789</v>
      </c>
      <c r="H232" s="34">
        <f t="shared" si="12"/>
        <v>1789.9999999999998</v>
      </c>
      <c r="I232" s="34">
        <f t="shared" si="10"/>
        <v>0.99999999999977263</v>
      </c>
      <c r="J232" s="32" t="s">
        <v>48</v>
      </c>
      <c r="K232" s="32" t="s">
        <v>65</v>
      </c>
      <c r="L232" s="32" t="s">
        <v>88</v>
      </c>
      <c r="M232" s="11" t="str">
        <f t="shared" si="11"/>
        <v>D,C</v>
      </c>
    </row>
    <row r="233" spans="1:13" ht="18" thickBot="1" x14ac:dyDescent="0.25">
      <c r="A233">
        <v>5</v>
      </c>
      <c r="B233">
        <v>232</v>
      </c>
      <c r="C233" s="18">
        <v>2.071759259259259E-2</v>
      </c>
      <c r="D233" s="19">
        <v>2.0729166666666667E-2</v>
      </c>
      <c r="E233" s="20" t="s">
        <v>292</v>
      </c>
      <c r="F233" s="33" t="s">
        <v>65</v>
      </c>
      <c r="G233" s="34">
        <f t="shared" si="13"/>
        <v>1789.9999999999998</v>
      </c>
      <c r="H233" s="34">
        <f t="shared" si="12"/>
        <v>1791</v>
      </c>
      <c r="I233" s="34">
        <f t="shared" si="10"/>
        <v>1.0000000000002274</v>
      </c>
      <c r="J233" s="32" t="s">
        <v>50</v>
      </c>
      <c r="K233" s="32" t="s">
        <v>65</v>
      </c>
      <c r="L233" s="32" t="s">
        <v>88</v>
      </c>
      <c r="M233" s="11" t="str">
        <f t="shared" si="11"/>
        <v>C,C</v>
      </c>
    </row>
    <row r="234" spans="1:13" ht="18" thickBot="1" x14ac:dyDescent="0.25">
      <c r="A234">
        <v>5</v>
      </c>
      <c r="B234">
        <v>233</v>
      </c>
      <c r="C234" s="18">
        <v>2.074074074074074E-2</v>
      </c>
      <c r="D234" s="19">
        <v>2.0752314814814814E-2</v>
      </c>
      <c r="E234" s="20" t="s">
        <v>293</v>
      </c>
      <c r="F234" s="33" t="s">
        <v>42</v>
      </c>
      <c r="G234" s="34">
        <f t="shared" si="13"/>
        <v>1792</v>
      </c>
      <c r="H234" s="34">
        <f t="shared" si="12"/>
        <v>1793</v>
      </c>
      <c r="I234" s="34">
        <f t="shared" si="10"/>
        <v>1</v>
      </c>
      <c r="J234" s="32" t="s">
        <v>50</v>
      </c>
      <c r="K234" s="32" t="s">
        <v>65</v>
      </c>
      <c r="L234" s="32" t="s">
        <v>88</v>
      </c>
      <c r="M234" s="11" t="str">
        <f t="shared" si="11"/>
        <v>D,C</v>
      </c>
    </row>
    <row r="235" spans="1:13" ht="18" thickBot="1" x14ac:dyDescent="0.25">
      <c r="A235">
        <v>5</v>
      </c>
      <c r="B235">
        <v>234</v>
      </c>
      <c r="C235" s="18">
        <v>2.0752314814814814E-2</v>
      </c>
      <c r="D235" s="19">
        <v>2.0775462962962964E-2</v>
      </c>
      <c r="E235" s="20" t="s">
        <v>294</v>
      </c>
      <c r="F235" s="33" t="s">
        <v>113</v>
      </c>
      <c r="G235" s="34">
        <f t="shared" si="13"/>
        <v>1793</v>
      </c>
      <c r="H235" s="34">
        <f t="shared" si="12"/>
        <v>1795.0000000000002</v>
      </c>
      <c r="I235" s="34">
        <f t="shared" si="10"/>
        <v>2.0000000000002274</v>
      </c>
      <c r="J235" s="32" t="s">
        <v>50</v>
      </c>
      <c r="K235" s="32" t="s">
        <v>65</v>
      </c>
      <c r="L235" s="32" t="s">
        <v>88</v>
      </c>
      <c r="M235" s="11" t="str">
        <f t="shared" si="11"/>
        <v>A,C</v>
      </c>
    </row>
    <row r="236" spans="1:13" ht="18" thickBot="1" x14ac:dyDescent="0.25">
      <c r="A236">
        <v>5</v>
      </c>
      <c r="B236">
        <v>235</v>
      </c>
      <c r="C236" s="18">
        <v>2.0775462962962964E-2</v>
      </c>
      <c r="D236" s="19">
        <v>2.0787037037037038E-2</v>
      </c>
      <c r="E236" s="20" t="s">
        <v>295</v>
      </c>
      <c r="F236" s="33" t="s">
        <v>65</v>
      </c>
      <c r="G236" s="34">
        <f t="shared" si="13"/>
        <v>1795.0000000000002</v>
      </c>
      <c r="H236" s="34">
        <f t="shared" si="12"/>
        <v>1796</v>
      </c>
      <c r="I236" s="34">
        <f t="shared" si="10"/>
        <v>0.99999999999977263</v>
      </c>
      <c r="J236" s="32" t="s">
        <v>50</v>
      </c>
      <c r="K236" s="32" t="s">
        <v>65</v>
      </c>
      <c r="L236" s="32" t="s">
        <v>88</v>
      </c>
      <c r="M236" s="11" t="str">
        <f t="shared" si="11"/>
        <v>C,C</v>
      </c>
    </row>
    <row r="237" spans="1:13" ht="18" thickBot="1" x14ac:dyDescent="0.25">
      <c r="A237">
        <v>5</v>
      </c>
      <c r="B237">
        <v>236</v>
      </c>
      <c r="C237" s="18">
        <v>2.0787037037037038E-2</v>
      </c>
      <c r="D237" s="19">
        <v>2.0821759259259259E-2</v>
      </c>
      <c r="E237" s="20" t="s">
        <v>296</v>
      </c>
      <c r="F237" s="33" t="s">
        <v>42</v>
      </c>
      <c r="G237" s="34">
        <f t="shared" si="13"/>
        <v>1796</v>
      </c>
      <c r="H237" s="34">
        <f t="shared" si="12"/>
        <v>1799</v>
      </c>
      <c r="I237" s="34">
        <f t="shared" si="10"/>
        <v>3</v>
      </c>
      <c r="J237" s="32" t="s">
        <v>50</v>
      </c>
      <c r="K237" s="32" t="s">
        <v>65</v>
      </c>
      <c r="L237" s="32" t="s">
        <v>88</v>
      </c>
      <c r="M237" s="11" t="str">
        <f t="shared" si="11"/>
        <v>D,C</v>
      </c>
    </row>
    <row r="238" spans="1:13" ht="18" thickBot="1" x14ac:dyDescent="0.25">
      <c r="A238">
        <v>5</v>
      </c>
      <c r="B238">
        <v>237</v>
      </c>
      <c r="C238" s="18">
        <v>2.0844907407407406E-2</v>
      </c>
      <c r="D238" s="19">
        <v>2.0914351851851851E-2</v>
      </c>
      <c r="E238" s="20" t="s">
        <v>297</v>
      </c>
      <c r="F238" s="33" t="s">
        <v>60</v>
      </c>
      <c r="G238" s="34">
        <f t="shared" si="13"/>
        <v>1800.9999999999998</v>
      </c>
      <c r="H238" s="34">
        <f t="shared" si="12"/>
        <v>1807</v>
      </c>
      <c r="I238" s="34">
        <f t="shared" si="10"/>
        <v>6.0000000000002274</v>
      </c>
      <c r="J238" s="32" t="s">
        <v>50</v>
      </c>
      <c r="K238" s="32" t="s">
        <v>65</v>
      </c>
      <c r="L238" s="32" t="s">
        <v>88</v>
      </c>
      <c r="M238" s="11" t="str">
        <f t="shared" si="11"/>
        <v>E,C</v>
      </c>
    </row>
    <row r="239" spans="1:13" ht="18" thickBot="1" x14ac:dyDescent="0.25">
      <c r="A239">
        <v>5</v>
      </c>
      <c r="B239">
        <v>238</v>
      </c>
      <c r="C239" s="18">
        <v>2.0925925925925928E-2</v>
      </c>
      <c r="D239" s="19">
        <v>2.0995370370370373E-2</v>
      </c>
      <c r="E239" s="20" t="s">
        <v>298</v>
      </c>
      <c r="F239" s="33" t="s">
        <v>113</v>
      </c>
      <c r="G239" s="34">
        <f t="shared" si="13"/>
        <v>1808.0000000000002</v>
      </c>
      <c r="H239" s="34">
        <f t="shared" si="12"/>
        <v>1814.0000000000002</v>
      </c>
      <c r="I239" s="34">
        <f t="shared" si="10"/>
        <v>6</v>
      </c>
      <c r="J239" s="32" t="s">
        <v>50</v>
      </c>
      <c r="K239" s="32" t="s">
        <v>65</v>
      </c>
      <c r="L239" s="32" t="s">
        <v>88</v>
      </c>
      <c r="M239" s="11" t="str">
        <f t="shared" si="11"/>
        <v>A,C</v>
      </c>
    </row>
    <row r="240" spans="1:13" ht="18" thickBot="1" x14ac:dyDescent="0.25">
      <c r="A240">
        <v>5</v>
      </c>
      <c r="B240">
        <v>239</v>
      </c>
      <c r="C240" s="21">
        <v>2.0937499999999998E-2</v>
      </c>
      <c r="D240" s="22">
        <v>2.0960648148148148E-2</v>
      </c>
      <c r="E240" s="23" t="s">
        <v>299</v>
      </c>
      <c r="F240" s="35" t="s">
        <v>65</v>
      </c>
      <c r="G240" s="34">
        <f t="shared" si="13"/>
        <v>1808.9999999999998</v>
      </c>
      <c r="H240" s="34">
        <f t="shared" si="12"/>
        <v>1811</v>
      </c>
      <c r="I240" s="34">
        <f t="shared" si="10"/>
        <v>2.0000000000002274</v>
      </c>
      <c r="J240" s="32" t="s">
        <v>50</v>
      </c>
      <c r="K240" s="32" t="s">
        <v>65</v>
      </c>
      <c r="L240" s="32" t="s">
        <v>88</v>
      </c>
      <c r="M240" s="11" t="str">
        <f t="shared" si="11"/>
        <v>C,C</v>
      </c>
    </row>
    <row r="241" spans="1:14" ht="18" thickBot="1" x14ac:dyDescent="0.25">
      <c r="A241">
        <v>5</v>
      </c>
      <c r="B241">
        <v>240</v>
      </c>
      <c r="C241" s="24">
        <v>2.0960648148148148E-2</v>
      </c>
      <c r="D241" s="25">
        <v>2.1053240740740744E-2</v>
      </c>
      <c r="E241" s="26" t="s">
        <v>300</v>
      </c>
      <c r="F241" s="33" t="s">
        <v>42</v>
      </c>
      <c r="G241" s="34">
        <f t="shared" si="13"/>
        <v>1811</v>
      </c>
      <c r="H241" s="34">
        <f t="shared" si="12"/>
        <v>1819.0000000000002</v>
      </c>
      <c r="I241" s="34">
        <f t="shared" si="10"/>
        <v>8.0000000000002274</v>
      </c>
      <c r="J241" s="32" t="s">
        <v>33</v>
      </c>
      <c r="K241" s="32" t="s">
        <v>64</v>
      </c>
      <c r="L241" s="32" t="s">
        <v>88</v>
      </c>
      <c r="M241" s="11" t="str">
        <f t="shared" si="11"/>
        <v>D,I</v>
      </c>
    </row>
    <row r="242" spans="1:14" ht="18" thickBot="1" x14ac:dyDescent="0.25">
      <c r="A242">
        <v>5</v>
      </c>
      <c r="B242">
        <v>241</v>
      </c>
      <c r="C242" s="24">
        <v>2.1053240740740744E-2</v>
      </c>
      <c r="D242" s="25">
        <v>2.1053240740740744E-2</v>
      </c>
      <c r="E242" s="26" t="s">
        <v>301</v>
      </c>
      <c r="F242" s="33" t="s">
        <v>65</v>
      </c>
      <c r="G242" s="34">
        <f t="shared" si="13"/>
        <v>1819.0000000000002</v>
      </c>
      <c r="H242" s="34">
        <v>1820</v>
      </c>
      <c r="I242" s="34">
        <f t="shared" si="10"/>
        <v>0.99999999999977263</v>
      </c>
      <c r="J242" s="32" t="s">
        <v>42</v>
      </c>
      <c r="K242" s="32" t="s">
        <v>66</v>
      </c>
      <c r="L242" s="32" t="s">
        <v>66</v>
      </c>
      <c r="M242" s="11" t="str">
        <f t="shared" si="11"/>
        <v>C,R</v>
      </c>
    </row>
    <row r="243" spans="1:14" ht="18" thickBot="1" x14ac:dyDescent="0.25">
      <c r="A243">
        <v>5</v>
      </c>
      <c r="B243">
        <v>242</v>
      </c>
      <c r="C243" s="24">
        <v>2.1053240740740744E-2</v>
      </c>
      <c r="D243" s="25">
        <v>2.1064814814814814E-2</v>
      </c>
      <c r="E243" s="26" t="s">
        <v>302</v>
      </c>
      <c r="F243" s="33" t="s">
        <v>113</v>
      </c>
      <c r="G243" s="34">
        <v>1820</v>
      </c>
      <c r="H243" s="34">
        <v>1821</v>
      </c>
      <c r="I243" s="34">
        <f t="shared" si="10"/>
        <v>1</v>
      </c>
      <c r="J243" s="32" t="s">
        <v>42</v>
      </c>
      <c r="K243" s="32" t="s">
        <v>66</v>
      </c>
      <c r="L243" s="32" t="s">
        <v>66</v>
      </c>
      <c r="M243" s="11" t="str">
        <f t="shared" si="11"/>
        <v>A,R</v>
      </c>
    </row>
    <row r="244" spans="1:14" ht="18" thickBot="1" x14ac:dyDescent="0.25">
      <c r="A244">
        <v>5</v>
      </c>
      <c r="B244">
        <v>243</v>
      </c>
      <c r="C244" s="24">
        <v>2.1064814814814814E-2</v>
      </c>
      <c r="D244" s="25">
        <v>2.1111111111111108E-2</v>
      </c>
      <c r="E244" s="26" t="s">
        <v>303</v>
      </c>
      <c r="F244" s="33" t="s">
        <v>65</v>
      </c>
      <c r="G244" s="34">
        <v>1821</v>
      </c>
      <c r="H244" s="34">
        <f>SUM(D244*86400)</f>
        <v>1823.9999999999998</v>
      </c>
      <c r="I244" s="34">
        <f t="shared" si="10"/>
        <v>2.9999999999997726</v>
      </c>
      <c r="J244" s="32" t="s">
        <v>46</v>
      </c>
      <c r="K244" s="32" t="s">
        <v>65</v>
      </c>
      <c r="L244" s="32" t="s">
        <v>66</v>
      </c>
      <c r="M244" s="11" t="str">
        <f t="shared" si="11"/>
        <v>C,C</v>
      </c>
    </row>
    <row r="245" spans="1:14" ht="18" thickBot="1" x14ac:dyDescent="0.25">
      <c r="A245">
        <v>5</v>
      </c>
      <c r="B245">
        <v>244</v>
      </c>
      <c r="C245" s="24">
        <v>2.1111111111111108E-2</v>
      </c>
      <c r="D245" s="25">
        <v>2.1122685185185185E-2</v>
      </c>
      <c r="E245" s="26" t="s">
        <v>304</v>
      </c>
      <c r="F245" s="33" t="s">
        <v>42</v>
      </c>
      <c r="G245" s="34">
        <f t="shared" ref="G245:G251" si="14">SUM(C245*86400)</f>
        <v>1823.9999999999998</v>
      </c>
      <c r="H245" s="34">
        <f>SUM(D245*86400)</f>
        <v>1825</v>
      </c>
      <c r="I245" s="34">
        <f t="shared" si="10"/>
        <v>1.0000000000002274</v>
      </c>
      <c r="J245" s="32" t="s">
        <v>50</v>
      </c>
      <c r="K245" s="32" t="s">
        <v>65</v>
      </c>
      <c r="L245" s="32" t="s">
        <v>88</v>
      </c>
      <c r="M245" s="11" t="str">
        <f t="shared" si="11"/>
        <v>D,C</v>
      </c>
    </row>
    <row r="246" spans="1:14" ht="18" thickBot="1" x14ac:dyDescent="0.25">
      <c r="A246">
        <v>5</v>
      </c>
      <c r="B246">
        <v>245</v>
      </c>
      <c r="C246" s="24">
        <v>2.1122685185185185E-2</v>
      </c>
      <c r="D246" s="25">
        <v>2.1122685185185185E-2</v>
      </c>
      <c r="E246" s="26" t="s">
        <v>226</v>
      </c>
      <c r="F246" s="33" t="s">
        <v>65</v>
      </c>
      <c r="G246" s="34">
        <f t="shared" si="14"/>
        <v>1825</v>
      </c>
      <c r="H246" s="34">
        <v>1826</v>
      </c>
      <c r="I246" s="34">
        <f t="shared" si="10"/>
        <v>1</v>
      </c>
      <c r="J246" s="32" t="s">
        <v>50</v>
      </c>
      <c r="K246" s="32" t="s">
        <v>65</v>
      </c>
      <c r="L246" s="32" t="s">
        <v>88</v>
      </c>
      <c r="M246" s="11" t="str">
        <f t="shared" si="11"/>
        <v>C,C</v>
      </c>
    </row>
    <row r="247" spans="1:14" ht="18" thickBot="1" x14ac:dyDescent="0.25">
      <c r="A247">
        <v>5</v>
      </c>
      <c r="B247">
        <v>246</v>
      </c>
      <c r="C247" s="24">
        <v>2.1145833333333332E-2</v>
      </c>
      <c r="D247" s="25">
        <v>2.119212962962963E-2</v>
      </c>
      <c r="E247" s="26" t="s">
        <v>305</v>
      </c>
      <c r="F247" s="33" t="s">
        <v>42</v>
      </c>
      <c r="G247" s="34">
        <f t="shared" si="14"/>
        <v>1827</v>
      </c>
      <c r="H247" s="34">
        <f>SUM(D247*86400)</f>
        <v>1831</v>
      </c>
      <c r="I247" s="34">
        <f t="shared" si="10"/>
        <v>4</v>
      </c>
      <c r="J247" s="32" t="s">
        <v>50</v>
      </c>
      <c r="K247" s="32" t="s">
        <v>65</v>
      </c>
      <c r="L247" s="32" t="s">
        <v>88</v>
      </c>
      <c r="M247" s="11" t="str">
        <f t="shared" si="11"/>
        <v>D,C</v>
      </c>
    </row>
    <row r="248" spans="1:14" ht="18" thickBot="1" x14ac:dyDescent="0.25">
      <c r="A248">
        <v>5</v>
      </c>
      <c r="B248">
        <v>247</v>
      </c>
      <c r="C248" s="24">
        <v>2.119212962962963E-2</v>
      </c>
      <c r="D248" s="25">
        <v>2.1250000000000002E-2</v>
      </c>
      <c r="E248" s="26" t="s">
        <v>306</v>
      </c>
      <c r="F248" s="33" t="s">
        <v>65</v>
      </c>
      <c r="G248" s="34">
        <f t="shared" si="14"/>
        <v>1831</v>
      </c>
      <c r="H248" s="34">
        <f>SUM(D248*86400)</f>
        <v>1836.0000000000002</v>
      </c>
      <c r="I248" s="34">
        <f t="shared" si="10"/>
        <v>5.0000000000002274</v>
      </c>
      <c r="J248" s="32" t="s">
        <v>50</v>
      </c>
      <c r="K248" s="32" t="s">
        <v>65</v>
      </c>
      <c r="L248" s="32" t="s">
        <v>88</v>
      </c>
      <c r="M248" s="11" t="str">
        <f t="shared" si="11"/>
        <v>C,C</v>
      </c>
    </row>
    <row r="249" spans="1:14" ht="18" thickBot="1" x14ac:dyDescent="0.25">
      <c r="A249">
        <v>5</v>
      </c>
      <c r="B249">
        <v>248</v>
      </c>
      <c r="C249" s="24">
        <v>2.1250000000000002E-2</v>
      </c>
      <c r="D249" s="25">
        <v>2.2743055555555555E-2</v>
      </c>
      <c r="E249" s="26" t="s">
        <v>273</v>
      </c>
      <c r="F249" s="33" t="s">
        <v>6</v>
      </c>
      <c r="G249" s="34">
        <f t="shared" si="14"/>
        <v>1836.0000000000002</v>
      </c>
      <c r="H249" s="34">
        <f>SUM(D249*86400)</f>
        <v>1965</v>
      </c>
      <c r="I249" s="34">
        <f t="shared" si="10"/>
        <v>128.99999999999977</v>
      </c>
      <c r="J249" s="32" t="s">
        <v>61</v>
      </c>
      <c r="K249" s="32" t="s">
        <v>68</v>
      </c>
      <c r="L249" s="32" t="s">
        <v>68</v>
      </c>
      <c r="M249" s="11" t="str">
        <f t="shared" si="11"/>
        <v>ALL,M</v>
      </c>
    </row>
    <row r="250" spans="1:14" ht="18" thickBot="1" x14ac:dyDescent="0.25">
      <c r="A250">
        <v>5</v>
      </c>
      <c r="B250">
        <v>249</v>
      </c>
      <c r="C250" s="24">
        <v>2.2743055555555555E-2</v>
      </c>
      <c r="D250" s="25">
        <v>2.2928240740740739E-2</v>
      </c>
      <c r="E250" s="26" t="s">
        <v>307</v>
      </c>
      <c r="F250" s="33" t="s">
        <v>113</v>
      </c>
      <c r="G250" s="34">
        <f t="shared" si="14"/>
        <v>1965</v>
      </c>
      <c r="H250" s="34">
        <f>SUM(D250*86400)</f>
        <v>1980.9999999999998</v>
      </c>
      <c r="I250" s="34">
        <f t="shared" si="10"/>
        <v>15.999999999999773</v>
      </c>
      <c r="J250" s="32" t="s">
        <v>48</v>
      </c>
      <c r="K250" s="32" t="s">
        <v>65</v>
      </c>
      <c r="L250" s="32" t="s">
        <v>88</v>
      </c>
      <c r="M250" s="11" t="str">
        <f t="shared" si="11"/>
        <v>A,C</v>
      </c>
    </row>
    <row r="251" spans="1:14" ht="18" thickBot="1" x14ac:dyDescent="0.25">
      <c r="A251">
        <v>5</v>
      </c>
      <c r="B251">
        <v>250</v>
      </c>
      <c r="C251" s="25">
        <v>2.2928240740740739E-2</v>
      </c>
      <c r="D251" s="25">
        <v>2.314814814814815E-2</v>
      </c>
      <c r="E251" s="45" t="s">
        <v>309</v>
      </c>
      <c r="F251" s="36" t="s">
        <v>65</v>
      </c>
      <c r="G251" s="39">
        <f t="shared" si="14"/>
        <v>1980.9999999999998</v>
      </c>
      <c r="H251" s="39">
        <f>SUM(D251*86400)</f>
        <v>2000.0000000000002</v>
      </c>
      <c r="I251" s="39">
        <f t="shared" si="10"/>
        <v>19.000000000000455</v>
      </c>
      <c r="J251" s="40" t="s">
        <v>5</v>
      </c>
      <c r="K251" s="40" t="s">
        <v>62</v>
      </c>
      <c r="L251" s="40" t="s">
        <v>118</v>
      </c>
      <c r="M251" s="11" t="str">
        <f t="shared" si="11"/>
        <v>C,P</v>
      </c>
    </row>
    <row r="252" spans="1:14" x14ac:dyDescent="0.2">
      <c r="E252" s="44"/>
      <c r="F252" s="38"/>
      <c r="G252" s="42"/>
      <c r="H252" s="42"/>
      <c r="I252" s="42"/>
      <c r="J252" s="43"/>
      <c r="K252" s="43"/>
      <c r="L252" s="43"/>
      <c r="M252" s="43"/>
      <c r="N252" s="43"/>
    </row>
    <row r="253" spans="1:14" x14ac:dyDescent="0.2">
      <c r="E253" s="44"/>
      <c r="F253" s="38"/>
      <c r="G253" s="42"/>
      <c r="H253" s="42"/>
      <c r="I253" s="42"/>
      <c r="J253" s="43"/>
      <c r="K253" s="43"/>
      <c r="L253" s="43"/>
      <c r="M253" s="43"/>
      <c r="N253" s="43"/>
    </row>
    <row r="254" spans="1:14" x14ac:dyDescent="0.2">
      <c r="E254" s="44"/>
      <c r="F254" s="38"/>
      <c r="G254" s="42"/>
      <c r="H254" s="42"/>
      <c r="I254" s="42"/>
      <c r="J254" s="43"/>
      <c r="K254" s="43"/>
      <c r="L254" s="43"/>
      <c r="M254" s="43"/>
      <c r="N254" s="43"/>
    </row>
    <row r="255" spans="1:14" x14ac:dyDescent="0.2">
      <c r="E255" s="44"/>
      <c r="F255" s="38"/>
      <c r="G255" s="42"/>
      <c r="H255" s="42"/>
      <c r="I255" s="42"/>
      <c r="J255" s="43"/>
      <c r="K255" s="43"/>
      <c r="L255" s="43"/>
      <c r="M255" s="43"/>
      <c r="N255" s="43"/>
    </row>
    <row r="256" spans="1:14" x14ac:dyDescent="0.2">
      <c r="E256" s="44"/>
      <c r="F256" s="38"/>
      <c r="G256" s="42"/>
      <c r="H256" s="42"/>
      <c r="I256" s="42"/>
      <c r="J256" s="43"/>
      <c r="K256" s="43"/>
      <c r="L256" s="43"/>
      <c r="M256" s="43"/>
      <c r="N256" s="43"/>
    </row>
    <row r="257" spans="5:14" customFormat="1" x14ac:dyDescent="0.2">
      <c r="E257" s="38"/>
      <c r="F257" s="38"/>
      <c r="G257" s="42"/>
      <c r="H257" s="42"/>
      <c r="I257" s="42"/>
      <c r="J257" s="43"/>
      <c r="K257" s="43"/>
      <c r="L257" s="43"/>
      <c r="M257" s="43"/>
      <c r="N257" s="43"/>
    </row>
    <row r="258" spans="5:14" customFormat="1" x14ac:dyDescent="0.2">
      <c r="E258" s="38"/>
      <c r="F258" s="38"/>
      <c r="G258" s="42"/>
      <c r="H258" s="42"/>
      <c r="I258" s="42"/>
      <c r="J258" s="43"/>
      <c r="K258" s="43"/>
      <c r="L258" s="43"/>
      <c r="M258" s="43"/>
      <c r="N258" s="43"/>
    </row>
    <row r="259" spans="5:14" customFormat="1" x14ac:dyDescent="0.2">
      <c r="E259" s="38"/>
      <c r="F259" s="38"/>
      <c r="G259" s="42"/>
      <c r="H259" s="42"/>
      <c r="I259" s="42"/>
      <c r="J259" s="43"/>
      <c r="K259" s="43"/>
      <c r="L259" s="43"/>
      <c r="M259" s="43"/>
      <c r="N259" s="43"/>
    </row>
    <row r="260" spans="5:14" customFormat="1" x14ac:dyDescent="0.2">
      <c r="E260" s="38"/>
      <c r="F260" s="38"/>
      <c r="G260" s="43"/>
      <c r="H260" s="43"/>
      <c r="I260" s="42"/>
      <c r="J260" s="43"/>
      <c r="K260" s="43"/>
      <c r="L260" s="43"/>
      <c r="M260" s="43"/>
      <c r="N260" s="43"/>
    </row>
    <row r="261" spans="5:14" customFormat="1" x14ac:dyDescent="0.2">
      <c r="E261" s="38"/>
      <c r="F261" s="38"/>
      <c r="G261" s="43"/>
      <c r="H261" s="43"/>
      <c r="I261" s="42"/>
      <c r="J261" s="43"/>
      <c r="K261" s="43"/>
      <c r="L261" s="43"/>
      <c r="M261" s="43"/>
      <c r="N261" s="43"/>
    </row>
    <row r="262" spans="5:14" customFormat="1" x14ac:dyDescent="0.2">
      <c r="E262" s="38"/>
      <c r="F262" s="38"/>
      <c r="G262" s="43"/>
      <c r="H262" s="43"/>
      <c r="I262" s="42"/>
      <c r="J262" s="43"/>
      <c r="K262" s="43"/>
      <c r="L262" s="43"/>
      <c r="M262" s="43"/>
      <c r="N262" s="43"/>
    </row>
    <row r="263" spans="5:14" customFormat="1" x14ac:dyDescent="0.2">
      <c r="E263" s="38"/>
      <c r="F263" s="38"/>
      <c r="G263" s="43"/>
      <c r="H263" s="43"/>
      <c r="I263" s="42"/>
      <c r="J263" s="43"/>
      <c r="K263" s="43"/>
      <c r="L263" s="43"/>
      <c r="M263" s="43"/>
      <c r="N263" s="43"/>
    </row>
    <row r="264" spans="5:14" customFormat="1" x14ac:dyDescent="0.2">
      <c r="E264" s="38"/>
      <c r="F264" s="38"/>
      <c r="G264" s="43"/>
      <c r="H264" s="43"/>
      <c r="I264" s="42"/>
      <c r="J264" s="43"/>
      <c r="K264" s="43"/>
      <c r="L264" s="43"/>
      <c r="M264" s="43"/>
      <c r="N264" s="43"/>
    </row>
    <row r="265" spans="5:14" customFormat="1" x14ac:dyDescent="0.2">
      <c r="E265" s="38"/>
      <c r="F265" s="38"/>
      <c r="G265" s="43"/>
      <c r="H265" s="43"/>
      <c r="I265" s="42"/>
      <c r="J265" s="43"/>
      <c r="K265" s="43"/>
      <c r="L265" s="43"/>
      <c r="M265" s="43"/>
      <c r="N265" s="43"/>
    </row>
    <row r="266" spans="5:14" customFormat="1" x14ac:dyDescent="0.2">
      <c r="E266" s="38"/>
      <c r="F266" s="38"/>
      <c r="G266" s="43"/>
      <c r="H266" s="43"/>
      <c r="I266" s="42"/>
      <c r="J266" s="43"/>
      <c r="K266" s="43"/>
      <c r="L266" s="43"/>
      <c r="M266" s="43"/>
      <c r="N266" s="43"/>
    </row>
    <row r="267" spans="5:14" customFormat="1" x14ac:dyDescent="0.2">
      <c r="E267" s="38"/>
      <c r="F267" s="38"/>
      <c r="G267" s="43"/>
      <c r="H267" s="43"/>
      <c r="I267" s="42"/>
      <c r="J267" s="43"/>
      <c r="K267" s="43"/>
      <c r="L267" s="43"/>
      <c r="M267" s="43"/>
      <c r="N267" s="43"/>
    </row>
    <row r="268" spans="5:14" customFormat="1" x14ac:dyDescent="0.2">
      <c r="E268" s="38"/>
      <c r="F268" s="38"/>
      <c r="G268" s="43"/>
      <c r="H268" s="43"/>
      <c r="I268" s="42"/>
      <c r="J268" s="43"/>
      <c r="K268" s="43"/>
      <c r="L268" s="43"/>
      <c r="M268" s="43"/>
      <c r="N268" s="43"/>
    </row>
    <row r="269" spans="5:14" customFormat="1" x14ac:dyDescent="0.2">
      <c r="E269" s="38"/>
      <c r="F269" s="38"/>
      <c r="G269" s="43"/>
      <c r="H269" s="43"/>
      <c r="I269" s="42"/>
      <c r="J269" s="43"/>
      <c r="K269" s="43"/>
      <c r="L269" s="43"/>
      <c r="M269" s="43"/>
      <c r="N269" s="43"/>
    </row>
    <row r="270" spans="5:14" customFormat="1" x14ac:dyDescent="0.2">
      <c r="E270" s="38"/>
      <c r="F270" s="38"/>
      <c r="G270" s="43"/>
      <c r="H270" s="43"/>
      <c r="I270" s="42"/>
      <c r="J270" s="43"/>
      <c r="K270" s="43"/>
      <c r="L270" s="43"/>
      <c r="M270" s="43"/>
      <c r="N270" s="43"/>
    </row>
    <row r="271" spans="5:14" customFormat="1" x14ac:dyDescent="0.2">
      <c r="E271" s="38"/>
      <c r="F271" s="38"/>
      <c r="G271" s="43"/>
      <c r="H271" s="43"/>
      <c r="I271" s="42"/>
      <c r="J271" s="43"/>
      <c r="K271" s="43"/>
      <c r="L271" s="43"/>
      <c r="M271" s="43"/>
      <c r="N271" s="43"/>
    </row>
    <row r="272" spans="5:14" customFormat="1" x14ac:dyDescent="0.2">
      <c r="E272" s="38"/>
      <c r="F272" s="38"/>
      <c r="G272" s="43"/>
      <c r="H272" s="43"/>
      <c r="I272" s="42"/>
      <c r="J272" s="43"/>
      <c r="K272" s="43"/>
      <c r="L272" s="43"/>
      <c r="M272" s="43"/>
      <c r="N272" s="43"/>
    </row>
    <row r="273" spans="5:14" customFormat="1" x14ac:dyDescent="0.2">
      <c r="E273" s="38"/>
      <c r="F273" s="38"/>
      <c r="G273" s="43"/>
      <c r="H273" s="43"/>
      <c r="I273" s="42"/>
      <c r="J273" s="43"/>
      <c r="K273" s="43"/>
      <c r="L273" s="43"/>
      <c r="M273" s="43"/>
      <c r="N273" s="43"/>
    </row>
    <row r="274" spans="5:14" customFormat="1" x14ac:dyDescent="0.2">
      <c r="E274" s="38"/>
      <c r="F274" s="38"/>
      <c r="G274" s="43"/>
      <c r="H274" s="43"/>
      <c r="I274" s="42"/>
      <c r="J274" s="43"/>
      <c r="K274" s="43"/>
      <c r="L274" s="43"/>
      <c r="M274" s="43"/>
      <c r="N274" s="43"/>
    </row>
    <row r="275" spans="5:14" customFormat="1" x14ac:dyDescent="0.2">
      <c r="E275" s="38"/>
      <c r="F275" s="38"/>
      <c r="G275" s="43"/>
      <c r="H275" s="43"/>
      <c r="I275" s="42"/>
      <c r="J275" s="43"/>
      <c r="K275" s="43"/>
      <c r="L275" s="43"/>
      <c r="M275" s="43"/>
      <c r="N275" s="43"/>
    </row>
    <row r="276" spans="5:14" customFormat="1" x14ac:dyDescent="0.2">
      <c r="E276" s="38"/>
      <c r="F276" s="38"/>
      <c r="G276" s="43"/>
      <c r="H276" s="43"/>
      <c r="I276" s="42"/>
      <c r="J276" s="43"/>
      <c r="K276" s="43"/>
      <c r="L276" s="43"/>
      <c r="M276" s="43"/>
      <c r="N276" s="43"/>
    </row>
    <row r="277" spans="5:14" customFormat="1" x14ac:dyDescent="0.2">
      <c r="E277" s="38"/>
      <c r="F277" s="38"/>
      <c r="G277" s="43"/>
      <c r="H277" s="43"/>
      <c r="I277" s="42"/>
      <c r="J277" s="43"/>
      <c r="K277" s="43"/>
      <c r="L277" s="43"/>
      <c r="M277" s="43"/>
      <c r="N277" s="43"/>
    </row>
    <row r="278" spans="5:14" customFormat="1" x14ac:dyDescent="0.2">
      <c r="E278" s="38"/>
      <c r="F278" s="38"/>
      <c r="G278" s="43"/>
      <c r="H278" s="43"/>
      <c r="I278" s="42"/>
      <c r="J278" s="43"/>
      <c r="K278" s="43"/>
      <c r="L278" s="43"/>
      <c r="M278" s="43"/>
      <c r="N278" s="43"/>
    </row>
    <row r="279" spans="5:14" customFormat="1" x14ac:dyDescent="0.2">
      <c r="E279" s="38"/>
      <c r="F279" s="38"/>
      <c r="G279" s="43"/>
      <c r="H279" s="43"/>
      <c r="I279" s="42"/>
      <c r="J279" s="43"/>
      <c r="K279" s="43"/>
      <c r="L279" s="43"/>
      <c r="M279" s="43"/>
      <c r="N279" s="43"/>
    </row>
    <row r="280" spans="5:14" customFormat="1" x14ac:dyDescent="0.2">
      <c r="E280" s="38"/>
      <c r="F280" s="38"/>
      <c r="G280" s="43"/>
      <c r="H280" s="43"/>
      <c r="I280" s="42"/>
      <c r="J280" s="43"/>
      <c r="K280" s="43"/>
      <c r="L280" s="43"/>
      <c r="M280" s="43"/>
      <c r="N280" s="43"/>
    </row>
    <row r="281" spans="5:14" x14ac:dyDescent="0.2">
      <c r="E281" s="44"/>
      <c r="F281" s="38"/>
      <c r="G281" s="43"/>
      <c r="H281" s="43"/>
      <c r="I281" s="43"/>
      <c r="J281" s="43"/>
      <c r="K281" s="43"/>
      <c r="L281" s="43"/>
      <c r="M281" s="43"/>
      <c r="N281" s="43"/>
    </row>
    <row r="282" spans="5:14" x14ac:dyDescent="0.2">
      <c r="E282" s="44"/>
      <c r="F282" s="38"/>
      <c r="G282" s="43"/>
      <c r="H282" s="43"/>
      <c r="I282" s="43"/>
      <c r="J282" s="43"/>
      <c r="K282" s="43"/>
      <c r="L282" s="43"/>
      <c r="M282" s="43"/>
      <c r="N282" s="43"/>
    </row>
    <row r="283" spans="5:14" x14ac:dyDescent="0.2">
      <c r="E283" s="44"/>
      <c r="F283" s="38"/>
      <c r="G283" s="43"/>
      <c r="H283" s="43"/>
      <c r="I283" s="43"/>
      <c r="J283" s="43"/>
      <c r="K283" s="43"/>
      <c r="L283" s="43"/>
      <c r="M283" s="43"/>
      <c r="N283" s="43"/>
    </row>
    <row r="284" spans="5:14" x14ac:dyDescent="0.2">
      <c r="E284" s="44"/>
      <c r="F284" s="38"/>
      <c r="G284" s="43"/>
      <c r="H284" s="43"/>
      <c r="I284" s="43"/>
      <c r="J284" s="43"/>
      <c r="K284" s="43"/>
      <c r="L284" s="43"/>
      <c r="M284" s="43"/>
      <c r="N284" s="43"/>
    </row>
    <row r="285" spans="5:14" x14ac:dyDescent="0.2">
      <c r="E285" s="44"/>
      <c r="F285" s="38"/>
      <c r="G285" s="43"/>
      <c r="H285" s="43"/>
      <c r="I285" s="43"/>
      <c r="J285" s="43"/>
      <c r="K285" s="43"/>
      <c r="L285" s="43"/>
      <c r="M285" s="43"/>
      <c r="N285" s="43"/>
    </row>
    <row r="286" spans="5:14" x14ac:dyDescent="0.2">
      <c r="E286" s="44"/>
      <c r="F286" s="38"/>
      <c r="G286" s="43"/>
      <c r="H286" s="43"/>
      <c r="I286" s="43"/>
      <c r="J286" s="43"/>
      <c r="K286" s="43"/>
      <c r="L286" s="43"/>
      <c r="M286" s="43"/>
      <c r="N286" s="43"/>
    </row>
    <row r="287" spans="5:14" x14ac:dyDescent="0.2">
      <c r="E287" s="44"/>
      <c r="F287" s="38"/>
      <c r="G287" s="43"/>
      <c r="H287" s="43"/>
      <c r="I287" s="43"/>
      <c r="J287" s="43"/>
      <c r="K287" s="43"/>
      <c r="L287" s="43"/>
      <c r="M287" s="43"/>
      <c r="N287" s="43"/>
    </row>
    <row r="288" spans="5:14" x14ac:dyDescent="0.2">
      <c r="E288" s="44"/>
      <c r="F288" s="38"/>
      <c r="G288" s="43"/>
      <c r="H288" s="43"/>
      <c r="I288" s="43"/>
      <c r="J288" s="43"/>
      <c r="K288" s="43"/>
      <c r="L288" s="43"/>
      <c r="M288" s="43"/>
      <c r="N288" s="43"/>
    </row>
    <row r="289" spans="5:14" x14ac:dyDescent="0.2">
      <c r="E289" s="44"/>
      <c r="F289" s="38"/>
      <c r="G289" s="43"/>
      <c r="H289" s="43"/>
      <c r="I289" s="43"/>
      <c r="J289" s="43"/>
      <c r="K289" s="43"/>
      <c r="L289" s="43"/>
      <c r="M289" s="43"/>
      <c r="N289" s="43"/>
    </row>
    <row r="290" spans="5:14" x14ac:dyDescent="0.2">
      <c r="E290" s="44"/>
      <c r="F290" s="38"/>
      <c r="G290" s="43"/>
      <c r="H290" s="43"/>
      <c r="I290" s="43"/>
      <c r="J290" s="43"/>
      <c r="K290" s="43"/>
      <c r="L290" s="43"/>
      <c r="M290" s="43"/>
      <c r="N290" s="43"/>
    </row>
    <row r="291" spans="5:14" x14ac:dyDescent="0.2">
      <c r="E291" s="44"/>
      <c r="F291" s="38"/>
      <c r="G291" s="43"/>
      <c r="H291" s="43"/>
      <c r="I291" s="43"/>
      <c r="J291" s="43"/>
      <c r="K291" s="43"/>
      <c r="L291" s="43"/>
      <c r="M291" s="43"/>
      <c r="N291" s="43"/>
    </row>
    <row r="292" spans="5:14" x14ac:dyDescent="0.2">
      <c r="E292" s="44"/>
      <c r="F292" s="38"/>
      <c r="G292" s="43"/>
      <c r="H292" s="43"/>
      <c r="I292" s="43"/>
      <c r="J292" s="43"/>
      <c r="K292" s="43"/>
      <c r="L292" s="43"/>
      <c r="M292" s="43"/>
      <c r="N292" s="43"/>
    </row>
    <row r="293" spans="5:14" x14ac:dyDescent="0.2">
      <c r="E293" s="44"/>
      <c r="F293" s="38"/>
      <c r="G293" s="43"/>
      <c r="H293" s="43"/>
      <c r="I293" s="43"/>
      <c r="J293" s="43"/>
      <c r="K293" s="43"/>
      <c r="L293" s="43"/>
      <c r="M293" s="43"/>
      <c r="N293" s="43"/>
    </row>
    <row r="294" spans="5:14" x14ac:dyDescent="0.2">
      <c r="E294" s="44"/>
      <c r="F294" s="38"/>
      <c r="G294" s="43"/>
      <c r="H294" s="43"/>
      <c r="I294" s="43"/>
      <c r="J294" s="43"/>
      <c r="K294" s="43"/>
      <c r="L294" s="43"/>
      <c r="M294" s="43"/>
      <c r="N294" s="43"/>
    </row>
    <row r="295" spans="5:14" x14ac:dyDescent="0.2">
      <c r="E295" s="44"/>
      <c r="F295" s="38"/>
      <c r="G295" s="43"/>
      <c r="H295" s="43"/>
      <c r="I295" s="43"/>
      <c r="J295" s="43"/>
      <c r="K295" s="43"/>
      <c r="L295" s="43"/>
      <c r="M295" s="43"/>
      <c r="N295" s="43"/>
    </row>
    <row r="296" spans="5:14" x14ac:dyDescent="0.2">
      <c r="E296" s="44"/>
      <c r="F296" s="38"/>
      <c r="G296" s="43"/>
      <c r="H296" s="43"/>
      <c r="I296" s="43"/>
      <c r="J296" s="43"/>
      <c r="K296" s="43"/>
      <c r="L296" s="43"/>
      <c r="M296" s="43"/>
      <c r="N296" s="43"/>
    </row>
    <row r="297" spans="5:14" x14ac:dyDescent="0.2">
      <c r="E297" s="44"/>
      <c r="F297" s="38"/>
      <c r="G297" s="43"/>
      <c r="H297" s="43"/>
      <c r="I297" s="43"/>
      <c r="J297" s="43"/>
      <c r="K297" s="43"/>
      <c r="L297" s="43"/>
      <c r="M297" s="43"/>
      <c r="N297" s="43"/>
    </row>
    <row r="298" spans="5:14" x14ac:dyDescent="0.2">
      <c r="E298" s="44"/>
      <c r="F298" s="38"/>
      <c r="G298" s="43"/>
      <c r="H298" s="43"/>
      <c r="I298" s="43"/>
      <c r="J298" s="43"/>
      <c r="K298" s="43"/>
      <c r="L298" s="43"/>
      <c r="M298" s="43"/>
      <c r="N298" s="43"/>
    </row>
    <row r="299" spans="5:14" x14ac:dyDescent="0.2">
      <c r="E299" s="44"/>
      <c r="F299" s="38"/>
      <c r="G299" s="43"/>
      <c r="H299" s="43"/>
      <c r="I299" s="43"/>
      <c r="J299" s="43"/>
      <c r="K299" s="43"/>
      <c r="L299" s="43"/>
      <c r="M299" s="43"/>
      <c r="N299" s="43"/>
    </row>
    <row r="300" spans="5:14" x14ac:dyDescent="0.2">
      <c r="E300" s="44"/>
      <c r="F300" s="38"/>
      <c r="G300" s="43"/>
      <c r="H300" s="43"/>
      <c r="I300" s="43"/>
      <c r="J300" s="43"/>
      <c r="K300" s="43"/>
      <c r="L300" s="43"/>
      <c r="M300" s="43"/>
      <c r="N300" s="43"/>
    </row>
    <row r="301" spans="5:14" x14ac:dyDescent="0.2">
      <c r="E301" s="44"/>
      <c r="F301" s="38"/>
      <c r="G301" s="43"/>
      <c r="H301" s="43"/>
      <c r="I301" s="43"/>
      <c r="J301" s="43"/>
      <c r="K301" s="43"/>
      <c r="L301" s="43"/>
      <c r="M301" s="43"/>
      <c r="N301" s="43"/>
    </row>
    <row r="302" spans="5:14" x14ac:dyDescent="0.2">
      <c r="E302" s="44"/>
      <c r="F302" s="38"/>
      <c r="G302" s="43"/>
      <c r="H302" s="43"/>
      <c r="I302" s="43"/>
      <c r="J302" s="43"/>
      <c r="K302" s="43"/>
      <c r="L302" s="43"/>
      <c r="M302" s="43"/>
      <c r="N302" s="43"/>
    </row>
    <row r="303" spans="5:14" x14ac:dyDescent="0.2">
      <c r="E303" s="44"/>
      <c r="F303" s="38"/>
      <c r="G303" s="43"/>
      <c r="H303" s="43"/>
      <c r="I303" s="43"/>
      <c r="J303" s="43"/>
      <c r="K303" s="43"/>
      <c r="L303" s="43"/>
      <c r="M303" s="43"/>
      <c r="N303" s="43"/>
    </row>
    <row r="304" spans="5:14" x14ac:dyDescent="0.2">
      <c r="E304" s="44"/>
      <c r="F304" s="38"/>
      <c r="G304" s="43"/>
      <c r="H304" s="43"/>
      <c r="I304" s="43"/>
      <c r="J304" s="43"/>
      <c r="K304" s="43"/>
      <c r="L304" s="43"/>
      <c r="M304" s="43"/>
      <c r="N304" s="43"/>
    </row>
    <row r="305" spans="5:14" x14ac:dyDescent="0.2">
      <c r="E305" s="44"/>
      <c r="F305" s="38"/>
      <c r="G305" s="43"/>
      <c r="H305" s="43"/>
      <c r="I305" s="43"/>
      <c r="J305" s="43"/>
      <c r="K305" s="43"/>
      <c r="L305" s="43"/>
      <c r="M305" s="43"/>
      <c r="N305" s="43"/>
    </row>
    <row r="306" spans="5:14" x14ac:dyDescent="0.2">
      <c r="E306" s="44"/>
      <c r="F306" s="38"/>
      <c r="G306" s="43"/>
      <c r="H306" s="43"/>
      <c r="I306" s="43"/>
      <c r="J306" s="43"/>
      <c r="K306" s="43"/>
      <c r="L306" s="43"/>
      <c r="M306" s="43"/>
      <c r="N306" s="43"/>
    </row>
    <row r="307" spans="5:14" x14ac:dyDescent="0.2">
      <c r="E307" s="44"/>
      <c r="F307" s="38"/>
      <c r="G307" s="43"/>
      <c r="H307" s="43"/>
      <c r="I307" s="43"/>
      <c r="J307" s="43"/>
      <c r="K307" s="43"/>
      <c r="L307" s="43"/>
      <c r="M307" s="43"/>
      <c r="N307" s="43"/>
    </row>
    <row r="308" spans="5:14" x14ac:dyDescent="0.2">
      <c r="E308" s="44"/>
      <c r="F308" s="38"/>
      <c r="G308" s="43"/>
      <c r="H308" s="43"/>
      <c r="I308" s="43"/>
      <c r="J308" s="43"/>
      <c r="K308" s="43"/>
      <c r="L308" s="43"/>
      <c r="M308" s="43"/>
      <c r="N308" s="43"/>
    </row>
    <row r="309" spans="5:14" x14ac:dyDescent="0.2">
      <c r="E309" s="44"/>
      <c r="F309" s="38"/>
      <c r="G309" s="43"/>
      <c r="H309" s="43"/>
      <c r="I309" s="43"/>
      <c r="J309" s="43"/>
      <c r="K309" s="43"/>
      <c r="L309" s="43"/>
      <c r="M309" s="43"/>
      <c r="N309" s="43"/>
    </row>
    <row r="310" spans="5:14" x14ac:dyDescent="0.2">
      <c r="E310" s="44"/>
      <c r="F310" s="38"/>
      <c r="G310" s="43"/>
      <c r="H310" s="43"/>
      <c r="I310" s="43"/>
      <c r="J310" s="43"/>
      <c r="K310" s="43"/>
      <c r="L310" s="43"/>
      <c r="M310" s="43"/>
      <c r="N310" s="43"/>
    </row>
    <row r="311" spans="5:14" x14ac:dyDescent="0.2">
      <c r="E311" s="44"/>
      <c r="F311" s="38"/>
      <c r="G311" s="43"/>
      <c r="H311" s="43"/>
      <c r="I311" s="43"/>
      <c r="J311" s="43"/>
      <c r="K311" s="43"/>
      <c r="L311" s="43"/>
      <c r="M311" s="43"/>
      <c r="N311" s="43"/>
    </row>
    <row r="312" spans="5:14" x14ac:dyDescent="0.2">
      <c r="E312" s="44"/>
      <c r="F312" s="38"/>
      <c r="G312" s="43"/>
      <c r="H312" s="43"/>
      <c r="I312" s="43"/>
      <c r="J312" s="43"/>
      <c r="K312" s="43"/>
      <c r="L312" s="43"/>
      <c r="M312" s="43"/>
      <c r="N312" s="43"/>
    </row>
    <row r="313" spans="5:14" x14ac:dyDescent="0.2">
      <c r="E313" s="44"/>
      <c r="F313" s="38"/>
      <c r="G313" s="43"/>
      <c r="H313" s="43"/>
      <c r="I313" s="43"/>
      <c r="J313" s="43"/>
      <c r="K313" s="43"/>
      <c r="L313" s="43"/>
      <c r="M313" s="43"/>
      <c r="N313" s="43"/>
    </row>
    <row r="314" spans="5:14" x14ac:dyDescent="0.2">
      <c r="E314" s="44"/>
      <c r="F314" s="38"/>
      <c r="G314" s="43"/>
      <c r="H314" s="43"/>
      <c r="I314" s="43"/>
      <c r="J314" s="43"/>
      <c r="K314" s="43"/>
      <c r="L314" s="43"/>
      <c r="M314" s="43"/>
      <c r="N314" s="43"/>
    </row>
    <row r="315" spans="5:14" x14ac:dyDescent="0.2">
      <c r="E315" s="44"/>
      <c r="F315" s="38"/>
      <c r="G315" s="43"/>
      <c r="H315" s="43"/>
      <c r="I315" s="43"/>
      <c r="J315" s="43"/>
      <c r="K315" s="43"/>
      <c r="L315" s="43"/>
      <c r="M315" s="43"/>
      <c r="N315" s="43"/>
    </row>
    <row r="316" spans="5:14" x14ac:dyDescent="0.2">
      <c r="E316" s="44"/>
      <c r="F316" s="38"/>
      <c r="G316" s="43"/>
      <c r="H316" s="43"/>
      <c r="I316" s="43"/>
      <c r="J316" s="43"/>
      <c r="K316" s="43"/>
      <c r="L316" s="43"/>
      <c r="M316" s="43"/>
      <c r="N316" s="43"/>
    </row>
    <row r="317" spans="5:14" x14ac:dyDescent="0.2">
      <c r="E317" s="44"/>
      <c r="F317" s="38"/>
      <c r="G317" s="43"/>
      <c r="H317" s="43"/>
      <c r="I317" s="43"/>
      <c r="J317" s="43"/>
      <c r="K317" s="43"/>
      <c r="L317" s="43"/>
      <c r="M317" s="43"/>
      <c r="N317" s="43"/>
    </row>
    <row r="318" spans="5:14" x14ac:dyDescent="0.2">
      <c r="E318" s="44"/>
      <c r="F318" s="38"/>
      <c r="G318" s="43"/>
      <c r="H318" s="43"/>
      <c r="I318" s="43"/>
      <c r="J318" s="43"/>
      <c r="K318" s="43"/>
      <c r="L318" s="43"/>
      <c r="M318" s="43"/>
      <c r="N318" s="43"/>
    </row>
    <row r="319" spans="5:14" x14ac:dyDescent="0.2">
      <c r="E319" s="44"/>
      <c r="F319" s="38"/>
      <c r="G319" s="43"/>
      <c r="H319" s="43"/>
      <c r="I319" s="43"/>
      <c r="J319" s="43"/>
      <c r="K319" s="43"/>
      <c r="L319" s="43"/>
      <c r="M319" s="43"/>
      <c r="N319" s="43"/>
    </row>
    <row r="320" spans="5:14" x14ac:dyDescent="0.2">
      <c r="E320" s="44"/>
      <c r="F320" s="38"/>
      <c r="G320" s="43"/>
      <c r="H320" s="43"/>
      <c r="I320" s="43"/>
      <c r="J320" s="43"/>
      <c r="K320" s="43"/>
      <c r="L320" s="43"/>
      <c r="M320" s="43"/>
      <c r="N320" s="43"/>
    </row>
    <row r="321" spans="5:14" x14ac:dyDescent="0.2">
      <c r="E321" s="44"/>
      <c r="F321" s="38"/>
      <c r="G321" s="43"/>
      <c r="H321" s="43"/>
      <c r="I321" s="43"/>
      <c r="J321" s="43"/>
      <c r="K321" s="43"/>
      <c r="L321" s="43"/>
      <c r="M321" s="43"/>
      <c r="N321" s="43"/>
    </row>
    <row r="322" spans="5:14" x14ac:dyDescent="0.2">
      <c r="E322" s="44"/>
      <c r="F322" s="38"/>
      <c r="G322" s="43"/>
      <c r="H322" s="43"/>
      <c r="I322" s="43"/>
      <c r="J322" s="43"/>
      <c r="K322" s="43"/>
      <c r="L322" s="43"/>
      <c r="M322" s="43"/>
      <c r="N322" s="43"/>
    </row>
    <row r="323" spans="5:14" x14ac:dyDescent="0.2">
      <c r="E323" s="44"/>
      <c r="F323" s="38"/>
      <c r="G323" s="43"/>
      <c r="H323" s="43"/>
      <c r="I323" s="43"/>
      <c r="J323" s="43"/>
      <c r="K323" s="43"/>
      <c r="L323" s="43"/>
      <c r="M323" s="43"/>
      <c r="N323" s="43"/>
    </row>
    <row r="324" spans="5:14" x14ac:dyDescent="0.2">
      <c r="E324" s="44"/>
      <c r="F324" s="38"/>
      <c r="G324" s="43"/>
      <c r="H324" s="43"/>
      <c r="I324" s="43"/>
      <c r="J324" s="43"/>
      <c r="K324" s="43"/>
      <c r="L324" s="43"/>
      <c r="M324" s="43"/>
      <c r="N324" s="43"/>
    </row>
    <row r="325" spans="5:14" x14ac:dyDescent="0.2">
      <c r="E325" s="44"/>
      <c r="F325" s="38"/>
      <c r="G325" s="43"/>
      <c r="H325" s="43"/>
      <c r="I325" s="43"/>
      <c r="J325" s="43"/>
      <c r="K325" s="43"/>
      <c r="L325" s="43"/>
      <c r="M325" s="43"/>
      <c r="N325" s="43"/>
    </row>
    <row r="326" spans="5:14" x14ac:dyDescent="0.2">
      <c r="E326" s="44"/>
      <c r="F326" s="38"/>
      <c r="G326" s="43"/>
      <c r="H326" s="43"/>
      <c r="I326" s="43"/>
      <c r="J326" s="43"/>
      <c r="K326" s="43"/>
      <c r="L326" s="43"/>
      <c r="M326" s="43"/>
      <c r="N326" s="43"/>
    </row>
    <row r="327" spans="5:14" x14ac:dyDescent="0.2">
      <c r="E327" s="44"/>
      <c r="F327" s="38"/>
      <c r="G327" s="43"/>
      <c r="H327" s="43"/>
      <c r="I327" s="43"/>
      <c r="J327" s="43"/>
      <c r="K327" s="43"/>
      <c r="L327" s="43"/>
      <c r="M327" s="43"/>
      <c r="N327" s="43"/>
    </row>
    <row r="328" spans="5:14" x14ac:dyDescent="0.2">
      <c r="E328" s="44"/>
      <c r="F328" s="38"/>
      <c r="G328" s="43"/>
      <c r="H328" s="43"/>
      <c r="I328" s="43"/>
      <c r="J328" s="43"/>
      <c r="K328" s="43"/>
      <c r="L328" s="43"/>
      <c r="M328" s="43"/>
      <c r="N328" s="43"/>
    </row>
    <row r="329" spans="5:14" x14ac:dyDescent="0.2">
      <c r="E329" s="44"/>
      <c r="F329" s="38"/>
      <c r="G329" s="43"/>
      <c r="H329" s="43"/>
      <c r="I329" s="43"/>
      <c r="J329" s="43"/>
      <c r="K329" s="43"/>
      <c r="L329" s="43"/>
      <c r="M329" s="43"/>
      <c r="N329" s="43"/>
    </row>
    <row r="330" spans="5:14" x14ac:dyDescent="0.2">
      <c r="E330" s="44"/>
      <c r="F330" s="38"/>
      <c r="G330" s="43"/>
      <c r="H330" s="43"/>
      <c r="I330" s="43"/>
      <c r="J330" s="43"/>
      <c r="K330" s="43"/>
      <c r="L330" s="43"/>
      <c r="M330" s="43"/>
      <c r="N330" s="43"/>
    </row>
    <row r="331" spans="5:14" x14ac:dyDescent="0.2">
      <c r="E331" s="44"/>
      <c r="F331" s="38"/>
      <c r="G331" s="43"/>
      <c r="H331" s="43"/>
      <c r="I331" s="43"/>
      <c r="J331" s="43"/>
      <c r="K331" s="43"/>
      <c r="L331" s="43"/>
      <c r="M331" s="43"/>
      <c r="N331" s="43"/>
    </row>
    <row r="332" spans="5:14" x14ac:dyDescent="0.2">
      <c r="E332" s="44"/>
      <c r="F332" s="38"/>
      <c r="G332" s="43"/>
      <c r="H332" s="43"/>
      <c r="I332" s="43"/>
      <c r="J332" s="43"/>
      <c r="K332" s="43"/>
      <c r="L332" s="43"/>
      <c r="M332" s="43"/>
      <c r="N332" s="43"/>
    </row>
    <row r="333" spans="5:14" x14ac:dyDescent="0.2">
      <c r="E333" s="44"/>
      <c r="F333" s="38"/>
      <c r="G333" s="43"/>
      <c r="H333" s="43"/>
      <c r="I333" s="43"/>
      <c r="J333" s="43"/>
      <c r="K333" s="43"/>
      <c r="L333" s="43"/>
      <c r="M333" s="43"/>
      <c r="N333" s="43"/>
    </row>
    <row r="334" spans="5:14" x14ac:dyDescent="0.2">
      <c r="E334" s="44"/>
      <c r="F334" s="38"/>
      <c r="G334" s="43"/>
      <c r="H334" s="43"/>
      <c r="I334" s="43"/>
      <c r="J334" s="43"/>
      <c r="K334" s="43"/>
      <c r="L334" s="43"/>
      <c r="M334" s="43"/>
      <c r="N334" s="43"/>
    </row>
    <row r="335" spans="5:14" x14ac:dyDescent="0.2">
      <c r="E335" s="44"/>
      <c r="F335" s="38"/>
      <c r="G335" s="43"/>
      <c r="H335" s="43"/>
      <c r="I335" s="43"/>
      <c r="J335" s="43"/>
      <c r="K335" s="43"/>
      <c r="L335" s="43"/>
      <c r="M335" s="43"/>
      <c r="N335" s="43"/>
    </row>
    <row r="336" spans="5:14" x14ac:dyDescent="0.2">
      <c r="E336" s="44"/>
      <c r="F336" s="38"/>
      <c r="G336" s="43"/>
      <c r="H336" s="43"/>
      <c r="I336" s="43"/>
      <c r="J336" s="43"/>
      <c r="K336" s="43"/>
      <c r="L336" s="43"/>
      <c r="M336" s="43"/>
      <c r="N336" s="43"/>
    </row>
    <row r="337" spans="5:14" x14ac:dyDescent="0.2">
      <c r="E337" s="44"/>
      <c r="F337" s="38"/>
      <c r="G337" s="43"/>
      <c r="H337" s="43"/>
      <c r="I337" s="43"/>
      <c r="J337" s="43"/>
      <c r="K337" s="43"/>
      <c r="L337" s="43"/>
      <c r="M337" s="43"/>
      <c r="N337" s="43"/>
    </row>
    <row r="338" spans="5:14" x14ac:dyDescent="0.2">
      <c r="E338" s="44"/>
      <c r="F338" s="38"/>
      <c r="G338" s="43"/>
      <c r="H338" s="43"/>
      <c r="I338" s="43"/>
      <c r="J338" s="43"/>
      <c r="K338" s="43"/>
      <c r="L338" s="43"/>
      <c r="M338" s="43"/>
      <c r="N338" s="43"/>
    </row>
    <row r="339" spans="5:14" x14ac:dyDescent="0.2">
      <c r="E339" s="44"/>
      <c r="F339" s="38"/>
      <c r="G339" s="43"/>
      <c r="H339" s="43"/>
      <c r="I339" s="43"/>
      <c r="J339" s="43"/>
      <c r="K339" s="43"/>
      <c r="L339" s="43"/>
      <c r="M339" s="43"/>
      <c r="N339" s="43"/>
    </row>
    <row r="340" spans="5:14" x14ac:dyDescent="0.2">
      <c r="E340" s="44"/>
      <c r="F340" s="38"/>
      <c r="G340" s="43"/>
      <c r="H340" s="43"/>
      <c r="I340" s="43"/>
      <c r="J340" s="43"/>
      <c r="K340" s="43"/>
      <c r="L340" s="43"/>
      <c r="M340" s="43"/>
      <c r="N340" s="43"/>
    </row>
    <row r="341" spans="5:14" x14ac:dyDescent="0.2">
      <c r="E341" s="44"/>
      <c r="F341" s="38"/>
      <c r="G341" s="43"/>
      <c r="H341" s="43"/>
      <c r="I341" s="43"/>
      <c r="J341" s="43"/>
      <c r="K341" s="43"/>
      <c r="L341" s="43"/>
      <c r="M341" s="43"/>
      <c r="N341" s="43"/>
    </row>
    <row r="342" spans="5:14" x14ac:dyDescent="0.2">
      <c r="E342" s="44"/>
      <c r="F342" s="38"/>
      <c r="G342" s="43"/>
      <c r="H342" s="43"/>
      <c r="I342" s="43"/>
      <c r="J342" s="43"/>
      <c r="K342" s="43"/>
      <c r="L342" s="43"/>
      <c r="M342" s="43"/>
      <c r="N342" s="43"/>
    </row>
    <row r="343" spans="5:14" x14ac:dyDescent="0.2">
      <c r="E343" s="44"/>
      <c r="F343" s="38"/>
      <c r="G343" s="43"/>
      <c r="H343" s="43"/>
      <c r="I343" s="43"/>
      <c r="J343" s="43"/>
      <c r="K343" s="43"/>
      <c r="L343" s="43"/>
      <c r="M343" s="43"/>
      <c r="N343" s="43"/>
    </row>
    <row r="344" spans="5:14" x14ac:dyDescent="0.2">
      <c r="E344" s="44"/>
      <c r="F344" s="38"/>
      <c r="G344" s="43"/>
      <c r="H344" s="43"/>
      <c r="I344" s="43"/>
      <c r="J344" s="43"/>
      <c r="K344" s="43"/>
      <c r="L344" s="43"/>
      <c r="M344" s="43"/>
      <c r="N344" s="43"/>
    </row>
    <row r="345" spans="5:14" x14ac:dyDescent="0.2">
      <c r="E345" s="44"/>
      <c r="F345" s="38"/>
      <c r="G345" s="43"/>
      <c r="H345" s="43"/>
      <c r="I345" s="43"/>
      <c r="J345" s="43"/>
      <c r="K345" s="43"/>
      <c r="L345" s="43"/>
      <c r="M345" s="43"/>
      <c r="N345" s="43"/>
    </row>
    <row r="346" spans="5:14" x14ac:dyDescent="0.2">
      <c r="E346" s="44"/>
      <c r="F346" s="38"/>
      <c r="G346" s="43"/>
      <c r="H346" s="43"/>
      <c r="I346" s="43"/>
      <c r="J346" s="43"/>
      <c r="K346" s="43"/>
      <c r="L346" s="43"/>
      <c r="M346" s="43"/>
      <c r="N346" s="43"/>
    </row>
    <row r="347" spans="5:14" x14ac:dyDescent="0.2">
      <c r="E347" s="44"/>
      <c r="F347" s="38"/>
      <c r="G347" s="43"/>
      <c r="H347" s="43"/>
      <c r="I347" s="43"/>
      <c r="J347" s="43"/>
      <c r="K347" s="43"/>
      <c r="L347" s="43"/>
      <c r="M347" s="43"/>
      <c r="N347" s="43"/>
    </row>
    <row r="348" spans="5:14" x14ac:dyDescent="0.2">
      <c r="G348" s="43"/>
      <c r="H348" s="43"/>
      <c r="I348" s="43"/>
      <c r="J348" s="43"/>
      <c r="K348" s="43"/>
      <c r="L348" s="43"/>
      <c r="M348" s="43"/>
      <c r="N348" s="43"/>
    </row>
    <row r="349" spans="5:14" x14ac:dyDescent="0.2">
      <c r="G349" s="43"/>
      <c r="H349" s="43"/>
      <c r="I349" s="43"/>
      <c r="J349" s="43"/>
      <c r="K349" s="43"/>
      <c r="L349" s="43"/>
      <c r="M349" s="43"/>
      <c r="N349" s="43"/>
    </row>
    <row r="350" spans="5:14" x14ac:dyDescent="0.2">
      <c r="G350" s="43"/>
      <c r="H350" s="43"/>
      <c r="I350" s="43"/>
      <c r="J350" s="43"/>
      <c r="K350" s="43"/>
      <c r="L350" s="43"/>
      <c r="M350" s="43"/>
      <c r="N350" s="43"/>
    </row>
    <row r="351" spans="5:14" x14ac:dyDescent="0.2">
      <c r="G351" s="43"/>
      <c r="H351" s="43"/>
      <c r="I351" s="43"/>
      <c r="J351" s="43"/>
      <c r="K351" s="43"/>
      <c r="L351" s="43"/>
      <c r="M351" s="43"/>
      <c r="N351" s="43"/>
    </row>
    <row r="352" spans="5:14" x14ac:dyDescent="0.2">
      <c r="G352" s="43"/>
      <c r="H352" s="43"/>
      <c r="I352" s="43"/>
      <c r="J352" s="43"/>
      <c r="K352" s="43"/>
      <c r="L352" s="43"/>
      <c r="M352" s="43"/>
      <c r="N352" s="43"/>
    </row>
    <row r="353" spans="7:14" x14ac:dyDescent="0.2">
      <c r="G353" s="43"/>
      <c r="H353" s="43"/>
      <c r="I353" s="43"/>
      <c r="J353" s="43"/>
      <c r="K353" s="43"/>
      <c r="L353" s="43"/>
      <c r="M353" s="43"/>
      <c r="N353" s="43"/>
    </row>
    <row r="354" spans="7:14" x14ac:dyDescent="0.2">
      <c r="G354" s="43"/>
      <c r="H354" s="43"/>
      <c r="I354" s="43"/>
      <c r="J354" s="43"/>
      <c r="K354" s="43"/>
      <c r="L354" s="43"/>
      <c r="M354" s="43"/>
      <c r="N354" s="43"/>
    </row>
    <row r="355" spans="7:14" x14ac:dyDescent="0.2">
      <c r="G355" s="43"/>
      <c r="H355" s="43"/>
      <c r="I355" s="43"/>
      <c r="J355" s="43"/>
      <c r="K355" s="43"/>
      <c r="L355" s="43"/>
      <c r="M355" s="43"/>
      <c r="N355" s="43"/>
    </row>
    <row r="356" spans="7:14" x14ac:dyDescent="0.2">
      <c r="G356" s="43"/>
      <c r="H356" s="43"/>
      <c r="I356" s="43"/>
      <c r="J356" s="43"/>
      <c r="K356" s="43"/>
      <c r="L356" s="43"/>
      <c r="M356" s="43"/>
      <c r="N356" s="43"/>
    </row>
    <row r="357" spans="7:14" x14ac:dyDescent="0.2">
      <c r="G357" s="43"/>
      <c r="H357" s="43"/>
      <c r="I357" s="43"/>
      <c r="J357" s="43"/>
      <c r="K357" s="43"/>
      <c r="L357" s="43"/>
      <c r="M357" s="43"/>
      <c r="N357" s="43"/>
    </row>
    <row r="358" spans="7:14" x14ac:dyDescent="0.2">
      <c r="G358" s="43"/>
      <c r="H358" s="43"/>
      <c r="I358" s="43"/>
      <c r="J358" s="43"/>
      <c r="K358" s="43"/>
      <c r="L358" s="43"/>
      <c r="M358" s="43"/>
      <c r="N358" s="43"/>
    </row>
    <row r="359" spans="7:14" x14ac:dyDescent="0.2">
      <c r="G359" s="43"/>
      <c r="H359" s="43"/>
      <c r="I359" s="43"/>
      <c r="J359" s="43"/>
      <c r="K359" s="43"/>
      <c r="L359" s="43"/>
      <c r="M359" s="43"/>
      <c r="N359" s="43"/>
    </row>
    <row r="360" spans="7:14" x14ac:dyDescent="0.2">
      <c r="G360" s="43"/>
      <c r="H360" s="43"/>
      <c r="I360" s="43"/>
      <c r="J360" s="43"/>
      <c r="K360" s="43"/>
      <c r="L360" s="43"/>
      <c r="M360" s="43"/>
      <c r="N360" s="43"/>
    </row>
    <row r="361" spans="7:14" x14ac:dyDescent="0.2">
      <c r="G361" s="43"/>
      <c r="H361" s="43"/>
      <c r="I361" s="43"/>
      <c r="J361" s="43"/>
      <c r="K361" s="43"/>
      <c r="L361" s="43"/>
      <c r="M361" s="43"/>
      <c r="N361" s="43"/>
    </row>
    <row r="362" spans="7:14" x14ac:dyDescent="0.2">
      <c r="G362" s="43"/>
      <c r="H362" s="43"/>
      <c r="I362" s="43"/>
      <c r="J362" s="43"/>
      <c r="K362" s="43"/>
      <c r="L362" s="43"/>
      <c r="M362" s="43"/>
      <c r="N362" s="43"/>
    </row>
    <row r="363" spans="7:14" x14ac:dyDescent="0.2">
      <c r="G363" s="43"/>
      <c r="H363" s="43"/>
      <c r="I363" s="43"/>
      <c r="J363" s="43"/>
      <c r="K363" s="43"/>
      <c r="L363" s="43"/>
      <c r="M363" s="43"/>
      <c r="N363" s="43"/>
    </row>
    <row r="364" spans="7:14" x14ac:dyDescent="0.2">
      <c r="G364" s="43"/>
      <c r="H364" s="43"/>
      <c r="I364" s="43"/>
      <c r="J364" s="43"/>
      <c r="K364" s="43"/>
      <c r="L364" s="43"/>
      <c r="M364" s="43"/>
      <c r="N364" s="43"/>
    </row>
    <row r="365" spans="7:14" x14ac:dyDescent="0.2">
      <c r="G365" s="43"/>
      <c r="H365" s="43"/>
      <c r="I365" s="43"/>
      <c r="J365" s="43"/>
      <c r="K365" s="43"/>
      <c r="L365" s="43"/>
      <c r="M365" s="43"/>
      <c r="N365" s="43"/>
    </row>
    <row r="366" spans="7:14" x14ac:dyDescent="0.2">
      <c r="G366" s="43"/>
      <c r="H366" s="43"/>
      <c r="I366" s="43"/>
      <c r="J366" s="43"/>
      <c r="K366" s="43"/>
      <c r="L366" s="43"/>
      <c r="M366" s="43"/>
      <c r="N366" s="43"/>
    </row>
    <row r="367" spans="7:14" x14ac:dyDescent="0.2">
      <c r="G367" s="43"/>
      <c r="H367" s="43"/>
      <c r="I367" s="43"/>
      <c r="J367" s="43"/>
      <c r="K367" s="43"/>
      <c r="L367" s="43"/>
      <c r="M367" s="43"/>
      <c r="N367" s="43"/>
    </row>
    <row r="368" spans="7:14" x14ac:dyDescent="0.2">
      <c r="G368" s="43"/>
      <c r="H368" s="43"/>
      <c r="I368" s="43"/>
      <c r="J368" s="43"/>
      <c r="K368" s="43"/>
      <c r="L368" s="43"/>
      <c r="M368" s="43"/>
      <c r="N368" s="43"/>
    </row>
    <row r="369" spans="7:14" x14ac:dyDescent="0.2">
      <c r="G369" s="43"/>
      <c r="H369" s="43"/>
      <c r="I369" s="43"/>
      <c r="J369" s="43"/>
      <c r="K369" s="43"/>
      <c r="L369" s="43"/>
      <c r="M369" s="43"/>
      <c r="N369" s="43"/>
    </row>
    <row r="370" spans="7:14" x14ac:dyDescent="0.2">
      <c r="G370" s="43"/>
      <c r="H370" s="43"/>
      <c r="I370" s="43"/>
      <c r="J370" s="43"/>
      <c r="K370" s="43"/>
      <c r="L370" s="43"/>
      <c r="M370" s="43"/>
      <c r="N370" s="43"/>
    </row>
    <row r="371" spans="7:14" x14ac:dyDescent="0.2">
      <c r="G371" s="43"/>
      <c r="H371" s="43"/>
      <c r="I371" s="43"/>
      <c r="J371" s="43"/>
      <c r="K371" s="43"/>
      <c r="L371" s="43"/>
      <c r="M371" s="43"/>
      <c r="N371" s="43"/>
    </row>
    <row r="372" spans="7:14" x14ac:dyDescent="0.2">
      <c r="G372" s="43"/>
      <c r="H372" s="43"/>
      <c r="I372" s="43"/>
      <c r="J372" s="43"/>
      <c r="K372" s="43"/>
      <c r="L372" s="43"/>
      <c r="M372" s="43"/>
      <c r="N372" s="43"/>
    </row>
    <row r="373" spans="7:14" x14ac:dyDescent="0.2">
      <c r="G373" s="43"/>
      <c r="H373" s="43"/>
      <c r="I373" s="43"/>
      <c r="J373" s="43"/>
      <c r="K373" s="43"/>
      <c r="L373" s="43"/>
      <c r="M373" s="43"/>
      <c r="N373" s="43"/>
    </row>
    <row r="374" spans="7:14" x14ac:dyDescent="0.2">
      <c r="G374" s="43"/>
      <c r="H374" s="43"/>
      <c r="I374" s="43"/>
      <c r="J374" s="43"/>
      <c r="K374" s="43"/>
      <c r="L374" s="43"/>
      <c r="M374" s="43"/>
      <c r="N374" s="43"/>
    </row>
    <row r="375" spans="7:14" x14ac:dyDescent="0.2">
      <c r="G375" s="43"/>
      <c r="H375" s="43"/>
      <c r="I375" s="43"/>
      <c r="J375" s="43"/>
      <c r="K375" s="43"/>
      <c r="L375" s="43"/>
      <c r="M375" s="43"/>
      <c r="N375" s="43"/>
    </row>
    <row r="376" spans="7:14" x14ac:dyDescent="0.2">
      <c r="G376" s="43"/>
      <c r="H376" s="43"/>
      <c r="I376" s="43"/>
      <c r="J376" s="43"/>
      <c r="K376" s="43"/>
      <c r="L376" s="43"/>
      <c r="M376" s="43"/>
      <c r="N376" s="43"/>
    </row>
    <row r="377" spans="7:14" x14ac:dyDescent="0.2">
      <c r="G377" s="43"/>
      <c r="H377" s="43"/>
      <c r="I377" s="43"/>
      <c r="J377" s="43"/>
      <c r="K377" s="43"/>
      <c r="L377" s="43"/>
      <c r="M377" s="43"/>
      <c r="N377" s="43"/>
    </row>
    <row r="378" spans="7:14" x14ac:dyDescent="0.2">
      <c r="G378" s="43"/>
      <c r="H378" s="43"/>
      <c r="I378" s="43"/>
      <c r="J378" s="43"/>
      <c r="K378" s="43"/>
      <c r="L378" s="43"/>
      <c r="M378" s="43"/>
      <c r="N378" s="43"/>
    </row>
    <row r="379" spans="7:14" x14ac:dyDescent="0.2">
      <c r="G379" s="43"/>
      <c r="H379" s="43"/>
      <c r="I379" s="43"/>
      <c r="J379" s="43"/>
      <c r="K379" s="43"/>
      <c r="L379" s="43"/>
      <c r="M379" s="43"/>
      <c r="N379" s="43"/>
    </row>
    <row r="380" spans="7:14" x14ac:dyDescent="0.2">
      <c r="G380" s="43"/>
      <c r="H380" s="43"/>
      <c r="I380" s="43"/>
      <c r="J380" s="43"/>
      <c r="K380" s="43"/>
      <c r="L380" s="43"/>
      <c r="M380" s="43"/>
      <c r="N380" s="43"/>
    </row>
    <row r="381" spans="7:14" x14ac:dyDescent="0.2">
      <c r="G381" s="43"/>
      <c r="H381" s="43"/>
      <c r="I381" s="43"/>
      <c r="J381" s="43"/>
      <c r="K381" s="43"/>
      <c r="L381" s="43"/>
      <c r="M381" s="43"/>
      <c r="N381" s="43"/>
    </row>
    <row r="382" spans="7:14" x14ac:dyDescent="0.2">
      <c r="G382" s="43"/>
      <c r="H382" s="43"/>
      <c r="I382" s="43"/>
      <c r="J382" s="43"/>
      <c r="K382" s="43"/>
      <c r="L382" s="43"/>
      <c r="M382" s="43"/>
      <c r="N382" s="43"/>
    </row>
    <row r="383" spans="7:14" x14ac:dyDescent="0.2">
      <c r="G383" s="43"/>
      <c r="H383" s="43"/>
      <c r="I383" s="43"/>
      <c r="J383" s="43"/>
      <c r="K383" s="43"/>
      <c r="L383" s="43"/>
      <c r="M383" s="43"/>
      <c r="N383" s="43"/>
    </row>
    <row r="384" spans="7:14" x14ac:dyDescent="0.2">
      <c r="G384" s="43"/>
      <c r="H384" s="43"/>
      <c r="I384" s="43"/>
      <c r="J384" s="43"/>
      <c r="K384" s="43"/>
      <c r="L384" s="43"/>
      <c r="M384" s="43"/>
      <c r="N384" s="43"/>
    </row>
    <row r="385" spans="7:14" x14ac:dyDescent="0.2">
      <c r="G385" s="43"/>
      <c r="H385" s="43"/>
      <c r="I385" s="43"/>
      <c r="J385" s="43"/>
      <c r="K385" s="43"/>
      <c r="L385" s="43"/>
      <c r="M385" s="43"/>
      <c r="N385" s="43"/>
    </row>
    <row r="386" spans="7:14" x14ac:dyDescent="0.2">
      <c r="G386" s="43"/>
      <c r="H386" s="43"/>
      <c r="I386" s="43"/>
      <c r="J386" s="43"/>
      <c r="K386" s="43"/>
      <c r="L386" s="43"/>
      <c r="M386" s="43"/>
      <c r="N386" s="43"/>
    </row>
    <row r="387" spans="7:14" x14ac:dyDescent="0.2">
      <c r="G387" s="43"/>
      <c r="H387" s="43"/>
      <c r="I387" s="43"/>
      <c r="J387" s="43"/>
      <c r="K387" s="43"/>
      <c r="L387" s="43"/>
      <c r="M387" s="43"/>
      <c r="N387" s="43"/>
    </row>
    <row r="388" spans="7:14" x14ac:dyDescent="0.2">
      <c r="G388" s="43"/>
      <c r="H388" s="43"/>
      <c r="I388" s="43"/>
      <c r="J388" s="43"/>
      <c r="K388" s="43"/>
      <c r="L388" s="43"/>
      <c r="M388" s="43"/>
      <c r="N388" s="43"/>
    </row>
    <row r="389" spans="7:14" x14ac:dyDescent="0.2">
      <c r="G389" s="43"/>
      <c r="H389" s="43"/>
      <c r="I389" s="43"/>
      <c r="J389" s="43"/>
      <c r="K389" s="43"/>
      <c r="L389" s="43"/>
      <c r="M389" s="43"/>
      <c r="N389" s="43"/>
    </row>
    <row r="390" spans="7:14" x14ac:dyDescent="0.2">
      <c r="G390" s="43"/>
      <c r="H390" s="43"/>
      <c r="I390" s="43"/>
      <c r="J390" s="43"/>
      <c r="K390" s="43"/>
      <c r="L390" s="43"/>
      <c r="M390" s="43"/>
      <c r="N390" s="43"/>
    </row>
    <row r="391" spans="7:14" x14ac:dyDescent="0.2">
      <c r="G391" s="43"/>
      <c r="H391" s="43"/>
      <c r="I391" s="43"/>
      <c r="J391" s="43"/>
      <c r="K391" s="43"/>
      <c r="L391" s="43"/>
      <c r="M391" s="43"/>
      <c r="N391" s="43"/>
    </row>
    <row r="392" spans="7:14" x14ac:dyDescent="0.2">
      <c r="G392" s="43"/>
      <c r="H392" s="43"/>
      <c r="I392" s="43"/>
      <c r="J392" s="43"/>
      <c r="K392" s="43"/>
      <c r="L392" s="43"/>
      <c r="M392" s="43"/>
      <c r="N392" s="43"/>
    </row>
    <row r="393" spans="7:14" x14ac:dyDescent="0.2">
      <c r="G393" s="43"/>
      <c r="H393" s="43"/>
      <c r="I393" s="43"/>
      <c r="J393" s="43"/>
      <c r="K393" s="43"/>
      <c r="L393" s="43"/>
      <c r="M393" s="43"/>
      <c r="N393" s="43"/>
    </row>
    <row r="394" spans="7:14" x14ac:dyDescent="0.2">
      <c r="G394" s="43"/>
      <c r="H394" s="43"/>
      <c r="I394" s="43"/>
      <c r="J394" s="43"/>
      <c r="K394" s="43"/>
      <c r="L394" s="43"/>
      <c r="M394" s="43"/>
      <c r="N394" s="43"/>
    </row>
    <row r="395" spans="7:14" x14ac:dyDescent="0.2">
      <c r="G395" s="43"/>
      <c r="H395" s="43"/>
      <c r="I395" s="43"/>
      <c r="J395" s="43"/>
      <c r="K395" s="43"/>
      <c r="L395" s="43"/>
      <c r="M395" s="43"/>
      <c r="N395" s="43"/>
    </row>
    <row r="396" spans="7:14" x14ac:dyDescent="0.2">
      <c r="G396" s="43"/>
      <c r="H396" s="43"/>
      <c r="I396" s="43"/>
      <c r="J396" s="43"/>
      <c r="K396" s="43"/>
      <c r="L396" s="43"/>
      <c r="M396" s="43"/>
      <c r="N396" s="43"/>
    </row>
    <row r="397" spans="7:14" x14ac:dyDescent="0.2">
      <c r="G397" s="43"/>
      <c r="H397" s="43"/>
      <c r="I397" s="43"/>
      <c r="J397" s="43"/>
      <c r="K397" s="43"/>
      <c r="L397" s="43"/>
      <c r="M397" s="43"/>
      <c r="N397" s="43"/>
    </row>
    <row r="398" spans="7:14" x14ac:dyDescent="0.2">
      <c r="G398" s="43"/>
      <c r="H398" s="43"/>
      <c r="I398" s="43"/>
      <c r="J398" s="43"/>
      <c r="K398" s="43"/>
      <c r="L398" s="43"/>
      <c r="M398" s="43"/>
      <c r="N398" s="43"/>
    </row>
    <row r="399" spans="7:14" x14ac:dyDescent="0.2">
      <c r="G399" s="43"/>
      <c r="H399" s="43"/>
      <c r="I399" s="43"/>
      <c r="J399" s="43"/>
      <c r="K399" s="43"/>
      <c r="L399" s="43"/>
      <c r="M399" s="43"/>
      <c r="N399" s="43"/>
    </row>
    <row r="400" spans="7:14" x14ac:dyDescent="0.2">
      <c r="G400" s="43"/>
      <c r="H400" s="43"/>
      <c r="I400" s="43"/>
      <c r="J400" s="43"/>
      <c r="K400" s="43"/>
      <c r="L400" s="43"/>
      <c r="M400" s="43"/>
      <c r="N400" s="43"/>
    </row>
    <row r="401" spans="7:14" x14ac:dyDescent="0.2">
      <c r="G401" s="43"/>
      <c r="H401" s="43"/>
      <c r="I401" s="43"/>
      <c r="J401" s="43"/>
      <c r="K401" s="43"/>
      <c r="L401" s="43"/>
      <c r="M401" s="43"/>
      <c r="N401" s="43"/>
    </row>
    <row r="402" spans="7:14" x14ac:dyDescent="0.2">
      <c r="G402" s="43"/>
      <c r="H402" s="43"/>
      <c r="I402" s="43"/>
      <c r="J402" s="43"/>
      <c r="K402" s="43"/>
      <c r="L402" s="43"/>
      <c r="M402" s="43"/>
      <c r="N402" s="43"/>
    </row>
    <row r="403" spans="7:14" x14ac:dyDescent="0.2">
      <c r="G403" s="43"/>
      <c r="H403" s="43"/>
      <c r="I403" s="43"/>
      <c r="J403" s="43"/>
      <c r="K403" s="43"/>
      <c r="L403" s="43"/>
      <c r="M403" s="43"/>
      <c r="N403" s="43"/>
    </row>
    <row r="404" spans="7:14" x14ac:dyDescent="0.2">
      <c r="G404" s="43"/>
      <c r="H404" s="43"/>
      <c r="I404" s="43"/>
      <c r="J404" s="43"/>
      <c r="K404" s="43"/>
      <c r="L404" s="43"/>
      <c r="M404" s="43"/>
      <c r="N404" s="43"/>
    </row>
    <row r="405" spans="7:14" x14ac:dyDescent="0.2">
      <c r="G405" s="43"/>
      <c r="H405" s="43"/>
      <c r="I405" s="43"/>
      <c r="J405" s="43"/>
      <c r="K405" s="43"/>
      <c r="L405" s="43"/>
      <c r="M405" s="43"/>
      <c r="N405" s="43"/>
    </row>
    <row r="406" spans="7:14" x14ac:dyDescent="0.2">
      <c r="G406" s="43"/>
      <c r="H406" s="43"/>
      <c r="I406" s="43"/>
      <c r="J406" s="43"/>
      <c r="K406" s="43"/>
      <c r="L406" s="43"/>
      <c r="M406" s="43"/>
      <c r="N406" s="43"/>
    </row>
    <row r="407" spans="7:14" x14ac:dyDescent="0.2">
      <c r="G407" s="43"/>
      <c r="H407" s="43"/>
      <c r="I407" s="43"/>
      <c r="J407" s="43"/>
      <c r="K407" s="43"/>
      <c r="L407" s="43"/>
      <c r="M407" s="43"/>
      <c r="N407" s="43"/>
    </row>
    <row r="408" spans="7:14" x14ac:dyDescent="0.2">
      <c r="G408" s="43"/>
      <c r="H408" s="43"/>
      <c r="I408" s="43"/>
      <c r="J408" s="43"/>
      <c r="K408" s="43"/>
      <c r="L408" s="43"/>
      <c r="M408" s="43"/>
      <c r="N408" s="43"/>
    </row>
    <row r="409" spans="7:14" x14ac:dyDescent="0.2">
      <c r="G409" s="43"/>
      <c r="H409" s="43"/>
      <c r="I409" s="43"/>
      <c r="J409" s="43"/>
      <c r="K409" s="43"/>
      <c r="L409" s="43"/>
      <c r="M409" s="43"/>
      <c r="N409" s="43"/>
    </row>
    <row r="410" spans="7:14" x14ac:dyDescent="0.2">
      <c r="G410" s="43"/>
      <c r="H410" s="43"/>
      <c r="I410" s="43"/>
      <c r="J410" s="43"/>
      <c r="K410" s="43"/>
      <c r="L410" s="43"/>
      <c r="M410" s="43"/>
      <c r="N410" s="43"/>
    </row>
    <row r="411" spans="7:14" x14ac:dyDescent="0.2">
      <c r="G411" s="43"/>
      <c r="H411" s="43"/>
      <c r="I411" s="43"/>
      <c r="J411" s="43"/>
      <c r="K411" s="43"/>
      <c r="L411" s="43"/>
      <c r="M411" s="43"/>
      <c r="N411" s="43"/>
    </row>
    <row r="412" spans="7:14" x14ac:dyDescent="0.2">
      <c r="G412" s="43"/>
      <c r="H412" s="43"/>
      <c r="I412" s="43"/>
      <c r="J412" s="43"/>
      <c r="K412" s="43"/>
      <c r="L412" s="43"/>
      <c r="M412" s="43"/>
      <c r="N412" s="43"/>
    </row>
    <row r="413" spans="7:14" x14ac:dyDescent="0.2">
      <c r="G413" s="43"/>
      <c r="H413" s="43"/>
      <c r="I413" s="43"/>
      <c r="J413" s="43"/>
      <c r="K413" s="43"/>
      <c r="L413" s="43"/>
      <c r="M413" s="43"/>
      <c r="N413" s="43"/>
    </row>
    <row r="414" spans="7:14" x14ac:dyDescent="0.2">
      <c r="G414" s="43"/>
      <c r="H414" s="43"/>
      <c r="I414" s="43"/>
      <c r="J414" s="43"/>
      <c r="K414" s="43"/>
      <c r="L414" s="43"/>
      <c r="M414" s="43"/>
      <c r="N414" s="43"/>
    </row>
    <row r="415" spans="7:14" x14ac:dyDescent="0.2">
      <c r="G415" s="43"/>
      <c r="H415" s="43"/>
      <c r="I415" s="43"/>
      <c r="J415" s="43"/>
      <c r="K415" s="43"/>
      <c r="L415" s="43"/>
      <c r="M415" s="43"/>
      <c r="N415" s="43"/>
    </row>
    <row r="416" spans="7:14" x14ac:dyDescent="0.2">
      <c r="G416" s="43"/>
      <c r="H416" s="43"/>
      <c r="I416" s="43"/>
      <c r="J416" s="43"/>
      <c r="K416" s="43"/>
      <c r="L416" s="43"/>
      <c r="M416" s="43"/>
      <c r="N416" s="43"/>
    </row>
    <row r="417" spans="7:14" x14ac:dyDescent="0.2">
      <c r="G417" s="43"/>
      <c r="H417" s="43"/>
      <c r="I417" s="43"/>
      <c r="J417" s="43"/>
      <c r="K417" s="43"/>
      <c r="L417" s="43"/>
      <c r="M417" s="43"/>
      <c r="N417" s="43"/>
    </row>
    <row r="418" spans="7:14" x14ac:dyDescent="0.2">
      <c r="G418" s="43"/>
      <c r="H418" s="43"/>
      <c r="I418" s="43"/>
      <c r="J418" s="43"/>
      <c r="K418" s="43"/>
      <c r="L418" s="43"/>
      <c r="M418" s="43"/>
      <c r="N418" s="43"/>
    </row>
    <row r="419" spans="7:14" x14ac:dyDescent="0.2">
      <c r="G419" s="43"/>
      <c r="H419" s="43"/>
      <c r="I419" s="43"/>
      <c r="J419" s="43"/>
      <c r="K419" s="43"/>
      <c r="L419" s="43"/>
      <c r="M419" s="43"/>
      <c r="N419" s="43"/>
    </row>
    <row r="420" spans="7:14" x14ac:dyDescent="0.2">
      <c r="G420" s="43"/>
      <c r="H420" s="43"/>
      <c r="I420" s="43"/>
      <c r="J420" s="43"/>
      <c r="K420" s="43"/>
      <c r="L420" s="43"/>
      <c r="M420" s="43"/>
      <c r="N420" s="43"/>
    </row>
    <row r="421" spans="7:14" x14ac:dyDescent="0.2">
      <c r="G421" s="43"/>
      <c r="H421" s="43"/>
      <c r="I421" s="43"/>
      <c r="J421" s="43"/>
      <c r="K421" s="43"/>
      <c r="L421" s="43"/>
      <c r="M421" s="43"/>
      <c r="N421" s="43"/>
    </row>
    <row r="422" spans="7:14" x14ac:dyDescent="0.2">
      <c r="G422" s="43"/>
      <c r="H422" s="43"/>
      <c r="I422" s="43"/>
      <c r="J422" s="43"/>
      <c r="K422" s="43"/>
      <c r="L422" s="43"/>
      <c r="M422" s="43"/>
      <c r="N422" s="43"/>
    </row>
    <row r="423" spans="7:14" x14ac:dyDescent="0.2">
      <c r="G423" s="43"/>
      <c r="H423" s="43"/>
      <c r="I423" s="43"/>
      <c r="J423" s="43"/>
      <c r="K423" s="43"/>
      <c r="L423" s="43"/>
      <c r="M423" s="43"/>
      <c r="N423" s="43"/>
    </row>
    <row r="424" spans="7:14" x14ac:dyDescent="0.2">
      <c r="G424" s="43"/>
      <c r="H424" s="43"/>
      <c r="I424" s="43"/>
      <c r="J424" s="43"/>
      <c r="K424" s="43"/>
      <c r="L424" s="43"/>
      <c r="M424" s="43"/>
      <c r="N424" s="43"/>
    </row>
    <row r="425" spans="7:14" x14ac:dyDescent="0.2">
      <c r="G425" s="43"/>
      <c r="H425" s="43"/>
      <c r="I425" s="43"/>
      <c r="J425" s="43"/>
      <c r="K425" s="43"/>
      <c r="L425" s="43"/>
      <c r="M425" s="43"/>
      <c r="N425" s="43"/>
    </row>
    <row r="426" spans="7:14" x14ac:dyDescent="0.2">
      <c r="G426" s="43"/>
      <c r="H426" s="43"/>
      <c r="I426" s="43"/>
      <c r="J426" s="43"/>
      <c r="K426" s="43"/>
      <c r="L426" s="43"/>
      <c r="M426" s="43"/>
      <c r="N426" s="43"/>
    </row>
    <row r="427" spans="7:14" x14ac:dyDescent="0.2">
      <c r="G427" s="43"/>
      <c r="H427" s="43"/>
      <c r="I427" s="43"/>
      <c r="J427" s="43"/>
      <c r="K427" s="43"/>
      <c r="L427" s="43"/>
      <c r="M427" s="43"/>
      <c r="N427" s="43"/>
    </row>
    <row r="428" spans="7:14" x14ac:dyDescent="0.2">
      <c r="G428" s="43"/>
      <c r="H428" s="43"/>
      <c r="I428" s="43"/>
      <c r="J428" s="43"/>
      <c r="K428" s="43"/>
      <c r="L428" s="43"/>
      <c r="M428" s="43"/>
      <c r="N428" s="43"/>
    </row>
    <row r="429" spans="7:14" x14ac:dyDescent="0.2">
      <c r="G429" s="43"/>
      <c r="H429" s="43"/>
      <c r="I429" s="43"/>
      <c r="J429" s="43"/>
      <c r="K429" s="43"/>
      <c r="L429" s="43"/>
      <c r="M429" s="43"/>
      <c r="N429" s="43"/>
    </row>
    <row r="430" spans="7:14" x14ac:dyDescent="0.2">
      <c r="G430" s="43"/>
      <c r="H430" s="43"/>
      <c r="I430" s="43"/>
      <c r="J430" s="43"/>
      <c r="K430" s="43"/>
      <c r="L430" s="43"/>
      <c r="M430" s="43"/>
      <c r="N430" s="43"/>
    </row>
    <row r="431" spans="7:14" x14ac:dyDescent="0.2">
      <c r="G431" s="43"/>
      <c r="H431" s="43"/>
      <c r="I431" s="43"/>
      <c r="J431" s="43"/>
      <c r="K431" s="43"/>
      <c r="L431" s="43"/>
      <c r="M431" s="43"/>
      <c r="N431" s="43"/>
    </row>
    <row r="432" spans="7:14" x14ac:dyDescent="0.2">
      <c r="G432" s="43"/>
      <c r="H432" s="43"/>
      <c r="I432" s="43"/>
      <c r="J432" s="43"/>
      <c r="K432" s="43"/>
      <c r="L432" s="43"/>
      <c r="M432" s="43"/>
      <c r="N432" s="43"/>
    </row>
    <row r="433" spans="7:14" x14ac:dyDescent="0.2">
      <c r="G433" s="43"/>
      <c r="H433" s="43"/>
      <c r="I433" s="43"/>
      <c r="J433" s="43"/>
      <c r="K433" s="43"/>
      <c r="L433" s="43"/>
      <c r="M433" s="43"/>
      <c r="N433" s="43"/>
    </row>
    <row r="434" spans="7:14" x14ac:dyDescent="0.2">
      <c r="G434" s="43"/>
      <c r="H434" s="43"/>
      <c r="I434" s="43"/>
      <c r="J434" s="43"/>
      <c r="K434" s="43"/>
      <c r="L434" s="43"/>
      <c r="M434" s="43"/>
      <c r="N434" s="43"/>
    </row>
    <row r="435" spans="7:14" x14ac:dyDescent="0.2">
      <c r="G435" s="43"/>
      <c r="H435" s="43"/>
      <c r="I435" s="43"/>
      <c r="J435" s="43"/>
      <c r="K435" s="43"/>
      <c r="L435" s="43"/>
      <c r="M435" s="43"/>
      <c r="N435" s="43"/>
    </row>
    <row r="436" spans="7:14" x14ac:dyDescent="0.2">
      <c r="G436" s="43"/>
      <c r="H436" s="43"/>
      <c r="I436" s="43"/>
      <c r="J436" s="43"/>
      <c r="K436" s="43"/>
      <c r="L436" s="43"/>
      <c r="M436" s="43"/>
      <c r="N436" s="43"/>
    </row>
    <row r="437" spans="7:14" x14ac:dyDescent="0.2">
      <c r="G437" s="43"/>
      <c r="H437" s="43"/>
      <c r="I437" s="43"/>
      <c r="J437" s="43"/>
      <c r="K437" s="43"/>
      <c r="L437" s="43"/>
      <c r="M437" s="43"/>
      <c r="N437" s="43"/>
    </row>
    <row r="438" spans="7:14" x14ac:dyDescent="0.2">
      <c r="G438" s="43"/>
      <c r="H438" s="43"/>
      <c r="I438" s="43"/>
      <c r="J438" s="43"/>
      <c r="K438" s="43"/>
      <c r="L438" s="43"/>
      <c r="M438" s="43"/>
      <c r="N438" s="43"/>
    </row>
    <row r="439" spans="7:14" x14ac:dyDescent="0.2">
      <c r="G439" s="43"/>
      <c r="H439" s="43"/>
      <c r="I439" s="43"/>
      <c r="J439" s="43"/>
      <c r="K439" s="43"/>
      <c r="L439" s="43"/>
      <c r="M439" s="43"/>
      <c r="N439" s="43"/>
    </row>
    <row r="440" spans="7:14" x14ac:dyDescent="0.2">
      <c r="G440" s="43"/>
      <c r="H440" s="43"/>
      <c r="I440" s="43"/>
      <c r="J440" s="43"/>
      <c r="K440" s="43"/>
      <c r="L440" s="43"/>
      <c r="M440" s="43"/>
      <c r="N440" s="43"/>
    </row>
    <row r="441" spans="7:14" x14ac:dyDescent="0.2">
      <c r="G441" s="43"/>
      <c r="H441" s="43"/>
      <c r="I441" s="43"/>
      <c r="J441" s="43"/>
      <c r="K441" s="43"/>
      <c r="L441" s="43"/>
      <c r="M441" s="43"/>
      <c r="N441" s="43"/>
    </row>
    <row r="442" spans="7:14" x14ac:dyDescent="0.2">
      <c r="G442" s="43"/>
      <c r="H442" s="43"/>
      <c r="I442" s="43"/>
      <c r="J442" s="43"/>
      <c r="K442" s="43"/>
      <c r="L442" s="43"/>
      <c r="M442" s="43"/>
      <c r="N442" s="43"/>
    </row>
    <row r="443" spans="7:14" x14ac:dyDescent="0.2">
      <c r="G443" s="43"/>
      <c r="H443" s="43"/>
      <c r="I443" s="43"/>
      <c r="J443" s="43"/>
      <c r="K443" s="43"/>
      <c r="L443" s="43"/>
      <c r="M443" s="43"/>
      <c r="N443" s="43"/>
    </row>
    <row r="444" spans="7:14" x14ac:dyDescent="0.2">
      <c r="G444" s="43"/>
      <c r="H444" s="43"/>
      <c r="I444" s="43"/>
      <c r="J444" s="43"/>
      <c r="K444" s="43"/>
      <c r="L444" s="43"/>
      <c r="M444" s="43"/>
      <c r="N444" s="43"/>
    </row>
    <row r="445" spans="7:14" x14ac:dyDescent="0.2">
      <c r="G445" s="43"/>
      <c r="H445" s="43"/>
      <c r="I445" s="43"/>
      <c r="J445" s="43"/>
      <c r="K445" s="43"/>
      <c r="L445" s="43"/>
      <c r="M445" s="43"/>
      <c r="N445" s="43"/>
    </row>
    <row r="446" spans="7:14" x14ac:dyDescent="0.2">
      <c r="G446" s="43"/>
      <c r="H446" s="43"/>
      <c r="I446" s="43"/>
      <c r="J446" s="43"/>
      <c r="K446" s="43"/>
      <c r="L446" s="43"/>
      <c r="M446" s="43"/>
      <c r="N446" s="43"/>
    </row>
    <row r="447" spans="7:14" x14ac:dyDescent="0.2">
      <c r="G447" s="43"/>
      <c r="H447" s="43"/>
      <c r="I447" s="43"/>
      <c r="J447" s="43"/>
      <c r="K447" s="43"/>
      <c r="L447" s="43"/>
      <c r="M447" s="43"/>
      <c r="N447" s="43"/>
    </row>
    <row r="448" spans="7:14" x14ac:dyDescent="0.2">
      <c r="G448" s="43"/>
      <c r="H448" s="43"/>
      <c r="I448" s="43"/>
      <c r="J448" s="43"/>
      <c r="K448" s="43"/>
      <c r="L448" s="43"/>
      <c r="M448" s="43"/>
      <c r="N448" s="43"/>
    </row>
    <row r="449" spans="7:14" x14ac:dyDescent="0.2">
      <c r="G449" s="43"/>
      <c r="H449" s="43"/>
      <c r="I449" s="43"/>
      <c r="J449" s="43"/>
      <c r="K449" s="43"/>
      <c r="L449" s="43"/>
      <c r="M449" s="43"/>
      <c r="N449" s="43"/>
    </row>
    <row r="450" spans="7:14" x14ac:dyDescent="0.2">
      <c r="G450" s="43"/>
      <c r="H450" s="43"/>
      <c r="I450" s="43"/>
      <c r="J450" s="43"/>
      <c r="K450" s="43"/>
      <c r="L450" s="43"/>
      <c r="M450" s="43"/>
      <c r="N450" s="43"/>
    </row>
    <row r="451" spans="7:14" x14ac:dyDescent="0.2">
      <c r="G451" s="43"/>
      <c r="H451" s="43"/>
      <c r="I451" s="43"/>
      <c r="J451" s="43"/>
      <c r="K451" s="43"/>
      <c r="L451" s="43"/>
      <c r="M451" s="43"/>
      <c r="N451" s="43"/>
    </row>
    <row r="452" spans="7:14" x14ac:dyDescent="0.2">
      <c r="G452" s="43"/>
      <c r="H452" s="43"/>
      <c r="I452" s="43"/>
      <c r="J452" s="43"/>
      <c r="K452" s="43"/>
      <c r="L452" s="43"/>
      <c r="M452" s="43"/>
      <c r="N452" s="43"/>
    </row>
    <row r="453" spans="7:14" x14ac:dyDescent="0.2">
      <c r="G453" s="43"/>
      <c r="H453" s="43"/>
      <c r="I453" s="43"/>
      <c r="J453" s="43"/>
      <c r="K453" s="43"/>
      <c r="L453" s="43"/>
      <c r="M453" s="43"/>
      <c r="N453" s="43"/>
    </row>
    <row r="454" spans="7:14" x14ac:dyDescent="0.2">
      <c r="G454" s="43"/>
      <c r="H454" s="43"/>
      <c r="I454" s="43"/>
      <c r="J454" s="43"/>
      <c r="K454" s="43"/>
      <c r="L454" s="43"/>
      <c r="M454" s="43"/>
      <c r="N454" s="43"/>
    </row>
    <row r="455" spans="7:14" x14ac:dyDescent="0.2">
      <c r="G455" s="43"/>
      <c r="H455" s="43"/>
      <c r="I455" s="43"/>
      <c r="J455" s="43"/>
      <c r="K455" s="43"/>
      <c r="L455" s="43"/>
      <c r="M455" s="43"/>
      <c r="N455" s="43"/>
    </row>
    <row r="456" spans="7:14" x14ac:dyDescent="0.2">
      <c r="G456" s="43"/>
      <c r="H456" s="43"/>
      <c r="I456" s="43"/>
      <c r="J456" s="43"/>
      <c r="K456" s="43"/>
      <c r="L456" s="43"/>
      <c r="M456" s="43"/>
      <c r="N456" s="43"/>
    </row>
    <row r="457" spans="7:14" x14ac:dyDescent="0.2">
      <c r="G457" s="43"/>
      <c r="H457" s="43"/>
      <c r="I457" s="43"/>
      <c r="J457" s="43"/>
      <c r="K457" s="43"/>
      <c r="L457" s="43"/>
      <c r="M457" s="43"/>
      <c r="N457" s="43"/>
    </row>
    <row r="458" spans="7:14" x14ac:dyDescent="0.2">
      <c r="G458" s="43"/>
      <c r="H458" s="43"/>
      <c r="I458" s="43"/>
      <c r="J458" s="43"/>
      <c r="K458" s="43"/>
      <c r="L458" s="43"/>
      <c r="M458" s="43"/>
      <c r="N458" s="43"/>
    </row>
    <row r="459" spans="7:14" x14ac:dyDescent="0.2">
      <c r="G459" s="43"/>
      <c r="H459" s="43"/>
      <c r="I459" s="43"/>
      <c r="J459" s="43"/>
      <c r="K459" s="43"/>
      <c r="L459" s="43"/>
      <c r="M459" s="43"/>
      <c r="N459" s="43"/>
    </row>
    <row r="460" spans="7:14" x14ac:dyDescent="0.2">
      <c r="G460" s="43"/>
      <c r="H460" s="43"/>
      <c r="I460" s="43"/>
      <c r="J460" s="43"/>
      <c r="K460" s="43"/>
      <c r="L460" s="43"/>
      <c r="M460" s="43"/>
      <c r="N460" s="43"/>
    </row>
    <row r="461" spans="7:14" x14ac:dyDescent="0.2">
      <c r="G461" s="43"/>
      <c r="H461" s="43"/>
      <c r="I461" s="43"/>
      <c r="J461" s="43"/>
      <c r="K461" s="43"/>
      <c r="L461" s="43"/>
      <c r="M461" s="43"/>
      <c r="N461" s="43"/>
    </row>
    <row r="462" spans="7:14" x14ac:dyDescent="0.2">
      <c r="G462" s="43"/>
      <c r="H462" s="43"/>
      <c r="I462" s="43"/>
      <c r="J462" s="43"/>
      <c r="K462" s="43"/>
      <c r="L462" s="43"/>
      <c r="M462" s="43"/>
      <c r="N462" s="43"/>
    </row>
    <row r="463" spans="7:14" x14ac:dyDescent="0.2">
      <c r="G463" s="43"/>
      <c r="H463" s="43"/>
      <c r="I463" s="43"/>
      <c r="J463" s="43"/>
      <c r="K463" s="43"/>
      <c r="L463" s="43"/>
      <c r="M463" s="43"/>
      <c r="N463" s="43"/>
    </row>
    <row r="464" spans="7:14" x14ac:dyDescent="0.2">
      <c r="G464" s="43"/>
      <c r="H464" s="43"/>
      <c r="I464" s="43"/>
      <c r="J464" s="43"/>
      <c r="K464" s="43"/>
      <c r="L464" s="43"/>
      <c r="M464" s="43"/>
      <c r="N464" s="43"/>
    </row>
    <row r="465" spans="7:14" x14ac:dyDescent="0.2">
      <c r="G465" s="43"/>
      <c r="H465" s="43"/>
      <c r="I465" s="43"/>
      <c r="J465" s="43"/>
      <c r="K465" s="43"/>
      <c r="L465" s="43"/>
      <c r="M465" s="43"/>
      <c r="N465" s="43"/>
    </row>
    <row r="466" spans="7:14" x14ac:dyDescent="0.2">
      <c r="G466" s="43"/>
      <c r="H466" s="43"/>
      <c r="I466" s="43"/>
      <c r="J466" s="43"/>
      <c r="K466" s="43"/>
      <c r="L466" s="43"/>
      <c r="M466" s="43"/>
      <c r="N466" s="43"/>
    </row>
    <row r="467" spans="7:14" x14ac:dyDescent="0.2">
      <c r="G467" s="43"/>
      <c r="H467" s="43"/>
      <c r="I467" s="43"/>
      <c r="J467" s="43"/>
      <c r="K467" s="43"/>
      <c r="L467" s="43"/>
      <c r="M467" s="43"/>
      <c r="N467" s="43"/>
    </row>
    <row r="468" spans="7:14" x14ac:dyDescent="0.2">
      <c r="G468" s="43"/>
      <c r="H468" s="43"/>
      <c r="I468" s="43"/>
      <c r="J468" s="43"/>
      <c r="K468" s="43"/>
      <c r="L468" s="43"/>
      <c r="M468" s="43"/>
      <c r="N468" s="43"/>
    </row>
    <row r="469" spans="7:14" x14ac:dyDescent="0.2">
      <c r="G469" s="43"/>
      <c r="H469" s="43"/>
      <c r="I469" s="43"/>
      <c r="J469" s="43"/>
      <c r="K469" s="43"/>
      <c r="L469" s="43"/>
      <c r="M469" s="43"/>
      <c r="N469" s="43"/>
    </row>
    <row r="470" spans="7:14" x14ac:dyDescent="0.2">
      <c r="G470" s="43"/>
      <c r="H470" s="43"/>
      <c r="I470" s="43"/>
      <c r="J470" s="43"/>
      <c r="K470" s="43"/>
      <c r="L470" s="43"/>
      <c r="M470" s="43"/>
      <c r="N470" s="43"/>
    </row>
    <row r="471" spans="7:14" x14ac:dyDescent="0.2">
      <c r="G471" s="43"/>
      <c r="H471" s="43"/>
      <c r="I471" s="43"/>
      <c r="J471" s="43"/>
      <c r="K471" s="43"/>
      <c r="L471" s="43"/>
      <c r="M471" s="43"/>
      <c r="N471" s="43"/>
    </row>
    <row r="472" spans="7:14" x14ac:dyDescent="0.2">
      <c r="G472" s="43"/>
      <c r="H472" s="43"/>
      <c r="I472" s="43"/>
      <c r="J472" s="43"/>
      <c r="K472" s="43"/>
      <c r="L472" s="43"/>
      <c r="M472" s="43"/>
      <c r="N472" s="43"/>
    </row>
    <row r="473" spans="7:14" x14ac:dyDescent="0.2">
      <c r="G473" s="43"/>
      <c r="H473" s="43"/>
      <c r="I473" s="43"/>
      <c r="J473" s="43"/>
      <c r="K473" s="43"/>
      <c r="L473" s="43"/>
      <c r="M473" s="43"/>
      <c r="N473" s="43"/>
    </row>
    <row r="474" spans="7:14" x14ac:dyDescent="0.2">
      <c r="G474" s="43"/>
      <c r="H474" s="43"/>
      <c r="I474" s="43"/>
      <c r="J474" s="43"/>
      <c r="K474" s="43"/>
      <c r="L474" s="43"/>
      <c r="M474" s="43"/>
      <c r="N474" s="43"/>
    </row>
    <row r="475" spans="7:14" x14ac:dyDescent="0.2">
      <c r="G475" s="43"/>
      <c r="H475" s="43"/>
      <c r="I475" s="43"/>
      <c r="J475" s="43"/>
      <c r="K475" s="43"/>
      <c r="L475" s="43"/>
      <c r="M475" s="43"/>
      <c r="N475" s="43"/>
    </row>
    <row r="476" spans="7:14" x14ac:dyDescent="0.2">
      <c r="G476" s="43"/>
      <c r="H476" s="43"/>
      <c r="I476" s="43"/>
      <c r="J476" s="43"/>
      <c r="K476" s="43"/>
      <c r="L476" s="43"/>
      <c r="M476" s="43"/>
      <c r="N476" s="43"/>
    </row>
    <row r="477" spans="7:14" x14ac:dyDescent="0.2">
      <c r="G477" s="43"/>
      <c r="H477" s="43"/>
      <c r="I477" s="43"/>
      <c r="J477" s="43"/>
      <c r="K477" s="43"/>
      <c r="L477" s="43"/>
      <c r="M477" s="43"/>
      <c r="N477" s="43"/>
    </row>
    <row r="478" spans="7:14" x14ac:dyDescent="0.2">
      <c r="G478" s="43"/>
      <c r="H478" s="43"/>
      <c r="I478" s="43"/>
      <c r="J478" s="43"/>
      <c r="K478" s="43"/>
      <c r="L478" s="43"/>
      <c r="M478" s="43"/>
      <c r="N478" s="43"/>
    </row>
    <row r="479" spans="7:14" x14ac:dyDescent="0.2">
      <c r="G479" s="43"/>
      <c r="H479" s="43"/>
      <c r="I479" s="43"/>
      <c r="J479" s="43"/>
      <c r="K479" s="43"/>
      <c r="L479" s="43"/>
      <c r="M479" s="43"/>
      <c r="N479" s="43"/>
    </row>
    <row r="480" spans="7:14" x14ac:dyDescent="0.2">
      <c r="G480" s="43"/>
      <c r="H480" s="43"/>
      <c r="I480" s="43"/>
      <c r="J480" s="43"/>
      <c r="K480" s="43"/>
      <c r="L480" s="43"/>
      <c r="M480" s="43"/>
      <c r="N480" s="43"/>
    </row>
    <row r="481" spans="7:14" x14ac:dyDescent="0.2">
      <c r="G481" s="43"/>
      <c r="H481" s="43"/>
      <c r="I481" s="43"/>
      <c r="J481" s="43"/>
      <c r="K481" s="43"/>
      <c r="L481" s="43"/>
      <c r="M481" s="43"/>
      <c r="N481" s="43"/>
    </row>
    <row r="482" spans="7:14" x14ac:dyDescent="0.2">
      <c r="G482" s="43"/>
      <c r="H482" s="43"/>
      <c r="I482" s="43"/>
      <c r="J482" s="43"/>
      <c r="K482" s="43"/>
      <c r="L482" s="43"/>
      <c r="M482" s="43"/>
      <c r="N482" s="43"/>
    </row>
    <row r="483" spans="7:14" x14ac:dyDescent="0.2">
      <c r="G483" s="43"/>
      <c r="H483" s="43"/>
      <c r="I483" s="43"/>
      <c r="J483" s="43"/>
      <c r="K483" s="43"/>
      <c r="L483" s="43"/>
      <c r="M483" s="43"/>
      <c r="N483" s="43"/>
    </row>
    <row r="484" spans="7:14" x14ac:dyDescent="0.2">
      <c r="G484" s="43"/>
      <c r="H484" s="43"/>
      <c r="I484" s="43"/>
      <c r="J484" s="43"/>
      <c r="K484" s="43"/>
      <c r="L484" s="43"/>
      <c r="M484" s="43"/>
      <c r="N484" s="43"/>
    </row>
    <row r="485" spans="7:14" x14ac:dyDescent="0.2">
      <c r="G485" s="43"/>
      <c r="H485" s="43"/>
      <c r="I485" s="43"/>
      <c r="J485" s="43"/>
      <c r="K485" s="43"/>
      <c r="L485" s="43"/>
      <c r="M485" s="43"/>
      <c r="N485" s="43"/>
    </row>
    <row r="486" spans="7:14" x14ac:dyDescent="0.2">
      <c r="G486" s="43"/>
      <c r="H486" s="43"/>
      <c r="I486" s="43"/>
      <c r="J486" s="43"/>
      <c r="K486" s="43"/>
      <c r="L486" s="43"/>
      <c r="M486" s="43"/>
      <c r="N486" s="43"/>
    </row>
    <row r="487" spans="7:14" x14ac:dyDescent="0.2">
      <c r="G487" s="43"/>
      <c r="H487" s="43"/>
      <c r="I487" s="43"/>
      <c r="J487" s="43"/>
      <c r="K487" s="43"/>
      <c r="L487" s="43"/>
      <c r="M487" s="43"/>
      <c r="N487" s="43"/>
    </row>
    <row r="488" spans="7:14" x14ac:dyDescent="0.2">
      <c r="G488" s="43"/>
      <c r="H488" s="43"/>
      <c r="I488" s="43"/>
      <c r="J488" s="43"/>
      <c r="K488" s="43"/>
      <c r="L488" s="43"/>
      <c r="M488" s="43"/>
      <c r="N488" s="43"/>
    </row>
    <row r="489" spans="7:14" x14ac:dyDescent="0.2">
      <c r="G489" s="43"/>
      <c r="H489" s="43"/>
      <c r="I489" s="43"/>
      <c r="J489" s="43"/>
      <c r="K489" s="43"/>
      <c r="L489" s="43"/>
      <c r="M489" s="43"/>
      <c r="N489" s="43"/>
    </row>
    <row r="490" spans="7:14" x14ac:dyDescent="0.2">
      <c r="G490" s="43"/>
      <c r="H490" s="43"/>
      <c r="I490" s="43"/>
      <c r="J490" s="43"/>
      <c r="K490" s="43"/>
      <c r="L490" s="43"/>
      <c r="M490" s="43"/>
      <c r="N490" s="43"/>
    </row>
    <row r="491" spans="7:14" x14ac:dyDescent="0.2">
      <c r="G491" s="43"/>
      <c r="H491" s="43"/>
      <c r="I491" s="43"/>
      <c r="J491" s="43"/>
      <c r="K491" s="43"/>
      <c r="L491" s="43"/>
      <c r="M491" s="43"/>
      <c r="N491" s="43"/>
    </row>
    <row r="492" spans="7:14" x14ac:dyDescent="0.2">
      <c r="G492" s="43"/>
      <c r="H492" s="43"/>
      <c r="I492" s="43"/>
      <c r="J492" s="43"/>
      <c r="K492" s="43"/>
      <c r="L492" s="43"/>
      <c r="M492" s="43"/>
      <c r="N492" s="43"/>
    </row>
    <row r="493" spans="7:14" x14ac:dyDescent="0.2">
      <c r="G493" s="43"/>
      <c r="H493" s="43"/>
      <c r="I493" s="43"/>
      <c r="J493" s="43"/>
      <c r="K493" s="43"/>
      <c r="L493" s="43"/>
      <c r="M493" s="43"/>
      <c r="N493" s="43"/>
    </row>
    <row r="494" spans="7:14" x14ac:dyDescent="0.2">
      <c r="G494" s="43"/>
      <c r="H494" s="43"/>
      <c r="I494" s="43"/>
      <c r="J494" s="43"/>
      <c r="K494" s="43"/>
      <c r="L494" s="43"/>
      <c r="M494" s="43"/>
      <c r="N494" s="43"/>
    </row>
    <row r="495" spans="7:14" x14ac:dyDescent="0.2">
      <c r="G495" s="43"/>
      <c r="H495" s="43"/>
      <c r="I495" s="43"/>
      <c r="J495" s="43"/>
      <c r="K495" s="43"/>
      <c r="L495" s="43"/>
      <c r="M495" s="43"/>
      <c r="N495" s="43"/>
    </row>
    <row r="496" spans="7:14" x14ac:dyDescent="0.2">
      <c r="G496" s="43"/>
      <c r="H496" s="43"/>
      <c r="I496" s="43"/>
      <c r="J496" s="43"/>
      <c r="K496" s="43"/>
      <c r="L496" s="43"/>
      <c r="M496" s="43"/>
      <c r="N496" s="43"/>
    </row>
    <row r="497" spans="7:14" x14ac:dyDescent="0.2">
      <c r="G497" s="43"/>
      <c r="H497" s="43"/>
      <c r="I497" s="43"/>
      <c r="J497" s="43"/>
      <c r="K497" s="43"/>
      <c r="L497" s="43"/>
      <c r="M497" s="43"/>
      <c r="N497" s="43"/>
    </row>
    <row r="498" spans="7:14" x14ac:dyDescent="0.2">
      <c r="G498" s="43"/>
      <c r="H498" s="43"/>
      <c r="I498" s="43"/>
      <c r="J498" s="43"/>
      <c r="K498" s="43"/>
      <c r="L498" s="43"/>
      <c r="M498" s="43"/>
      <c r="N498" s="43"/>
    </row>
    <row r="499" spans="7:14" x14ac:dyDescent="0.2">
      <c r="G499" s="43"/>
      <c r="H499" s="43"/>
      <c r="I499" s="43"/>
      <c r="J499" s="43"/>
      <c r="K499" s="43"/>
      <c r="L499" s="43"/>
      <c r="M499" s="43"/>
      <c r="N499" s="43"/>
    </row>
    <row r="500" spans="7:14" x14ac:dyDescent="0.2">
      <c r="G500" s="43"/>
      <c r="H500" s="43"/>
      <c r="I500" s="43"/>
      <c r="J500" s="43"/>
      <c r="K500" s="43"/>
      <c r="L500" s="43"/>
      <c r="M500" s="43"/>
      <c r="N500" s="43"/>
    </row>
    <row r="501" spans="7:14" x14ac:dyDescent="0.2">
      <c r="G501" s="43"/>
      <c r="H501" s="43"/>
      <c r="I501" s="43"/>
      <c r="J501" s="43"/>
      <c r="K501" s="43"/>
      <c r="L501" s="43"/>
      <c r="M501" s="43"/>
      <c r="N501" s="43"/>
    </row>
    <row r="502" spans="7:14" x14ac:dyDescent="0.2">
      <c r="G502" s="43"/>
      <c r="H502" s="43"/>
      <c r="I502" s="43"/>
      <c r="J502" s="43"/>
      <c r="K502" s="43"/>
      <c r="L502" s="43"/>
      <c r="M502" s="43"/>
      <c r="N502" s="43"/>
    </row>
    <row r="503" spans="7:14" x14ac:dyDescent="0.2">
      <c r="G503" s="43"/>
      <c r="H503" s="43"/>
      <c r="I503" s="43"/>
      <c r="J503" s="43"/>
      <c r="K503" s="43"/>
      <c r="L503" s="43"/>
      <c r="M503" s="43"/>
      <c r="N503" s="43"/>
    </row>
    <row r="504" spans="7:14" x14ac:dyDescent="0.2">
      <c r="G504" s="43"/>
      <c r="H504" s="43"/>
      <c r="I504" s="43"/>
      <c r="J504" s="43"/>
      <c r="K504" s="43"/>
      <c r="L504" s="43"/>
      <c r="M504" s="43"/>
      <c r="N504" s="43"/>
    </row>
    <row r="505" spans="7:14" x14ac:dyDescent="0.2">
      <c r="G505" s="43"/>
      <c r="H505" s="43"/>
      <c r="I505" s="43"/>
      <c r="J505" s="43"/>
      <c r="K505" s="43"/>
      <c r="L505" s="43"/>
      <c r="M505" s="43"/>
      <c r="N505" s="43"/>
    </row>
    <row r="506" spans="7:14" x14ac:dyDescent="0.2">
      <c r="G506" s="43"/>
      <c r="H506" s="43"/>
      <c r="I506" s="43"/>
      <c r="J506" s="43"/>
      <c r="K506" s="43"/>
      <c r="L506" s="43"/>
      <c r="M506" s="43"/>
      <c r="N506" s="43"/>
    </row>
    <row r="507" spans="7:14" x14ac:dyDescent="0.2">
      <c r="G507" s="43"/>
      <c r="H507" s="43"/>
      <c r="I507" s="43"/>
      <c r="J507" s="43"/>
      <c r="K507" s="43"/>
      <c r="L507" s="43"/>
      <c r="M507" s="43"/>
      <c r="N507" s="43"/>
    </row>
    <row r="508" spans="7:14" x14ac:dyDescent="0.2">
      <c r="G508" s="43"/>
      <c r="H508" s="43"/>
      <c r="I508" s="43"/>
      <c r="J508" s="43"/>
      <c r="K508" s="43"/>
      <c r="L508" s="43"/>
      <c r="M508" s="43"/>
      <c r="N508" s="43"/>
    </row>
    <row r="509" spans="7:14" x14ac:dyDescent="0.2">
      <c r="G509" s="43"/>
      <c r="H509" s="43"/>
      <c r="I509" s="43"/>
      <c r="J509" s="43"/>
      <c r="K509" s="43"/>
      <c r="L509" s="43"/>
      <c r="M509" s="43"/>
      <c r="N509" s="43"/>
    </row>
    <row r="510" spans="7:14" x14ac:dyDescent="0.2">
      <c r="G510" s="43"/>
      <c r="H510" s="43"/>
      <c r="I510" s="43"/>
      <c r="J510" s="43"/>
      <c r="K510" s="43"/>
      <c r="L510" s="43"/>
      <c r="M510" s="43"/>
      <c r="N510" s="43"/>
    </row>
    <row r="511" spans="7:14" x14ac:dyDescent="0.2">
      <c r="G511" s="43"/>
      <c r="H511" s="43"/>
      <c r="I511" s="43"/>
      <c r="J511" s="43"/>
      <c r="K511" s="43"/>
      <c r="L511" s="43"/>
      <c r="M511" s="43"/>
      <c r="N511" s="43"/>
    </row>
    <row r="512" spans="7:14" x14ac:dyDescent="0.2">
      <c r="G512" s="43"/>
      <c r="H512" s="43"/>
      <c r="I512" s="43"/>
      <c r="J512" s="43"/>
      <c r="K512" s="43"/>
      <c r="L512" s="43"/>
      <c r="M512" s="43"/>
      <c r="N512" s="43"/>
    </row>
    <row r="513" spans="7:14" x14ac:dyDescent="0.2">
      <c r="G513" s="43"/>
      <c r="H513" s="43"/>
      <c r="I513" s="43"/>
      <c r="J513" s="43"/>
      <c r="K513" s="43"/>
      <c r="L513" s="43"/>
      <c r="M513" s="43"/>
      <c r="N513" s="43"/>
    </row>
    <row r="514" spans="7:14" x14ac:dyDescent="0.2">
      <c r="G514" s="43"/>
      <c r="H514" s="43"/>
      <c r="I514" s="43"/>
      <c r="J514" s="43"/>
      <c r="K514" s="43"/>
      <c r="L514" s="43"/>
      <c r="M514" s="43"/>
      <c r="N514" s="43"/>
    </row>
    <row r="515" spans="7:14" x14ac:dyDescent="0.2">
      <c r="G515" s="43"/>
      <c r="H515" s="43"/>
      <c r="I515" s="43"/>
      <c r="J515" s="43"/>
      <c r="K515" s="43"/>
      <c r="L515" s="43"/>
      <c r="M515" s="43"/>
      <c r="N515" s="43"/>
    </row>
    <row r="516" spans="7:14" x14ac:dyDescent="0.2">
      <c r="G516" s="43"/>
      <c r="H516" s="43"/>
      <c r="I516" s="43"/>
      <c r="J516" s="43"/>
      <c r="K516" s="43"/>
      <c r="L516" s="43"/>
      <c r="M516" s="43"/>
      <c r="N516" s="43"/>
    </row>
    <row r="517" spans="7:14" x14ac:dyDescent="0.2">
      <c r="G517" s="43"/>
      <c r="H517" s="43"/>
      <c r="I517" s="43"/>
      <c r="J517" s="43"/>
      <c r="K517" s="43"/>
      <c r="L517" s="43"/>
      <c r="M517" s="43"/>
      <c r="N517" s="43"/>
    </row>
    <row r="518" spans="7:14" x14ac:dyDescent="0.2">
      <c r="G518" s="43"/>
      <c r="H518" s="43"/>
      <c r="I518" s="43"/>
      <c r="J518" s="43"/>
      <c r="K518" s="43"/>
      <c r="L518" s="43"/>
      <c r="M518" s="43"/>
      <c r="N518" s="43"/>
    </row>
    <row r="519" spans="7:14" x14ac:dyDescent="0.2">
      <c r="G519" s="43"/>
      <c r="H519" s="43"/>
      <c r="I519" s="43"/>
      <c r="J519" s="43"/>
      <c r="K519" s="43"/>
      <c r="L519" s="43"/>
      <c r="M519" s="43"/>
      <c r="N519" s="43"/>
    </row>
    <row r="520" spans="7:14" x14ac:dyDescent="0.2">
      <c r="G520" s="43"/>
      <c r="H520" s="43"/>
      <c r="I520" s="43"/>
      <c r="J520" s="43"/>
      <c r="K520" s="43"/>
      <c r="L520" s="43"/>
      <c r="M520" s="43"/>
      <c r="N520" s="43"/>
    </row>
    <row r="521" spans="7:14" x14ac:dyDescent="0.2">
      <c r="G521" s="43"/>
      <c r="H521" s="43"/>
      <c r="I521" s="43"/>
      <c r="J521" s="43"/>
      <c r="K521" s="43"/>
      <c r="L521" s="43"/>
      <c r="M521" s="43"/>
      <c r="N521" s="43"/>
    </row>
    <row r="522" spans="7:14" x14ac:dyDescent="0.2">
      <c r="G522" s="43"/>
      <c r="H522" s="43"/>
      <c r="I522" s="43"/>
      <c r="J522" s="43"/>
      <c r="K522" s="43"/>
      <c r="L522" s="43"/>
      <c r="M522" s="43"/>
      <c r="N522" s="43"/>
    </row>
    <row r="523" spans="7:14" x14ac:dyDescent="0.2">
      <c r="G523" s="43"/>
      <c r="H523" s="43"/>
      <c r="I523" s="43"/>
      <c r="J523" s="43"/>
      <c r="K523" s="43"/>
      <c r="L523" s="43"/>
      <c r="M523" s="43"/>
      <c r="N523" s="43"/>
    </row>
    <row r="524" spans="7:14" x14ac:dyDescent="0.2">
      <c r="G524" s="43"/>
      <c r="H524" s="43"/>
      <c r="I524" s="43"/>
      <c r="J524" s="43"/>
      <c r="K524" s="43"/>
      <c r="L524" s="43"/>
      <c r="M524" s="43"/>
      <c r="N524" s="43"/>
    </row>
    <row r="525" spans="7:14" x14ac:dyDescent="0.2">
      <c r="G525" s="43"/>
      <c r="H525" s="43"/>
      <c r="I525" s="43"/>
      <c r="J525" s="43"/>
      <c r="K525" s="43"/>
      <c r="L525" s="43"/>
      <c r="M525" s="43"/>
      <c r="N525" s="43"/>
    </row>
    <row r="526" spans="7:14" x14ac:dyDescent="0.2">
      <c r="G526" s="43"/>
      <c r="H526" s="43"/>
      <c r="I526" s="43"/>
      <c r="J526" s="43"/>
      <c r="K526" s="43"/>
      <c r="L526" s="43"/>
      <c r="M526" s="43"/>
      <c r="N526" s="43"/>
    </row>
    <row r="527" spans="7:14" x14ac:dyDescent="0.2">
      <c r="G527" s="43"/>
      <c r="H527" s="43"/>
      <c r="I527" s="43"/>
      <c r="J527" s="43"/>
      <c r="K527" s="43"/>
      <c r="L527" s="43"/>
      <c r="M527" s="43"/>
      <c r="N527" s="43"/>
    </row>
    <row r="528" spans="7:14" x14ac:dyDescent="0.2">
      <c r="G528" s="43"/>
      <c r="H528" s="43"/>
      <c r="I528" s="43"/>
      <c r="J528" s="43"/>
      <c r="K528" s="43"/>
      <c r="L528" s="43"/>
      <c r="M528" s="43"/>
      <c r="N528" s="43"/>
    </row>
    <row r="529" spans="7:14" x14ac:dyDescent="0.2">
      <c r="G529" s="43"/>
      <c r="H529" s="43"/>
      <c r="I529" s="43"/>
      <c r="J529" s="43"/>
      <c r="K529" s="43"/>
      <c r="L529" s="43"/>
      <c r="M529" s="43"/>
      <c r="N529" s="43"/>
    </row>
    <row r="530" spans="7:14" x14ac:dyDescent="0.2">
      <c r="G530" s="43"/>
      <c r="H530" s="43"/>
      <c r="I530" s="43"/>
      <c r="J530" s="43"/>
      <c r="K530" s="43"/>
      <c r="L530" s="43"/>
      <c r="M530" s="43"/>
      <c r="N530" s="43"/>
    </row>
    <row r="531" spans="7:14" x14ac:dyDescent="0.2">
      <c r="G531" s="43"/>
      <c r="H531" s="43"/>
      <c r="I531" s="43"/>
      <c r="J531" s="43"/>
      <c r="K531" s="43"/>
      <c r="L531" s="43"/>
      <c r="M531" s="43"/>
      <c r="N531" s="43"/>
    </row>
    <row r="532" spans="7:14" x14ac:dyDescent="0.2">
      <c r="G532" s="43"/>
      <c r="H532" s="43"/>
      <c r="I532" s="43"/>
      <c r="J532" s="43"/>
      <c r="K532" s="43"/>
      <c r="L532" s="43"/>
      <c r="M532" s="43"/>
      <c r="N532" s="43"/>
    </row>
    <row r="533" spans="7:14" x14ac:dyDescent="0.2">
      <c r="G533" s="43"/>
      <c r="H533" s="43"/>
      <c r="I533" s="43"/>
      <c r="J533" s="43"/>
      <c r="K533" s="43"/>
      <c r="L533" s="43"/>
      <c r="M533" s="43"/>
      <c r="N533" s="43"/>
    </row>
    <row r="534" spans="7:14" x14ac:dyDescent="0.2">
      <c r="G534" s="43"/>
      <c r="H534" s="43"/>
      <c r="I534" s="43"/>
      <c r="J534" s="43"/>
      <c r="K534" s="43"/>
      <c r="L534" s="43"/>
      <c r="M534" s="43"/>
      <c r="N534" s="43"/>
    </row>
    <row r="535" spans="7:14" x14ac:dyDescent="0.2">
      <c r="G535" s="43"/>
      <c r="H535" s="43"/>
      <c r="I535" s="43"/>
      <c r="J535" s="43"/>
      <c r="K535" s="43"/>
      <c r="L535" s="43"/>
      <c r="M535" s="43"/>
      <c r="N535" s="43"/>
    </row>
    <row r="536" spans="7:14" x14ac:dyDescent="0.2">
      <c r="G536" s="43"/>
      <c r="H536" s="43"/>
      <c r="I536" s="43"/>
      <c r="J536" s="43"/>
      <c r="K536" s="43"/>
      <c r="L536" s="43"/>
      <c r="M536" s="43"/>
      <c r="N536" s="43"/>
    </row>
    <row r="537" spans="7:14" x14ac:dyDescent="0.2">
      <c r="G537" s="43"/>
      <c r="H537" s="43"/>
      <c r="I537" s="43"/>
      <c r="J537" s="43"/>
      <c r="K537" s="43"/>
      <c r="L537" s="43"/>
      <c r="M537" s="43"/>
      <c r="N537" s="43"/>
    </row>
    <row r="538" spans="7:14" x14ac:dyDescent="0.2">
      <c r="G538" s="43"/>
      <c r="H538" s="43"/>
      <c r="I538" s="43"/>
      <c r="J538" s="43"/>
      <c r="K538" s="43"/>
      <c r="L538" s="43"/>
      <c r="M538" s="43"/>
      <c r="N538" s="43"/>
    </row>
    <row r="539" spans="7:14" x14ac:dyDescent="0.2">
      <c r="G539" s="43"/>
      <c r="H539" s="43"/>
      <c r="I539" s="43"/>
      <c r="J539" s="43"/>
      <c r="K539" s="43"/>
      <c r="L539" s="43"/>
      <c r="M539" s="43"/>
      <c r="N539" s="43"/>
    </row>
    <row r="540" spans="7:14" x14ac:dyDescent="0.2">
      <c r="G540" s="43"/>
      <c r="H540" s="43"/>
      <c r="I540" s="43"/>
      <c r="J540" s="43"/>
      <c r="K540" s="43"/>
      <c r="L540" s="43"/>
      <c r="M540" s="43"/>
      <c r="N540" s="43"/>
    </row>
    <row r="541" spans="7:14" x14ac:dyDescent="0.2">
      <c r="G541" s="43"/>
      <c r="H541" s="43"/>
      <c r="I541" s="43"/>
      <c r="J541" s="43"/>
      <c r="K541" s="43"/>
      <c r="L541" s="43"/>
      <c r="M541" s="43"/>
      <c r="N541" s="43"/>
    </row>
    <row r="542" spans="7:14" x14ac:dyDescent="0.2">
      <c r="G542" s="43"/>
      <c r="H542" s="43"/>
      <c r="I542" s="43"/>
      <c r="J542" s="43"/>
      <c r="K542" s="43"/>
      <c r="L542" s="43"/>
      <c r="M542" s="43"/>
      <c r="N542" s="43"/>
    </row>
    <row r="543" spans="7:14" x14ac:dyDescent="0.2">
      <c r="G543" s="43"/>
      <c r="H543" s="43"/>
      <c r="I543" s="43"/>
      <c r="J543" s="43"/>
      <c r="K543" s="43"/>
      <c r="L543" s="43"/>
      <c r="M543" s="43"/>
      <c r="N543" s="43"/>
    </row>
    <row r="544" spans="7:14" x14ac:dyDescent="0.2">
      <c r="G544" s="43"/>
      <c r="H544" s="43"/>
      <c r="I544" s="43"/>
      <c r="J544" s="43"/>
      <c r="K544" s="43"/>
      <c r="L544" s="43"/>
      <c r="M544" s="43"/>
      <c r="N544" s="43"/>
    </row>
    <row r="545" spans="7:14" x14ac:dyDescent="0.2">
      <c r="G545" s="43"/>
      <c r="H545" s="43"/>
      <c r="I545" s="43"/>
      <c r="J545" s="43"/>
      <c r="K545" s="43"/>
      <c r="L545" s="43"/>
      <c r="M545" s="43"/>
      <c r="N545" s="43"/>
    </row>
    <row r="546" spans="7:14" x14ac:dyDescent="0.2">
      <c r="G546" s="43"/>
      <c r="H546" s="43"/>
      <c r="I546" s="43"/>
      <c r="J546" s="43"/>
      <c r="K546" s="43"/>
      <c r="L546" s="43"/>
      <c r="M546" s="43"/>
      <c r="N546" s="43"/>
    </row>
    <row r="547" spans="7:14" x14ac:dyDescent="0.2">
      <c r="G547" s="43"/>
      <c r="H547" s="43"/>
      <c r="I547" s="43"/>
      <c r="J547" s="43"/>
      <c r="K547" s="43"/>
      <c r="L547" s="43"/>
      <c r="M547" s="43"/>
      <c r="N547" s="43"/>
    </row>
    <row r="548" spans="7:14" x14ac:dyDescent="0.2">
      <c r="G548" s="43"/>
      <c r="H548" s="43"/>
      <c r="I548" s="43"/>
      <c r="J548" s="43"/>
      <c r="K548" s="43"/>
      <c r="L548" s="43"/>
      <c r="M548" s="43"/>
      <c r="N548" s="43"/>
    </row>
    <row r="549" spans="7:14" x14ac:dyDescent="0.2">
      <c r="G549" s="43"/>
      <c r="H549" s="43"/>
      <c r="I549" s="43"/>
      <c r="J549" s="43"/>
      <c r="K549" s="43"/>
      <c r="L549" s="43"/>
      <c r="M549" s="43"/>
      <c r="N549" s="43"/>
    </row>
    <row r="550" spans="7:14" x14ac:dyDescent="0.2">
      <c r="G550" s="43"/>
      <c r="H550" s="43"/>
      <c r="I550" s="43"/>
      <c r="J550" s="43"/>
      <c r="K550" s="43"/>
      <c r="L550" s="43"/>
      <c r="M550" s="43"/>
      <c r="N550" s="43"/>
    </row>
    <row r="551" spans="7:14" x14ac:dyDescent="0.2">
      <c r="G551" s="43"/>
      <c r="H551" s="43"/>
      <c r="I551" s="43"/>
      <c r="J551" s="43"/>
      <c r="K551" s="43"/>
      <c r="L551" s="43"/>
      <c r="M551" s="43"/>
      <c r="N551" s="43"/>
    </row>
    <row r="552" spans="7:14" x14ac:dyDescent="0.2">
      <c r="G552" s="43"/>
      <c r="H552" s="43"/>
      <c r="I552" s="43"/>
      <c r="J552" s="43"/>
      <c r="K552" s="43"/>
      <c r="L552" s="43"/>
      <c r="M552" s="43"/>
      <c r="N552" s="43"/>
    </row>
    <row r="553" spans="7:14" x14ac:dyDescent="0.2">
      <c r="G553" s="43"/>
      <c r="H553" s="43"/>
      <c r="I553" s="43"/>
      <c r="J553" s="43"/>
      <c r="K553" s="43"/>
      <c r="L553" s="43"/>
      <c r="M553" s="43"/>
      <c r="N553" s="43"/>
    </row>
    <row r="554" spans="7:14" x14ac:dyDescent="0.2">
      <c r="G554" s="43"/>
      <c r="H554" s="43"/>
      <c r="I554" s="43"/>
      <c r="J554" s="43"/>
      <c r="K554" s="43"/>
      <c r="L554" s="43"/>
      <c r="M554" s="43"/>
      <c r="N554" s="43"/>
    </row>
    <row r="555" spans="7:14" x14ac:dyDescent="0.2">
      <c r="G555" s="43"/>
      <c r="H555" s="43"/>
      <c r="I555" s="43"/>
      <c r="J555" s="43"/>
      <c r="K555" s="43"/>
      <c r="L555" s="43"/>
      <c r="M555" s="43"/>
      <c r="N555" s="43"/>
    </row>
    <row r="556" spans="7:14" x14ac:dyDescent="0.2">
      <c r="G556" s="43"/>
      <c r="H556" s="43"/>
      <c r="I556" s="43"/>
      <c r="J556" s="43"/>
      <c r="K556" s="43"/>
      <c r="L556" s="43"/>
      <c r="M556" s="43"/>
      <c r="N556" s="43"/>
    </row>
    <row r="557" spans="7:14" x14ac:dyDescent="0.2">
      <c r="G557" s="43"/>
      <c r="H557" s="43"/>
      <c r="I557" s="43"/>
      <c r="J557" s="43"/>
      <c r="K557" s="43"/>
      <c r="L557" s="43"/>
      <c r="M557" s="43"/>
      <c r="N557" s="43"/>
    </row>
    <row r="558" spans="7:14" x14ac:dyDescent="0.2">
      <c r="G558" s="41"/>
      <c r="H558" s="41"/>
      <c r="I558" s="41"/>
      <c r="J558" s="41"/>
      <c r="K558" s="41"/>
      <c r="L558" s="41"/>
      <c r="M558" s="4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61"/>
  <sheetViews>
    <sheetView tabSelected="1" workbookViewId="0">
      <selection sqref="A1:XFD1"/>
    </sheetView>
  </sheetViews>
  <sheetFormatPr baseColWidth="10" defaultColWidth="11" defaultRowHeight="16" x14ac:dyDescent="0.2"/>
  <cols>
    <col min="1" max="2" width="11" style="17"/>
    <col min="3" max="3" width="11" style="5"/>
    <col min="4" max="4" width="12" style="5"/>
    <col min="5" max="5" width="58.6640625" style="17" customWidth="1"/>
    <col min="6" max="6" width="12" style="17"/>
    <col min="7" max="8" width="12" style="17" customWidth="1"/>
    <col min="9" max="9" width="12" style="34" customWidth="1"/>
    <col min="10" max="12" width="12" style="32" customWidth="1"/>
    <col min="13" max="16384" width="11" style="13"/>
  </cols>
  <sheetData>
    <row r="1" spans="1:12" ht="35" thickBot="1" x14ac:dyDescent="0.25">
      <c r="A1" s="17" t="s">
        <v>81</v>
      </c>
      <c r="B1" s="17" t="s">
        <v>12</v>
      </c>
      <c r="C1" s="64" t="s">
        <v>0</v>
      </c>
      <c r="D1" s="4" t="s">
        <v>1</v>
      </c>
      <c r="E1" s="1" t="s">
        <v>2</v>
      </c>
      <c r="F1" s="1" t="s">
        <v>3</v>
      </c>
      <c r="G1" s="60" t="s">
        <v>82</v>
      </c>
      <c r="H1" s="60" t="s">
        <v>83</v>
      </c>
      <c r="I1" s="67" t="s">
        <v>10</v>
      </c>
      <c r="J1" s="32" t="s">
        <v>80</v>
      </c>
      <c r="K1" s="32" t="s">
        <v>616</v>
      </c>
      <c r="L1" s="32" t="s">
        <v>63</v>
      </c>
    </row>
    <row r="2" spans="1:12" ht="18" thickBot="1" x14ac:dyDescent="0.25">
      <c r="A2" s="17">
        <v>7</v>
      </c>
      <c r="B2" s="17">
        <v>1</v>
      </c>
      <c r="C2" s="65">
        <v>0</v>
      </c>
      <c r="D2" s="66">
        <v>8.1018518518518516E-5</v>
      </c>
      <c r="E2" s="2" t="s">
        <v>946</v>
      </c>
      <c r="F2" s="2" t="s">
        <v>42</v>
      </c>
      <c r="G2" s="12">
        <f>SUM(C2*86400)</f>
        <v>0</v>
      </c>
      <c r="H2" s="12">
        <f>SUM(D2*86400)</f>
        <v>7</v>
      </c>
      <c r="I2" s="34">
        <f>SUM(H2-G2)</f>
        <v>7</v>
      </c>
      <c r="J2" s="32" t="s">
        <v>33</v>
      </c>
      <c r="K2" s="32" t="s">
        <v>64</v>
      </c>
      <c r="L2" s="11" t="str">
        <f>CONCATENATE(F2,",",K2)</f>
        <v>D,I</v>
      </c>
    </row>
    <row r="3" spans="1:12" ht="18" thickBot="1" x14ac:dyDescent="0.25">
      <c r="A3" s="17">
        <v>7</v>
      </c>
      <c r="B3" s="17">
        <v>2</v>
      </c>
      <c r="C3" s="65">
        <v>8.1018518518518516E-5</v>
      </c>
      <c r="D3" s="66">
        <v>9.2592592592592588E-5</v>
      </c>
      <c r="E3" s="2" t="s">
        <v>945</v>
      </c>
      <c r="F3" s="2" t="s">
        <v>35</v>
      </c>
      <c r="G3" s="12">
        <f>SUM(C3*86400)</f>
        <v>7</v>
      </c>
      <c r="H3" s="12">
        <f>SUM(D3*86400)</f>
        <v>8</v>
      </c>
      <c r="I3" s="34">
        <f>SUM(H3-G3)</f>
        <v>1</v>
      </c>
      <c r="J3" s="32" t="s">
        <v>53</v>
      </c>
      <c r="K3" s="32" t="s">
        <v>65</v>
      </c>
      <c r="L3" s="11" t="str">
        <f>CONCATENATE(F3,",",K3)</f>
        <v>B,C</v>
      </c>
    </row>
    <row r="4" spans="1:12" ht="18" thickBot="1" x14ac:dyDescent="0.25">
      <c r="A4" s="17">
        <v>7</v>
      </c>
      <c r="B4" s="17">
        <v>3</v>
      </c>
      <c r="C4" s="65">
        <v>9.2592592592592588E-5</v>
      </c>
      <c r="D4" s="66">
        <v>1.273148148148148E-4</v>
      </c>
      <c r="E4" s="2" t="s">
        <v>16</v>
      </c>
      <c r="F4" s="2" t="s">
        <v>65</v>
      </c>
      <c r="G4" s="12">
        <f>SUM(C4*86400)</f>
        <v>8</v>
      </c>
      <c r="H4" s="12">
        <f>SUM(D4*86400)</f>
        <v>10.999999999999998</v>
      </c>
      <c r="I4" s="34">
        <f>SUM(H4-G4)</f>
        <v>2.9999999999999982</v>
      </c>
      <c r="J4" s="32" t="s">
        <v>38</v>
      </c>
      <c r="K4" s="32" t="s">
        <v>66</v>
      </c>
      <c r="L4" s="11" t="str">
        <f>CONCATENATE(F4,",",K4)</f>
        <v>C,R</v>
      </c>
    </row>
    <row r="5" spans="1:12" ht="18" thickBot="1" x14ac:dyDescent="0.25">
      <c r="A5" s="17">
        <v>7</v>
      </c>
      <c r="B5" s="17">
        <v>4</v>
      </c>
      <c r="C5" s="65">
        <v>1.2152777777777776E-4</v>
      </c>
      <c r="D5" s="66">
        <v>1.5046296296296297E-4</v>
      </c>
      <c r="E5" s="2" t="s">
        <v>953</v>
      </c>
      <c r="F5" s="2" t="s">
        <v>65</v>
      </c>
      <c r="G5" s="12">
        <f>SUM(C5*86400)</f>
        <v>10.499999999999998</v>
      </c>
      <c r="H5" s="12">
        <f>SUM(D5*86400)</f>
        <v>13.000000000000002</v>
      </c>
      <c r="I5" s="34">
        <f>SUM(H5-G5)</f>
        <v>2.5000000000000036</v>
      </c>
      <c r="J5" s="32" t="s">
        <v>53</v>
      </c>
      <c r="K5" s="32" t="s">
        <v>65</v>
      </c>
      <c r="L5" s="11" t="str">
        <f>CONCATENATE(F5,",",K5)</f>
        <v>C,C</v>
      </c>
    </row>
    <row r="6" spans="1:12" ht="18" thickBot="1" x14ac:dyDescent="0.25">
      <c r="A6" s="17">
        <v>7</v>
      </c>
      <c r="B6" s="17">
        <v>5</v>
      </c>
      <c r="C6" s="65">
        <v>1.5046296296296297E-4</v>
      </c>
      <c r="D6" s="66">
        <v>2.1527777777777778E-4</v>
      </c>
      <c r="E6" s="2" t="s">
        <v>13</v>
      </c>
      <c r="F6" s="2" t="s">
        <v>113</v>
      </c>
      <c r="G6" s="12">
        <f>SUM(C6*86400)</f>
        <v>13.000000000000002</v>
      </c>
      <c r="H6" s="12">
        <f>SUM(D6*86400)</f>
        <v>18.600000000000001</v>
      </c>
      <c r="I6" s="34">
        <f>SUM(H6-G6)</f>
        <v>5.6</v>
      </c>
      <c r="J6" s="32" t="s">
        <v>21</v>
      </c>
      <c r="K6" s="32" t="s">
        <v>21</v>
      </c>
      <c r="L6" s="11" t="str">
        <f>CONCATENATE(F6,",",K6)</f>
        <v>A,N</v>
      </c>
    </row>
    <row r="7" spans="1:12" ht="18" thickBot="1" x14ac:dyDescent="0.25">
      <c r="A7" s="17">
        <v>7</v>
      </c>
      <c r="B7" s="17">
        <v>6</v>
      </c>
      <c r="C7" s="65">
        <v>2.1527777777777778E-4</v>
      </c>
      <c r="D7" s="66">
        <v>2.4305555555555552E-4</v>
      </c>
      <c r="E7" s="2" t="s">
        <v>947</v>
      </c>
      <c r="F7" s="2" t="s">
        <v>65</v>
      </c>
      <c r="G7" s="12">
        <f>SUM(C7*86400)</f>
        <v>18.600000000000001</v>
      </c>
      <c r="H7" s="12">
        <f>SUM(D7*86400)</f>
        <v>20.999999999999996</v>
      </c>
      <c r="I7" s="34">
        <f>SUM(H7-G7)</f>
        <v>2.399999999999995</v>
      </c>
      <c r="J7" s="32" t="s">
        <v>33</v>
      </c>
      <c r="K7" s="32" t="s">
        <v>64</v>
      </c>
      <c r="L7" s="11" t="str">
        <f>CONCATENATE(F7,",",K7)</f>
        <v>C,I</v>
      </c>
    </row>
    <row r="8" spans="1:12" ht="18" thickBot="1" x14ac:dyDescent="0.25">
      <c r="A8" s="17">
        <v>7</v>
      </c>
      <c r="B8" s="17">
        <v>7</v>
      </c>
      <c r="C8" s="65">
        <v>2.3495370370370369E-4</v>
      </c>
      <c r="D8" s="66">
        <v>2.5115740740740735E-4</v>
      </c>
      <c r="E8" s="2" t="s">
        <v>975</v>
      </c>
      <c r="F8" s="2" t="s">
        <v>113</v>
      </c>
      <c r="G8" s="12">
        <f>SUM(C8*86400)</f>
        <v>20.3</v>
      </c>
      <c r="H8" s="12">
        <f>SUM(D8*86400)</f>
        <v>21.699999999999996</v>
      </c>
      <c r="I8" s="34">
        <f>SUM(H8-G8)</f>
        <v>1.399999999999995</v>
      </c>
      <c r="J8" s="32" t="s">
        <v>48</v>
      </c>
      <c r="K8" s="32" t="s">
        <v>65</v>
      </c>
      <c r="L8" s="11" t="str">
        <f>CONCATENATE(F8,",",K8)</f>
        <v>A,C</v>
      </c>
    </row>
    <row r="9" spans="1:12" ht="18" thickBot="1" x14ac:dyDescent="0.25">
      <c r="A9" s="17">
        <v>7</v>
      </c>
      <c r="B9" s="17">
        <v>8</v>
      </c>
      <c r="C9" s="65">
        <v>2.5115740740740735E-4</v>
      </c>
      <c r="D9" s="66">
        <v>2.9629629629629629E-4</v>
      </c>
      <c r="E9" s="2" t="s">
        <v>979</v>
      </c>
      <c r="F9" s="2" t="s">
        <v>42</v>
      </c>
      <c r="G9" s="12">
        <f>SUM(C9*86400)</f>
        <v>21.699999999999996</v>
      </c>
      <c r="H9" s="12">
        <f>SUM(D9*86400)</f>
        <v>25.6</v>
      </c>
      <c r="I9" s="34">
        <f>SUM(H9-G9)</f>
        <v>3.9000000000000057</v>
      </c>
      <c r="J9" s="32" t="s">
        <v>53</v>
      </c>
      <c r="K9" s="32" t="s">
        <v>65</v>
      </c>
      <c r="L9" s="11" t="str">
        <f>CONCATENATE(F9,",",K9)</f>
        <v>D,C</v>
      </c>
    </row>
    <row r="10" spans="1:12" ht="18" thickBot="1" x14ac:dyDescent="0.25">
      <c r="A10" s="17">
        <v>7</v>
      </c>
      <c r="B10" s="17">
        <v>9</v>
      </c>
      <c r="C10" s="65">
        <v>2.9629629629629629E-4</v>
      </c>
      <c r="D10" s="66">
        <v>3.6226851851851855E-4</v>
      </c>
      <c r="E10" s="2" t="s">
        <v>978</v>
      </c>
      <c r="F10" s="2" t="s">
        <v>35</v>
      </c>
      <c r="G10" s="12">
        <f>SUM(C10*86400)</f>
        <v>25.6</v>
      </c>
      <c r="H10" s="12">
        <f>SUM(D10*86400)</f>
        <v>31.300000000000004</v>
      </c>
      <c r="I10" s="34">
        <f>SUM(H10-G10)</f>
        <v>5.7000000000000028</v>
      </c>
      <c r="J10" s="32" t="s">
        <v>5</v>
      </c>
      <c r="K10" s="32" t="s">
        <v>62</v>
      </c>
      <c r="L10" s="11" t="str">
        <f>CONCATENATE(F10,",",K10)</f>
        <v>B,P</v>
      </c>
    </row>
    <row r="11" spans="1:12" ht="18" thickBot="1" x14ac:dyDescent="0.25">
      <c r="A11" s="17">
        <v>7</v>
      </c>
      <c r="B11" s="17">
        <v>10</v>
      </c>
      <c r="C11" s="65">
        <v>3.5879629629629635E-4</v>
      </c>
      <c r="D11" s="66">
        <v>3.7037037037037035E-4</v>
      </c>
      <c r="E11" s="2" t="s">
        <v>70</v>
      </c>
      <c r="F11" s="2" t="s">
        <v>60</v>
      </c>
      <c r="G11" s="12">
        <f>SUM(C11*86400)</f>
        <v>31.000000000000004</v>
      </c>
      <c r="H11" s="12">
        <f>SUM(D11*86400)</f>
        <v>32</v>
      </c>
      <c r="I11" s="34">
        <f>SUM(H11-G11)</f>
        <v>0.99999999999999645</v>
      </c>
      <c r="J11" s="32" t="s">
        <v>21</v>
      </c>
      <c r="K11" s="32" t="s">
        <v>21</v>
      </c>
      <c r="L11" s="11" t="str">
        <f>CONCATENATE(F11,",",K11)</f>
        <v>E,N</v>
      </c>
    </row>
    <row r="12" spans="1:12" ht="18" thickBot="1" x14ac:dyDescent="0.25">
      <c r="A12" s="17">
        <v>7</v>
      </c>
      <c r="B12" s="17">
        <v>11</v>
      </c>
      <c r="C12" s="65">
        <v>3.7037037037037035E-4</v>
      </c>
      <c r="D12" s="66">
        <v>3.8194444444444446E-4</v>
      </c>
      <c r="E12" s="2" t="s">
        <v>970</v>
      </c>
      <c r="F12" s="2" t="s">
        <v>42</v>
      </c>
      <c r="G12" s="12">
        <f>SUM(C12*86400)</f>
        <v>32</v>
      </c>
      <c r="H12" s="12">
        <f>SUM(D12*86400)</f>
        <v>33</v>
      </c>
      <c r="I12" s="34">
        <f>SUM(H12-G12)</f>
        <v>1</v>
      </c>
      <c r="J12" s="32" t="s">
        <v>48</v>
      </c>
      <c r="K12" s="32" t="s">
        <v>65</v>
      </c>
      <c r="L12" s="11" t="str">
        <f>CONCATENATE(F12,",",K12)</f>
        <v>D,C</v>
      </c>
    </row>
    <row r="13" spans="1:12" ht="18" thickBot="1" x14ac:dyDescent="0.25">
      <c r="A13" s="17">
        <v>7</v>
      </c>
      <c r="B13" s="17">
        <v>12</v>
      </c>
      <c r="C13" s="65">
        <v>3.8310185185185186E-4</v>
      </c>
      <c r="D13" s="66">
        <v>4.317129629629629E-4</v>
      </c>
      <c r="E13" s="2" t="s">
        <v>971</v>
      </c>
      <c r="F13" s="2" t="s">
        <v>113</v>
      </c>
      <c r="G13" s="12">
        <f>SUM(C13*86400)</f>
        <v>33.1</v>
      </c>
      <c r="H13" s="12">
        <f>SUM(D13*86400)</f>
        <v>37.299999999999997</v>
      </c>
      <c r="I13" s="34">
        <f>SUM(H13-G13)</f>
        <v>4.1999999999999957</v>
      </c>
      <c r="J13" s="32" t="s">
        <v>48</v>
      </c>
      <c r="K13" s="32" t="s">
        <v>65</v>
      </c>
      <c r="L13" s="11" t="str">
        <f>CONCATENATE(F13,",",K13)</f>
        <v>A,C</v>
      </c>
    </row>
    <row r="14" spans="1:12" ht="18" thickBot="1" x14ac:dyDescent="0.25">
      <c r="A14" s="17">
        <v>7</v>
      </c>
      <c r="B14" s="17">
        <v>13</v>
      </c>
      <c r="C14" s="65">
        <v>4.259259259259259E-4</v>
      </c>
      <c r="D14" s="66">
        <v>4.4444444444444441E-4</v>
      </c>
      <c r="E14" s="2" t="s">
        <v>980</v>
      </c>
      <c r="F14" s="2" t="s">
        <v>42</v>
      </c>
      <c r="G14" s="12">
        <f>SUM(C14*86400)</f>
        <v>36.799999999999997</v>
      </c>
      <c r="H14" s="12">
        <f>SUM(D14*86400)</f>
        <v>38.4</v>
      </c>
      <c r="I14" s="34">
        <f>SUM(H14-G14)</f>
        <v>1.6000000000000014</v>
      </c>
      <c r="J14" s="32" t="s">
        <v>50</v>
      </c>
      <c r="K14" s="32" t="s">
        <v>65</v>
      </c>
      <c r="L14" s="11" t="str">
        <f>CONCATENATE(F14,",",K14)</f>
        <v>D,C</v>
      </c>
    </row>
    <row r="15" spans="1:12" ht="35" thickBot="1" x14ac:dyDescent="0.25">
      <c r="A15" s="17">
        <v>7</v>
      </c>
      <c r="B15" s="17">
        <v>14</v>
      </c>
      <c r="C15" s="65">
        <v>4.317129629629629E-4</v>
      </c>
      <c r="D15" s="66">
        <v>4.5138888888888892E-4</v>
      </c>
      <c r="E15" s="2" t="s">
        <v>981</v>
      </c>
      <c r="F15" s="2" t="s">
        <v>113</v>
      </c>
      <c r="G15" s="12">
        <f>SUM(C15*86400)</f>
        <v>37.299999999999997</v>
      </c>
      <c r="H15" s="12">
        <f>SUM(D15*86400)</f>
        <v>39</v>
      </c>
      <c r="I15" s="34">
        <f>SUM(H15-G15)</f>
        <v>1.7000000000000028</v>
      </c>
      <c r="J15" s="32" t="s">
        <v>50</v>
      </c>
      <c r="K15" s="32" t="s">
        <v>65</v>
      </c>
      <c r="L15" s="11" t="str">
        <f>CONCATENATE(F15,",",K15)</f>
        <v>A,C</v>
      </c>
    </row>
    <row r="16" spans="1:12" ht="18" thickBot="1" x14ac:dyDescent="0.25">
      <c r="A16" s="17">
        <v>7</v>
      </c>
      <c r="B16" s="17">
        <v>15</v>
      </c>
      <c r="C16" s="65">
        <v>4.5023148148148152E-4</v>
      </c>
      <c r="D16" s="66">
        <v>5.3356481481481473E-4</v>
      </c>
      <c r="E16" s="2" t="s">
        <v>982</v>
      </c>
      <c r="F16" s="2" t="s">
        <v>65</v>
      </c>
      <c r="G16" s="12">
        <f>SUM(C16*86400)</f>
        <v>38.900000000000006</v>
      </c>
      <c r="H16" s="12">
        <f>SUM(D16*86400)</f>
        <v>46.099999999999994</v>
      </c>
      <c r="I16" s="34">
        <f>SUM(H16-G16)</f>
        <v>7.1999999999999886</v>
      </c>
      <c r="J16" s="32" t="s">
        <v>33</v>
      </c>
      <c r="K16" s="32" t="s">
        <v>64</v>
      </c>
      <c r="L16" s="11" t="str">
        <f>CONCATENATE(F16,",",K16)</f>
        <v>C,I</v>
      </c>
    </row>
    <row r="17" spans="1:12" ht="18" thickBot="1" x14ac:dyDescent="0.25">
      <c r="A17" s="17">
        <v>7</v>
      </c>
      <c r="B17" s="17">
        <v>16</v>
      </c>
      <c r="C17" s="65">
        <v>4.6180555555555553E-4</v>
      </c>
      <c r="D17" s="66">
        <v>5.3703703703703704E-4</v>
      </c>
      <c r="E17" s="2" t="s">
        <v>22</v>
      </c>
      <c r="F17" s="2" t="s">
        <v>60</v>
      </c>
      <c r="G17" s="12">
        <f>SUM(C17*86400)</f>
        <v>39.9</v>
      </c>
      <c r="H17" s="12">
        <f>SUM(D17*86400)</f>
        <v>46.4</v>
      </c>
      <c r="I17" s="34">
        <f>SUM(H17-G17)</f>
        <v>6.5</v>
      </c>
      <c r="J17" s="32" t="s">
        <v>38</v>
      </c>
      <c r="K17" s="32" t="s">
        <v>66</v>
      </c>
      <c r="L17" s="11" t="str">
        <f>CONCATENATE(F17,",",K17)</f>
        <v>E,R</v>
      </c>
    </row>
    <row r="18" spans="1:12" ht="18" thickBot="1" x14ac:dyDescent="0.25">
      <c r="A18" s="17">
        <v>7</v>
      </c>
      <c r="B18" s="17">
        <v>17</v>
      </c>
      <c r="C18" s="65">
        <v>5.3356481481481473E-4</v>
      </c>
      <c r="D18" s="66">
        <v>5.9374999999999999E-4</v>
      </c>
      <c r="E18" s="2" t="s">
        <v>72</v>
      </c>
      <c r="F18" s="2" t="s">
        <v>65</v>
      </c>
      <c r="G18" s="12">
        <f>SUM(C18*86400)</f>
        <v>46.099999999999994</v>
      </c>
      <c r="H18" s="12">
        <f>SUM(D18*86400)</f>
        <v>51.3</v>
      </c>
      <c r="I18" s="34">
        <f>SUM(H18-G18)</f>
        <v>5.2000000000000028</v>
      </c>
      <c r="J18" s="32" t="s">
        <v>38</v>
      </c>
      <c r="K18" s="32" t="s">
        <v>66</v>
      </c>
      <c r="L18" s="11" t="str">
        <f>CONCATENATE(F18,",",K18)</f>
        <v>C,R</v>
      </c>
    </row>
    <row r="19" spans="1:12" ht="18" thickBot="1" x14ac:dyDescent="0.25">
      <c r="A19" s="17">
        <v>7</v>
      </c>
      <c r="B19" s="17">
        <v>18</v>
      </c>
      <c r="C19" s="65">
        <v>5.9953703703703699E-4</v>
      </c>
      <c r="D19" s="66">
        <v>6.3657407407407402E-4</v>
      </c>
      <c r="E19" s="2" t="s">
        <v>997</v>
      </c>
      <c r="F19" s="2" t="s">
        <v>113</v>
      </c>
      <c r="G19" s="12">
        <f>SUM(C19*86400)</f>
        <v>51.8</v>
      </c>
      <c r="H19" s="12">
        <f>SUM(D19*86400)</f>
        <v>54.999999999999993</v>
      </c>
      <c r="I19" s="34">
        <f>SUM(H19-G19)</f>
        <v>3.1999999999999957</v>
      </c>
      <c r="J19" s="32" t="s">
        <v>53</v>
      </c>
      <c r="K19" s="32" t="s">
        <v>65</v>
      </c>
      <c r="L19" s="11" t="str">
        <f>CONCATENATE(F19,",",K19)</f>
        <v>A,C</v>
      </c>
    </row>
    <row r="20" spans="1:12" ht="18" thickBot="1" x14ac:dyDescent="0.25">
      <c r="A20" s="17">
        <v>7</v>
      </c>
      <c r="B20" s="17">
        <v>19</v>
      </c>
      <c r="C20" s="65">
        <v>6.4351851851851853E-4</v>
      </c>
      <c r="D20" s="66">
        <v>6.8055555555555545E-4</v>
      </c>
      <c r="E20" s="2" t="s">
        <v>860</v>
      </c>
      <c r="F20" s="2" t="s">
        <v>60</v>
      </c>
      <c r="G20" s="12">
        <f>SUM(C20*86400)</f>
        <v>55.6</v>
      </c>
      <c r="H20" s="12">
        <f>SUM(D20*86400)</f>
        <v>58.79999999999999</v>
      </c>
      <c r="I20" s="34">
        <f>SUM(H20-G20)</f>
        <v>3.1999999999999886</v>
      </c>
      <c r="J20" s="32" t="s">
        <v>5</v>
      </c>
      <c r="K20" s="32" t="s">
        <v>62</v>
      </c>
      <c r="L20" s="11" t="str">
        <f>CONCATENATE(F20,",",K20)</f>
        <v>E,P</v>
      </c>
    </row>
    <row r="21" spans="1:12" ht="18" thickBot="1" x14ac:dyDescent="0.25">
      <c r="A21" s="17">
        <v>7</v>
      </c>
      <c r="B21" s="17">
        <v>20</v>
      </c>
      <c r="C21" s="65">
        <v>6.8055555555555545E-4</v>
      </c>
      <c r="D21" s="66">
        <v>7.233796296296297E-4</v>
      </c>
      <c r="E21" s="2" t="s">
        <v>983</v>
      </c>
      <c r="F21" s="2" t="s">
        <v>113</v>
      </c>
      <c r="G21" s="12">
        <f>SUM(C21*86400)</f>
        <v>58.79999999999999</v>
      </c>
      <c r="H21" s="12">
        <f>SUM(D21*86400)</f>
        <v>62.500000000000007</v>
      </c>
      <c r="I21" s="34">
        <f>SUM(H21-G21)</f>
        <v>3.7000000000000171</v>
      </c>
      <c r="J21" s="32" t="s">
        <v>50</v>
      </c>
      <c r="K21" s="32" t="s">
        <v>65</v>
      </c>
      <c r="L21" s="11" t="str">
        <f>CONCATENATE(F21,",",K21)</f>
        <v>A,C</v>
      </c>
    </row>
    <row r="22" spans="1:12" ht="18" thickBot="1" x14ac:dyDescent="0.25">
      <c r="A22" s="17">
        <v>7</v>
      </c>
      <c r="B22" s="17">
        <v>21</v>
      </c>
      <c r="C22" s="65">
        <v>7.233796296296297E-4</v>
      </c>
      <c r="D22" s="66">
        <v>7.5115740740740742E-4</v>
      </c>
      <c r="E22" s="2" t="s">
        <v>984</v>
      </c>
      <c r="F22" s="2" t="s">
        <v>113</v>
      </c>
      <c r="G22" s="12">
        <f>SUM(C22*86400)</f>
        <v>62.500000000000007</v>
      </c>
      <c r="H22" s="12">
        <f>SUM(D22*86400)</f>
        <v>64.900000000000006</v>
      </c>
      <c r="I22" s="34">
        <f>SUM(H22-G22)</f>
        <v>2.3999999999999986</v>
      </c>
      <c r="J22" s="32" t="s">
        <v>50</v>
      </c>
      <c r="K22" s="32" t="s">
        <v>65</v>
      </c>
      <c r="L22" s="11" t="str">
        <f>CONCATENATE(F22,",",K22)</f>
        <v>A,C</v>
      </c>
    </row>
    <row r="23" spans="1:12" ht="18" thickBot="1" x14ac:dyDescent="0.25">
      <c r="A23" s="17">
        <v>7</v>
      </c>
      <c r="B23" s="17">
        <v>22</v>
      </c>
      <c r="C23" s="65">
        <v>7.5115740740740742E-4</v>
      </c>
      <c r="D23" s="66">
        <v>8.3564814814814819E-4</v>
      </c>
      <c r="E23" s="2" t="s">
        <v>976</v>
      </c>
      <c r="F23" s="2" t="s">
        <v>65</v>
      </c>
      <c r="G23" s="12">
        <f>SUM(C23*86400)</f>
        <v>64.900000000000006</v>
      </c>
      <c r="H23" s="12">
        <f>SUM(D23*86400)</f>
        <v>72.2</v>
      </c>
      <c r="I23" s="34">
        <f>SUM(H23-G23)</f>
        <v>7.2999999999999972</v>
      </c>
      <c r="J23" s="32" t="s">
        <v>40</v>
      </c>
      <c r="K23" s="32" t="s">
        <v>66</v>
      </c>
      <c r="L23" s="11" t="str">
        <f>CONCATENATE(F23,",",K23)</f>
        <v>C,R</v>
      </c>
    </row>
    <row r="24" spans="1:12" ht="35" thickBot="1" x14ac:dyDescent="0.25">
      <c r="A24" s="17">
        <v>7</v>
      </c>
      <c r="B24" s="17">
        <v>23</v>
      </c>
      <c r="C24" s="65">
        <v>8.3564814814814819E-4</v>
      </c>
      <c r="D24" s="66">
        <v>9.0624999999999994E-4</v>
      </c>
      <c r="E24" s="2" t="s">
        <v>985</v>
      </c>
      <c r="F24" s="2" t="s">
        <v>113</v>
      </c>
      <c r="G24" s="12">
        <f>SUM(C24*86400)</f>
        <v>72.2</v>
      </c>
      <c r="H24" s="12">
        <f>SUM(D24*86400)</f>
        <v>78.3</v>
      </c>
      <c r="I24" s="34">
        <f>SUM(H24-G24)</f>
        <v>6.0999999999999943</v>
      </c>
      <c r="J24" s="32" t="s">
        <v>53</v>
      </c>
      <c r="K24" s="32" t="s">
        <v>65</v>
      </c>
      <c r="L24" s="11" t="str">
        <f>CONCATENATE(F24,",",K24)</f>
        <v>A,C</v>
      </c>
    </row>
    <row r="25" spans="1:12" ht="35" thickBot="1" x14ac:dyDescent="0.25">
      <c r="A25" s="17">
        <v>7</v>
      </c>
      <c r="B25" s="17">
        <v>24</v>
      </c>
      <c r="C25" s="65">
        <v>9.0624999999999994E-4</v>
      </c>
      <c r="D25" s="66">
        <v>9.6643518518518519E-4</v>
      </c>
      <c r="E25" s="2" t="s">
        <v>995</v>
      </c>
      <c r="F25" s="2" t="s">
        <v>60</v>
      </c>
      <c r="G25" s="12">
        <f>SUM(C25*86400)</f>
        <v>78.3</v>
      </c>
      <c r="H25" s="12">
        <f>SUM(D25*86400)</f>
        <v>83.5</v>
      </c>
      <c r="I25" s="34">
        <f>SUM(H25-G25)</f>
        <v>5.2000000000000028</v>
      </c>
      <c r="J25" s="32" t="s">
        <v>5</v>
      </c>
      <c r="K25" s="32" t="s">
        <v>62</v>
      </c>
      <c r="L25" s="11" t="str">
        <f>CONCATENATE(F25,",",K25)</f>
        <v>E,P</v>
      </c>
    </row>
    <row r="26" spans="1:12" ht="18" thickBot="1" x14ac:dyDescent="0.25">
      <c r="A26" s="17">
        <v>7</v>
      </c>
      <c r="B26" s="17">
        <v>25</v>
      </c>
      <c r="C26" s="65">
        <v>9.6643518518518519E-4</v>
      </c>
      <c r="D26" s="66">
        <v>1.0671296296296295E-3</v>
      </c>
      <c r="E26" s="2" t="s">
        <v>7</v>
      </c>
      <c r="F26" s="2" t="s">
        <v>65</v>
      </c>
      <c r="G26" s="12">
        <f>SUM(C26*86400)</f>
        <v>83.5</v>
      </c>
      <c r="H26" s="12">
        <f>SUM(D26*86400)</f>
        <v>92.199999999999989</v>
      </c>
      <c r="I26" s="34">
        <f>SUM(H26-G26)</f>
        <v>8.6999999999999886</v>
      </c>
      <c r="J26" s="32" t="s">
        <v>21</v>
      </c>
      <c r="K26" s="32" t="s">
        <v>21</v>
      </c>
      <c r="L26" s="11" t="str">
        <f>CONCATENATE(F26,",",K26)</f>
        <v>C,N</v>
      </c>
    </row>
    <row r="27" spans="1:12" ht="18" thickBot="1" x14ac:dyDescent="0.25">
      <c r="A27" s="17">
        <v>7</v>
      </c>
      <c r="B27" s="17">
        <v>26</v>
      </c>
      <c r="C27" s="65">
        <v>1.0671296296296295E-3</v>
      </c>
      <c r="D27" s="66">
        <v>1.0879629629629629E-3</v>
      </c>
      <c r="E27" s="2" t="s">
        <v>986</v>
      </c>
      <c r="F27" s="2" t="s">
        <v>113</v>
      </c>
      <c r="G27" s="12">
        <f>SUM(C27*86400)</f>
        <v>92.199999999999989</v>
      </c>
      <c r="H27" s="12">
        <f>SUM(D27*86400)</f>
        <v>94</v>
      </c>
      <c r="I27" s="34">
        <f>SUM(H27-G27)</f>
        <v>1.8000000000000114</v>
      </c>
      <c r="J27" s="32" t="s">
        <v>5</v>
      </c>
      <c r="K27" s="32" t="s">
        <v>62</v>
      </c>
      <c r="L27" s="11" t="str">
        <f>CONCATENATE(F27,",",K27)</f>
        <v>A,P</v>
      </c>
    </row>
    <row r="28" spans="1:12" ht="18" thickBot="1" x14ac:dyDescent="0.25">
      <c r="A28" s="17">
        <v>7</v>
      </c>
      <c r="B28" s="17">
        <v>27</v>
      </c>
      <c r="C28" s="65">
        <v>1.1770833333333334E-3</v>
      </c>
      <c r="D28" s="66">
        <v>1.2037037037037038E-3</v>
      </c>
      <c r="E28" s="2" t="s">
        <v>996</v>
      </c>
      <c r="F28" s="2" t="s">
        <v>35</v>
      </c>
      <c r="G28" s="12">
        <f>SUM(C28*86400)</f>
        <v>101.7</v>
      </c>
      <c r="H28" s="12">
        <f>SUM(D28*86400)</f>
        <v>104.00000000000001</v>
      </c>
      <c r="I28" s="34">
        <f>SUM(H28-G28)</f>
        <v>2.3000000000000114</v>
      </c>
      <c r="J28" s="32" t="s">
        <v>5</v>
      </c>
      <c r="K28" s="32" t="s">
        <v>62</v>
      </c>
      <c r="L28" s="11" t="str">
        <f>CONCATENATE(F28,",",K28)</f>
        <v>B,P</v>
      </c>
    </row>
    <row r="29" spans="1:12" ht="18" thickBot="1" x14ac:dyDescent="0.25">
      <c r="A29" s="17">
        <v>7</v>
      </c>
      <c r="B29" s="17">
        <v>28</v>
      </c>
      <c r="C29" s="65">
        <v>1.2037037037037038E-3</v>
      </c>
      <c r="D29" s="66">
        <v>1.2233796296296296E-3</v>
      </c>
      <c r="E29" s="2" t="s">
        <v>977</v>
      </c>
      <c r="F29" s="2" t="s">
        <v>60</v>
      </c>
      <c r="G29" s="12">
        <f>SUM(C29*86400)</f>
        <v>104.00000000000001</v>
      </c>
      <c r="H29" s="12">
        <f>SUM(D29*86400)</f>
        <v>105.7</v>
      </c>
      <c r="I29" s="34">
        <f>SUM(H29-G29)</f>
        <v>1.6999999999999886</v>
      </c>
      <c r="J29" s="32" t="s">
        <v>48</v>
      </c>
      <c r="K29" s="32" t="s">
        <v>65</v>
      </c>
      <c r="L29" s="11" t="str">
        <f>CONCATENATE(F29,",",K29)</f>
        <v>E,C</v>
      </c>
    </row>
    <row r="30" spans="1:12" ht="18" thickBot="1" x14ac:dyDescent="0.25">
      <c r="A30" s="17">
        <v>7</v>
      </c>
      <c r="B30" s="17">
        <v>29</v>
      </c>
      <c r="C30" s="65">
        <v>1.2233796296296296E-3</v>
      </c>
      <c r="D30" s="66">
        <v>1.2719907407407406E-3</v>
      </c>
      <c r="E30" s="2" t="s">
        <v>844</v>
      </c>
      <c r="F30" s="2" t="s">
        <v>42</v>
      </c>
      <c r="G30" s="12">
        <f>SUM(C30*86400)</f>
        <v>105.7</v>
      </c>
      <c r="H30" s="12">
        <f>SUM(D30*86400)</f>
        <v>109.89999999999999</v>
      </c>
      <c r="I30" s="34">
        <f>SUM(H30-G30)</f>
        <v>4.1999999999999886</v>
      </c>
      <c r="J30" s="32" t="s">
        <v>33</v>
      </c>
      <c r="K30" s="32" t="s">
        <v>64</v>
      </c>
      <c r="L30" s="11" t="str">
        <f>CONCATENATE(F30,",",K30)</f>
        <v>D,I</v>
      </c>
    </row>
    <row r="31" spans="1:12" ht="18" thickBot="1" x14ac:dyDescent="0.25">
      <c r="A31" s="17">
        <v>7</v>
      </c>
      <c r="B31" s="17">
        <v>30</v>
      </c>
      <c r="C31" s="65">
        <v>1.2719907407407406E-3</v>
      </c>
      <c r="D31" s="66">
        <v>1.3032407407407409E-3</v>
      </c>
      <c r="E31" s="2" t="s">
        <v>846</v>
      </c>
      <c r="F31" s="2" t="s">
        <v>65</v>
      </c>
      <c r="G31" s="12">
        <f>SUM(C31*86400)</f>
        <v>109.89999999999999</v>
      </c>
      <c r="H31" s="12">
        <f>SUM(D31*86400)</f>
        <v>112.60000000000001</v>
      </c>
      <c r="I31" s="34">
        <f>SUM(H31-G31)</f>
        <v>2.7000000000000171</v>
      </c>
      <c r="J31" s="32" t="s">
        <v>50</v>
      </c>
      <c r="K31" s="32" t="s">
        <v>65</v>
      </c>
      <c r="L31" s="11" t="str">
        <f>CONCATENATE(F31,",",K31)</f>
        <v>C,C</v>
      </c>
    </row>
    <row r="32" spans="1:12" ht="18" thickBot="1" x14ac:dyDescent="0.25">
      <c r="A32" s="17">
        <v>7</v>
      </c>
      <c r="B32" s="17">
        <v>31</v>
      </c>
      <c r="C32" s="65">
        <v>1.3032407407407409E-3</v>
      </c>
      <c r="D32" s="66">
        <v>1.3564814814814813E-3</v>
      </c>
      <c r="E32" s="2" t="s">
        <v>845</v>
      </c>
      <c r="F32" s="2" t="s">
        <v>60</v>
      </c>
      <c r="G32" s="12">
        <f>SUM(C32*86400)</f>
        <v>112.60000000000001</v>
      </c>
      <c r="H32" s="12">
        <f>SUM(D32*86400)</f>
        <v>117.19999999999999</v>
      </c>
      <c r="I32" s="34">
        <f>SUM(H32-G32)</f>
        <v>4.5999999999999801</v>
      </c>
      <c r="J32" s="32" t="s">
        <v>50</v>
      </c>
      <c r="K32" s="32" t="s">
        <v>65</v>
      </c>
      <c r="L32" s="11" t="str">
        <f>CONCATENATE(F32,",",K32)</f>
        <v>E,C</v>
      </c>
    </row>
    <row r="33" spans="1:13" ht="18" thickBot="1" x14ac:dyDescent="0.25">
      <c r="A33" s="17">
        <v>7</v>
      </c>
      <c r="B33" s="17">
        <v>32</v>
      </c>
      <c r="C33" s="65">
        <v>1.3564814814814813E-3</v>
      </c>
      <c r="D33" s="66">
        <v>1.3958333333333331E-3</v>
      </c>
      <c r="E33" s="2" t="s">
        <v>888</v>
      </c>
      <c r="F33" s="2" t="s">
        <v>35</v>
      </c>
      <c r="G33" s="12">
        <f>SUM(C33*86400)</f>
        <v>117.19999999999999</v>
      </c>
      <c r="H33" s="12">
        <f>SUM(D33*86400)</f>
        <v>120.59999999999998</v>
      </c>
      <c r="I33" s="34">
        <f>SUM(H33-G33)</f>
        <v>3.3999999999999915</v>
      </c>
      <c r="J33" s="32" t="s">
        <v>50</v>
      </c>
      <c r="K33" s="32" t="s">
        <v>65</v>
      </c>
      <c r="L33" s="11" t="str">
        <f>CONCATENATE(F33,",",K33)</f>
        <v>B,C</v>
      </c>
    </row>
    <row r="34" spans="1:13" ht="18" thickBot="1" x14ac:dyDescent="0.25">
      <c r="A34" s="17">
        <v>7</v>
      </c>
      <c r="B34" s="17">
        <v>33</v>
      </c>
      <c r="C34" s="65">
        <v>1.3935185185185188E-3</v>
      </c>
      <c r="D34" s="66">
        <v>1.4143518518518518E-3</v>
      </c>
      <c r="E34" s="2" t="s">
        <v>889</v>
      </c>
      <c r="F34" s="2" t="s">
        <v>42</v>
      </c>
      <c r="G34" s="12">
        <f>SUM(C34*86400)</f>
        <v>120.40000000000002</v>
      </c>
      <c r="H34" s="12">
        <f>SUM(D34*86400)</f>
        <v>122.19999999999999</v>
      </c>
      <c r="I34" s="34">
        <f>SUM(H34-G34)</f>
        <v>1.7999999999999687</v>
      </c>
      <c r="J34" s="32" t="s">
        <v>50</v>
      </c>
      <c r="K34" s="32" t="s">
        <v>65</v>
      </c>
      <c r="L34" s="11" t="str">
        <f>CONCATENATE(F34,",",K34)</f>
        <v>D,C</v>
      </c>
    </row>
    <row r="35" spans="1:13" ht="18" thickBot="1" x14ac:dyDescent="0.25">
      <c r="A35" s="17">
        <v>7</v>
      </c>
      <c r="B35" s="17">
        <v>34</v>
      </c>
      <c r="C35" s="65">
        <v>1.3958333333333331E-3</v>
      </c>
      <c r="D35" s="66">
        <v>1.423611111111111E-3</v>
      </c>
      <c r="E35" s="2" t="s">
        <v>883</v>
      </c>
      <c r="F35" s="2" t="s">
        <v>113</v>
      </c>
      <c r="G35" s="12">
        <f>SUM(C35*86400)</f>
        <v>120.59999999999998</v>
      </c>
      <c r="H35" s="12">
        <f>SUM(D35*86400)</f>
        <v>122.99999999999999</v>
      </c>
      <c r="I35" s="34">
        <f>SUM(H35-G35)</f>
        <v>2.4000000000000057</v>
      </c>
      <c r="J35" s="32" t="s">
        <v>50</v>
      </c>
      <c r="K35" s="32" t="s">
        <v>65</v>
      </c>
      <c r="L35" s="11" t="str">
        <f>CONCATENATE(F35,",",K35)</f>
        <v>A,C</v>
      </c>
    </row>
    <row r="36" spans="1:13" ht="18" thickBot="1" x14ac:dyDescent="0.25">
      <c r="A36" s="17">
        <v>7</v>
      </c>
      <c r="B36" s="17">
        <v>35</v>
      </c>
      <c r="C36" s="65">
        <v>1.4756944444444444E-3</v>
      </c>
      <c r="D36" s="66">
        <v>1.4988425925925924E-3</v>
      </c>
      <c r="E36" s="2" t="s">
        <v>890</v>
      </c>
      <c r="F36" s="2" t="s">
        <v>35</v>
      </c>
      <c r="G36" s="12">
        <f>SUM(C36*86400)</f>
        <v>127.5</v>
      </c>
      <c r="H36" s="12">
        <f>SUM(D36*86400)</f>
        <v>129.49999999999997</v>
      </c>
      <c r="I36" s="34">
        <f>SUM(H36-G36)</f>
        <v>1.9999999999999716</v>
      </c>
      <c r="J36" s="32" t="s">
        <v>50</v>
      </c>
      <c r="K36" s="32" t="s">
        <v>65</v>
      </c>
      <c r="L36" s="11" t="str">
        <f>CONCATENATE(F36,",",K36)</f>
        <v>B,C</v>
      </c>
    </row>
    <row r="37" spans="1:13" ht="35" thickBot="1" x14ac:dyDescent="0.25">
      <c r="A37" s="17">
        <v>7</v>
      </c>
      <c r="B37" s="17">
        <v>36</v>
      </c>
      <c r="C37" s="65">
        <v>1.4988425925925924E-3</v>
      </c>
      <c r="D37" s="66">
        <v>1.6331018518518517E-3</v>
      </c>
      <c r="E37" s="2" t="s">
        <v>907</v>
      </c>
      <c r="F37" s="2" t="s">
        <v>60</v>
      </c>
      <c r="G37" s="12">
        <f>SUM(C37*86400)</f>
        <v>129.49999999999997</v>
      </c>
      <c r="H37" s="12">
        <f>SUM(D37*86400)</f>
        <v>141.1</v>
      </c>
      <c r="I37" s="34">
        <f>SUM(H37-G37)</f>
        <v>11.600000000000023</v>
      </c>
      <c r="J37" s="32" t="s">
        <v>5</v>
      </c>
      <c r="K37" s="32" t="s">
        <v>62</v>
      </c>
      <c r="L37" s="11" t="str">
        <f>CONCATENATE(F37,",",K37)</f>
        <v>E,P</v>
      </c>
      <c r="M37" s="63"/>
    </row>
    <row r="38" spans="1:13" ht="18" thickBot="1" x14ac:dyDescent="0.25">
      <c r="A38" s="17">
        <v>7</v>
      </c>
      <c r="B38" s="17">
        <v>37</v>
      </c>
      <c r="C38" s="65">
        <v>1.6331018518518517E-3</v>
      </c>
      <c r="D38" s="66">
        <v>1.6979166666666664E-3</v>
      </c>
      <c r="E38" s="2" t="s">
        <v>891</v>
      </c>
      <c r="F38" s="2" t="s">
        <v>65</v>
      </c>
      <c r="G38" s="12">
        <f>SUM(C38*86400)</f>
        <v>141.1</v>
      </c>
      <c r="H38" s="12">
        <f>SUM(D38*86400)</f>
        <v>146.69999999999996</v>
      </c>
      <c r="I38" s="34">
        <f>SUM(H38-G38)</f>
        <v>5.5999999999999659</v>
      </c>
      <c r="J38" s="32" t="s">
        <v>33</v>
      </c>
      <c r="K38" s="32" t="s">
        <v>64</v>
      </c>
      <c r="L38" s="11" t="str">
        <f>CONCATENATE(F38,",",K38)</f>
        <v>C,I</v>
      </c>
    </row>
    <row r="39" spans="1:13" ht="18" thickBot="1" x14ac:dyDescent="0.25">
      <c r="A39" s="17">
        <v>7</v>
      </c>
      <c r="B39" s="17">
        <v>38</v>
      </c>
      <c r="C39" s="65">
        <v>1.6979166666666664E-3</v>
      </c>
      <c r="D39" s="66">
        <v>1.7905092592592591E-3</v>
      </c>
      <c r="E39" s="2" t="s">
        <v>7</v>
      </c>
      <c r="F39" s="2" t="s">
        <v>42</v>
      </c>
      <c r="G39" s="12">
        <f>SUM(C39*86400)</f>
        <v>146.69999999999996</v>
      </c>
      <c r="H39" s="12">
        <f>SUM(D39*86400)</f>
        <v>154.69999999999999</v>
      </c>
      <c r="I39" s="34">
        <f>SUM(H39-G39)</f>
        <v>8.0000000000000284</v>
      </c>
      <c r="J39" s="32" t="s">
        <v>38</v>
      </c>
      <c r="K39" s="32" t="s">
        <v>66</v>
      </c>
      <c r="L39" s="11" t="str">
        <f>CONCATENATE(F39,",",K39)</f>
        <v>D,R</v>
      </c>
    </row>
    <row r="40" spans="1:13" ht="18" thickBot="1" x14ac:dyDescent="0.25">
      <c r="A40" s="17">
        <v>7</v>
      </c>
      <c r="B40" s="17">
        <v>39</v>
      </c>
      <c r="C40" s="65">
        <v>1.7152777777777776E-3</v>
      </c>
      <c r="D40" s="66">
        <v>1.7812499999999998E-3</v>
      </c>
      <c r="E40" s="2" t="s">
        <v>7</v>
      </c>
      <c r="F40" s="2" t="s">
        <v>60</v>
      </c>
      <c r="G40" s="12">
        <f>SUM(C40*86400)</f>
        <v>148.19999999999999</v>
      </c>
      <c r="H40" s="12">
        <f>SUM(D40*86400)</f>
        <v>153.89999999999998</v>
      </c>
      <c r="I40" s="34">
        <f>SUM(H40-G40)</f>
        <v>5.6999999999999886</v>
      </c>
      <c r="J40" s="32" t="s">
        <v>38</v>
      </c>
      <c r="K40" s="32" t="s">
        <v>66</v>
      </c>
      <c r="L40" s="11" t="str">
        <f>CONCATENATE(F40,",",K40)</f>
        <v>E,R</v>
      </c>
    </row>
    <row r="41" spans="1:13" ht="18" thickBot="1" x14ac:dyDescent="0.25">
      <c r="A41" s="17">
        <v>7</v>
      </c>
      <c r="B41" s="17">
        <v>40</v>
      </c>
      <c r="C41" s="65">
        <v>1.7812499999999998E-3</v>
      </c>
      <c r="D41" s="66">
        <v>1.8553240740740743E-3</v>
      </c>
      <c r="E41" s="2" t="s">
        <v>892</v>
      </c>
      <c r="F41" s="2" t="s">
        <v>65</v>
      </c>
      <c r="G41" s="12">
        <f>SUM(C41*86400)</f>
        <v>153.89999999999998</v>
      </c>
      <c r="H41" s="12">
        <f>SUM(D41*86400)</f>
        <v>160.30000000000001</v>
      </c>
      <c r="I41" s="34">
        <f>SUM(H41-G41)</f>
        <v>6.4000000000000341</v>
      </c>
      <c r="J41" s="32" t="s">
        <v>33</v>
      </c>
      <c r="K41" s="32" t="s">
        <v>64</v>
      </c>
      <c r="L41" s="11" t="str">
        <f>CONCATENATE(F41,",",K41)</f>
        <v>C,I</v>
      </c>
    </row>
    <row r="42" spans="1:13" ht="18" thickBot="1" x14ac:dyDescent="0.25">
      <c r="A42" s="17">
        <v>7</v>
      </c>
      <c r="B42" s="17">
        <v>41</v>
      </c>
      <c r="C42" s="65">
        <v>1.8553240740740743E-3</v>
      </c>
      <c r="D42" s="66">
        <v>1.9004629629629632E-3</v>
      </c>
      <c r="E42" s="2" t="s">
        <v>885</v>
      </c>
      <c r="F42" s="2" t="s">
        <v>60</v>
      </c>
      <c r="G42" s="12">
        <f>SUM(C42*86400)</f>
        <v>160.30000000000001</v>
      </c>
      <c r="H42" s="12">
        <f>SUM(D42*86400)</f>
        <v>164.20000000000002</v>
      </c>
      <c r="I42" s="34">
        <f>SUM(H42-G42)</f>
        <v>3.9000000000000057</v>
      </c>
      <c r="J42" s="32" t="s">
        <v>46</v>
      </c>
      <c r="K42" s="32" t="s">
        <v>65</v>
      </c>
      <c r="L42" s="11" t="str">
        <f>CONCATENATE(F42,",",K42)</f>
        <v>E,C</v>
      </c>
    </row>
    <row r="43" spans="1:13" ht="18" thickBot="1" x14ac:dyDescent="0.25">
      <c r="A43" s="17">
        <v>7</v>
      </c>
      <c r="B43" s="17">
        <v>42</v>
      </c>
      <c r="C43" s="65">
        <v>1.9004629629629632E-3</v>
      </c>
      <c r="D43" s="66">
        <v>1.9745370370370372E-3</v>
      </c>
      <c r="E43" s="2" t="s">
        <v>886</v>
      </c>
      <c r="F43" s="2" t="s">
        <v>65</v>
      </c>
      <c r="G43" s="12">
        <f>SUM(C43*86400)</f>
        <v>164.20000000000002</v>
      </c>
      <c r="H43" s="12">
        <f>SUM(D43*86400)</f>
        <v>170.60000000000002</v>
      </c>
      <c r="I43" s="34">
        <f>SUM(H43-G43)</f>
        <v>6.4000000000000057</v>
      </c>
      <c r="J43" s="32" t="s">
        <v>48</v>
      </c>
      <c r="K43" s="32" t="s">
        <v>65</v>
      </c>
      <c r="L43" s="11" t="str">
        <f>CONCATENATE(F43,",",K43)</f>
        <v>C,C</v>
      </c>
    </row>
    <row r="44" spans="1:13" ht="18" thickBot="1" x14ac:dyDescent="0.25">
      <c r="A44" s="17">
        <v>7</v>
      </c>
      <c r="B44" s="17">
        <v>43</v>
      </c>
      <c r="C44" s="65">
        <v>1.9745370370370372E-3</v>
      </c>
      <c r="D44" s="66">
        <v>2.0300925925925925E-3</v>
      </c>
      <c r="E44" s="2" t="s">
        <v>893</v>
      </c>
      <c r="F44" s="2" t="s">
        <v>60</v>
      </c>
      <c r="G44" s="12">
        <f>SUM(C44*86400)</f>
        <v>170.60000000000002</v>
      </c>
      <c r="H44" s="12">
        <f>SUM(D44*86400)</f>
        <v>175.39999999999998</v>
      </c>
      <c r="I44" s="34">
        <f>SUM(H44-G44)</f>
        <v>4.7999999999999545</v>
      </c>
      <c r="J44" s="32" t="s">
        <v>50</v>
      </c>
      <c r="K44" s="32" t="s">
        <v>65</v>
      </c>
      <c r="L44" s="11" t="str">
        <f>CONCATENATE(F44,",",K44)</f>
        <v>E,C</v>
      </c>
    </row>
    <row r="45" spans="1:13" ht="18" thickBot="1" x14ac:dyDescent="0.25">
      <c r="A45" s="17">
        <v>7</v>
      </c>
      <c r="B45" s="17">
        <v>44</v>
      </c>
      <c r="C45" s="65">
        <v>2.0300925925925925E-3</v>
      </c>
      <c r="D45" s="66">
        <v>2.0439814814814813E-3</v>
      </c>
      <c r="E45" s="2" t="s">
        <v>901</v>
      </c>
      <c r="F45" s="2" t="s">
        <v>35</v>
      </c>
      <c r="G45" s="12">
        <f>SUM(C45*86400)</f>
        <v>175.39999999999998</v>
      </c>
      <c r="H45" s="12">
        <f>SUM(D45*86400)</f>
        <v>176.6</v>
      </c>
      <c r="I45" s="34">
        <f>SUM(H45-G45)</f>
        <v>1.2000000000000171</v>
      </c>
      <c r="J45" s="32" t="s">
        <v>33</v>
      </c>
      <c r="K45" s="32" t="s">
        <v>64</v>
      </c>
      <c r="L45" s="11" t="str">
        <f>CONCATENATE(F45,",",K45)</f>
        <v>B,I</v>
      </c>
    </row>
    <row r="46" spans="1:13" ht="18" thickBot="1" x14ac:dyDescent="0.25">
      <c r="A46" s="17">
        <v>7</v>
      </c>
      <c r="B46" s="17">
        <v>45</v>
      </c>
      <c r="C46" s="65">
        <v>2.0439814814814813E-3</v>
      </c>
      <c r="D46" s="66">
        <v>2.1006944444444445E-3</v>
      </c>
      <c r="E46" s="2" t="s">
        <v>861</v>
      </c>
      <c r="F46" s="2" t="s">
        <v>113</v>
      </c>
      <c r="G46" s="12">
        <f>SUM(C46*86400)</f>
        <v>176.6</v>
      </c>
      <c r="H46" s="12">
        <f>SUM(D46*86400)</f>
        <v>181.5</v>
      </c>
      <c r="I46" s="34">
        <f>SUM(H46-G46)</f>
        <v>4.9000000000000057</v>
      </c>
      <c r="J46" s="32" t="s">
        <v>50</v>
      </c>
      <c r="K46" s="32" t="s">
        <v>65</v>
      </c>
      <c r="L46" s="11" t="str">
        <f>CONCATENATE(F46,",",K46)</f>
        <v>A,C</v>
      </c>
    </row>
    <row r="47" spans="1:13" ht="18" thickBot="1" x14ac:dyDescent="0.25">
      <c r="A47" s="17">
        <v>7</v>
      </c>
      <c r="B47" s="17">
        <v>46</v>
      </c>
      <c r="C47" s="65">
        <v>2.1006944444444445E-3</v>
      </c>
      <c r="D47" s="66">
        <v>2.1238425925925925E-3</v>
      </c>
      <c r="E47" s="2" t="s">
        <v>993</v>
      </c>
      <c r="F47" s="2" t="s">
        <v>35</v>
      </c>
      <c r="G47" s="12">
        <f>SUM(C47*86400)</f>
        <v>181.5</v>
      </c>
      <c r="H47" s="12">
        <f>SUM(D47*86400)</f>
        <v>183.5</v>
      </c>
      <c r="I47" s="34">
        <f>SUM(H47-G47)</f>
        <v>2</v>
      </c>
      <c r="J47" s="32" t="s">
        <v>33</v>
      </c>
      <c r="K47" s="32" t="s">
        <v>64</v>
      </c>
      <c r="L47" s="11" t="str">
        <f>CONCATENATE(F47,",",K47)</f>
        <v>B,I</v>
      </c>
    </row>
    <row r="48" spans="1:13" ht="18" thickBot="1" x14ac:dyDescent="0.25">
      <c r="A48" s="17">
        <v>7</v>
      </c>
      <c r="B48" s="17">
        <v>47</v>
      </c>
      <c r="C48" s="65">
        <v>2.1238425925925925E-3</v>
      </c>
      <c r="D48" s="66">
        <v>2.2881944444444443E-3</v>
      </c>
      <c r="E48" s="2" t="s">
        <v>922</v>
      </c>
      <c r="F48" s="2" t="s">
        <v>65</v>
      </c>
      <c r="G48" s="12">
        <f>SUM(C48*86400)</f>
        <v>183.5</v>
      </c>
      <c r="H48" s="12">
        <f>SUM(D48*86400)</f>
        <v>197.7</v>
      </c>
      <c r="I48" s="34">
        <f>SUM(H48-G48)</f>
        <v>14.199999999999989</v>
      </c>
      <c r="J48" s="32" t="s">
        <v>50</v>
      </c>
      <c r="K48" s="32" t="s">
        <v>65</v>
      </c>
      <c r="L48" s="11" t="str">
        <f>CONCATENATE(F48,",",K48)</f>
        <v>C,C</v>
      </c>
    </row>
    <row r="49" spans="1:13" ht="18" thickBot="1" x14ac:dyDescent="0.25">
      <c r="A49" s="17">
        <v>7</v>
      </c>
      <c r="B49" s="17">
        <v>48</v>
      </c>
      <c r="C49" s="65">
        <v>2.2881944444444443E-3</v>
      </c>
      <c r="D49" s="66">
        <v>2.3171296296296299E-3</v>
      </c>
      <c r="E49" s="2" t="s">
        <v>923</v>
      </c>
      <c r="F49" s="2" t="s">
        <v>60</v>
      </c>
      <c r="G49" s="12">
        <f>SUM(C49*86400)</f>
        <v>197.7</v>
      </c>
      <c r="H49" s="12">
        <f>SUM(D49*86400)</f>
        <v>200.20000000000002</v>
      </c>
      <c r="I49" s="34">
        <f>SUM(H49-G49)</f>
        <v>2.5000000000000284</v>
      </c>
      <c r="J49" s="32" t="s">
        <v>50</v>
      </c>
      <c r="K49" s="32" t="s">
        <v>65</v>
      </c>
      <c r="L49" s="11" t="str">
        <f>CONCATENATE(F49,",",K49)</f>
        <v>E,C</v>
      </c>
    </row>
    <row r="50" spans="1:13" ht="18" thickBot="1" x14ac:dyDescent="0.25">
      <c r="A50" s="17">
        <v>7</v>
      </c>
      <c r="B50" s="17">
        <v>49</v>
      </c>
      <c r="C50" s="65">
        <v>2.3171296296296299E-3</v>
      </c>
      <c r="D50" s="66">
        <v>2.4270833333333336E-3</v>
      </c>
      <c r="E50" s="2" t="s">
        <v>76</v>
      </c>
      <c r="F50" s="2" t="s">
        <v>65</v>
      </c>
      <c r="G50" s="12">
        <f>SUM(C50*86400)</f>
        <v>200.20000000000002</v>
      </c>
      <c r="H50" s="12">
        <f>SUM(D50*86400)</f>
        <v>209.70000000000002</v>
      </c>
      <c r="I50" s="34">
        <f>SUM(H50-G50)</f>
        <v>9.5</v>
      </c>
      <c r="J50" s="32" t="s">
        <v>50</v>
      </c>
      <c r="K50" s="32" t="s">
        <v>65</v>
      </c>
      <c r="L50" s="11" t="str">
        <f>CONCATENATE(F50,",",K50)</f>
        <v>C,C</v>
      </c>
      <c r="M50" s="63"/>
    </row>
    <row r="51" spans="1:13" ht="18" thickBot="1" x14ac:dyDescent="0.25">
      <c r="A51" s="17">
        <v>7</v>
      </c>
      <c r="B51" s="17">
        <v>50</v>
      </c>
      <c r="C51" s="65">
        <v>2.4270833333333336E-3</v>
      </c>
      <c r="D51" s="66">
        <v>2.4768518518518516E-3</v>
      </c>
      <c r="E51" s="2" t="s">
        <v>924</v>
      </c>
      <c r="F51" s="2" t="s">
        <v>60</v>
      </c>
      <c r="G51" s="12">
        <f>SUM(C51*86400)</f>
        <v>209.70000000000002</v>
      </c>
      <c r="H51" s="12">
        <f>SUM(D51*86400)</f>
        <v>213.99999999999997</v>
      </c>
      <c r="I51" s="34">
        <f>SUM(H51-G51)</f>
        <v>4.2999999999999545</v>
      </c>
      <c r="J51" s="32" t="s">
        <v>50</v>
      </c>
      <c r="K51" s="32" t="s">
        <v>65</v>
      </c>
      <c r="L51" s="11" t="str">
        <f>CONCATENATE(F51,",",K51)</f>
        <v>E,C</v>
      </c>
    </row>
    <row r="52" spans="1:13" ht="18" thickBot="1" x14ac:dyDescent="0.25">
      <c r="A52" s="17">
        <v>7</v>
      </c>
      <c r="B52" s="17">
        <v>51</v>
      </c>
      <c r="C52" s="65">
        <v>2.4768518518518516E-3</v>
      </c>
      <c r="D52" s="66">
        <v>2.5034722222222225E-3</v>
      </c>
      <c r="E52" s="2" t="s">
        <v>917</v>
      </c>
      <c r="F52" s="2" t="s">
        <v>65</v>
      </c>
      <c r="G52" s="12">
        <f>SUM(C52*86400)</f>
        <v>213.99999999999997</v>
      </c>
      <c r="H52" s="12">
        <f>SUM(D52*86400)</f>
        <v>216.3</v>
      </c>
      <c r="I52" s="34">
        <f>SUM(H52-G52)</f>
        <v>2.3000000000000398</v>
      </c>
      <c r="J52" s="32" t="s">
        <v>50</v>
      </c>
      <c r="K52" s="32" t="s">
        <v>65</v>
      </c>
      <c r="L52" s="11" t="str">
        <f>CONCATENATE(F52,",",K52)</f>
        <v>C,C</v>
      </c>
    </row>
    <row r="53" spans="1:13" ht="18" thickBot="1" x14ac:dyDescent="0.25">
      <c r="A53" s="17">
        <v>7</v>
      </c>
      <c r="B53" s="17">
        <v>52</v>
      </c>
      <c r="C53" s="65">
        <v>2.5034722222222225E-3</v>
      </c>
      <c r="D53" s="66">
        <v>2.5856481481481481E-3</v>
      </c>
      <c r="E53" s="2" t="s">
        <v>918</v>
      </c>
      <c r="F53" s="2" t="s">
        <v>60</v>
      </c>
      <c r="G53" s="12">
        <f>SUM(C53*86400)</f>
        <v>216.3</v>
      </c>
      <c r="H53" s="12">
        <f>SUM(D53*86400)</f>
        <v>223.4</v>
      </c>
      <c r="I53" s="34">
        <f>SUM(H53-G53)</f>
        <v>7.0999999999999943</v>
      </c>
      <c r="J53" s="32" t="s">
        <v>50</v>
      </c>
      <c r="K53" s="32" t="s">
        <v>65</v>
      </c>
      <c r="L53" s="11" t="str">
        <f>CONCATENATE(F53,",",K53)</f>
        <v>E,C</v>
      </c>
    </row>
    <row r="54" spans="1:13" ht="18" thickBot="1" x14ac:dyDescent="0.25">
      <c r="A54" s="17">
        <v>7</v>
      </c>
      <c r="B54" s="17">
        <v>53</v>
      </c>
      <c r="C54" s="65">
        <v>2.5856481481481481E-3</v>
      </c>
      <c r="D54" s="66">
        <v>2.6550925925925926E-3</v>
      </c>
      <c r="E54" s="2" t="s">
        <v>894</v>
      </c>
      <c r="F54" s="2" t="s">
        <v>113</v>
      </c>
      <c r="G54" s="12">
        <f>SUM(C54*86400)</f>
        <v>223.4</v>
      </c>
      <c r="H54" s="12">
        <f>SUM(D54*86400)</f>
        <v>229.4</v>
      </c>
      <c r="I54" s="34">
        <f>SUM(H54-G54)</f>
        <v>6</v>
      </c>
      <c r="J54" s="32" t="s">
        <v>50</v>
      </c>
      <c r="K54" s="32" t="s">
        <v>65</v>
      </c>
      <c r="L54" s="11" t="str">
        <f>CONCATENATE(F54,",",K54)</f>
        <v>A,C</v>
      </c>
    </row>
    <row r="55" spans="1:13" ht="18" thickBot="1" x14ac:dyDescent="0.25">
      <c r="A55" s="17">
        <v>7</v>
      </c>
      <c r="B55" s="17">
        <v>54</v>
      </c>
      <c r="C55" s="65">
        <v>2.6550925925925926E-3</v>
      </c>
      <c r="D55" s="66">
        <v>2.8321759259259259E-3</v>
      </c>
      <c r="E55" s="2" t="s">
        <v>72</v>
      </c>
      <c r="F55" s="2" t="s">
        <v>42</v>
      </c>
      <c r="G55" s="12">
        <f>SUM(C55*86400)</f>
        <v>229.4</v>
      </c>
      <c r="H55" s="12">
        <f>SUM(D55*86400)</f>
        <v>244.7</v>
      </c>
      <c r="I55" s="34">
        <f>SUM(H55-G55)</f>
        <v>15.299999999999983</v>
      </c>
      <c r="J55" s="32" t="s">
        <v>21</v>
      </c>
      <c r="K55" s="32" t="s">
        <v>21</v>
      </c>
      <c r="L55" s="11" t="str">
        <f>CONCATENATE(F55,",",K55)</f>
        <v>D,N</v>
      </c>
    </row>
    <row r="56" spans="1:13" ht="18" thickBot="1" x14ac:dyDescent="0.25">
      <c r="A56" s="17">
        <v>7</v>
      </c>
      <c r="B56" s="17">
        <v>55</v>
      </c>
      <c r="C56" s="65">
        <v>2.8321759259259259E-3</v>
      </c>
      <c r="D56" s="66">
        <v>2.8587962962962963E-3</v>
      </c>
      <c r="E56" s="2" t="s">
        <v>902</v>
      </c>
      <c r="F56" s="2" t="s">
        <v>113</v>
      </c>
      <c r="G56" s="12">
        <f>SUM(C56*86400)</f>
        <v>244.7</v>
      </c>
      <c r="H56" s="12">
        <f>SUM(D56*86400)</f>
        <v>247</v>
      </c>
      <c r="I56" s="34">
        <f>SUM(H56-G56)</f>
        <v>2.3000000000000114</v>
      </c>
      <c r="J56" s="32" t="s">
        <v>50</v>
      </c>
      <c r="K56" s="32" t="s">
        <v>65</v>
      </c>
      <c r="L56" s="11" t="str">
        <f>CONCATENATE(F56,",",K56)</f>
        <v>A,C</v>
      </c>
    </row>
    <row r="57" spans="1:13" ht="18" thickBot="1" x14ac:dyDescent="0.25">
      <c r="A57" s="17">
        <v>7</v>
      </c>
      <c r="B57" s="17">
        <v>56</v>
      </c>
      <c r="C57" s="65">
        <v>2.8587962962962963E-3</v>
      </c>
      <c r="D57" s="66">
        <v>2.8842592592592596E-3</v>
      </c>
      <c r="E57" s="2" t="s">
        <v>940</v>
      </c>
      <c r="F57" s="2" t="s">
        <v>65</v>
      </c>
      <c r="G57" s="12">
        <f>SUM(C57*86400)</f>
        <v>247</v>
      </c>
      <c r="H57" s="12">
        <f>SUM(D57*86400)</f>
        <v>249.20000000000002</v>
      </c>
      <c r="I57" s="34">
        <f>SUM(H57-G57)</f>
        <v>2.2000000000000171</v>
      </c>
      <c r="J57" s="32" t="s">
        <v>50</v>
      </c>
      <c r="K57" s="32" t="s">
        <v>65</v>
      </c>
      <c r="L57" s="11" t="str">
        <f>CONCATENATE(F57,",",K57)</f>
        <v>C,C</v>
      </c>
    </row>
    <row r="58" spans="1:13" ht="18" thickBot="1" x14ac:dyDescent="0.25">
      <c r="A58" s="17">
        <v>7</v>
      </c>
      <c r="B58" s="17">
        <v>57</v>
      </c>
      <c r="C58" s="65">
        <v>2.8842592592592596E-3</v>
      </c>
      <c r="D58" s="66">
        <v>5.5405092592592589E-3</v>
      </c>
      <c r="E58" s="2" t="s">
        <v>177</v>
      </c>
      <c r="F58" s="2" t="s">
        <v>6</v>
      </c>
      <c r="G58" s="12">
        <f>SUM(C58*86400)</f>
        <v>249.20000000000002</v>
      </c>
      <c r="H58" s="12">
        <f>SUM(D58*86400)</f>
        <v>478.7</v>
      </c>
      <c r="I58" s="34">
        <f>SUM(H58-G58)</f>
        <v>229.49999999999997</v>
      </c>
      <c r="J58" s="32" t="s">
        <v>61</v>
      </c>
      <c r="K58" s="32" t="s">
        <v>68</v>
      </c>
      <c r="L58" s="11" t="str">
        <f>CONCATENATE(F58,",",K58)</f>
        <v>ALL,M</v>
      </c>
    </row>
    <row r="59" spans="1:13" ht="18" thickBot="1" x14ac:dyDescent="0.25">
      <c r="A59" s="17">
        <v>7</v>
      </c>
      <c r="B59" s="17">
        <v>58</v>
      </c>
      <c r="C59" s="65">
        <v>5.5405092592592589E-3</v>
      </c>
      <c r="D59" s="66">
        <v>5.5787037037037038E-3</v>
      </c>
      <c r="E59" s="2" t="s">
        <v>864</v>
      </c>
      <c r="F59" s="2" t="s">
        <v>60</v>
      </c>
      <c r="G59" s="12">
        <f>SUM(C59*86400)</f>
        <v>478.7</v>
      </c>
      <c r="H59" s="12">
        <f>SUM(D59*86400)</f>
        <v>482</v>
      </c>
      <c r="I59" s="34">
        <f>SUM(H59-G59)</f>
        <v>3.3000000000000114</v>
      </c>
      <c r="J59" s="32" t="s">
        <v>53</v>
      </c>
      <c r="K59" s="32" t="s">
        <v>65</v>
      </c>
      <c r="L59" s="11" t="str">
        <f>CONCATENATE(F59,",",K59)</f>
        <v>E,C</v>
      </c>
    </row>
    <row r="60" spans="1:13" ht="18" thickBot="1" x14ac:dyDescent="0.25">
      <c r="A60" s="17">
        <v>7</v>
      </c>
      <c r="B60" s="17">
        <v>59</v>
      </c>
      <c r="C60" s="65">
        <v>5.612268518518519E-3</v>
      </c>
      <c r="D60" s="66">
        <v>5.7951388888888887E-3</v>
      </c>
      <c r="E60" s="2" t="s">
        <v>865</v>
      </c>
      <c r="F60" s="2" t="s">
        <v>113</v>
      </c>
      <c r="G60" s="12">
        <f>SUM(C60*86400)</f>
        <v>484.90000000000003</v>
      </c>
      <c r="H60" s="12">
        <f>SUM(D60*86400)</f>
        <v>500.7</v>
      </c>
      <c r="I60" s="34">
        <f>SUM(H60-G60)</f>
        <v>15.799999999999955</v>
      </c>
      <c r="J60" s="32" t="s">
        <v>50</v>
      </c>
      <c r="K60" s="32" t="s">
        <v>65</v>
      </c>
      <c r="L60" s="11" t="str">
        <f>CONCATENATE(F60,",",K60)</f>
        <v>A,C</v>
      </c>
    </row>
    <row r="61" spans="1:13" ht="18" thickBot="1" x14ac:dyDescent="0.25">
      <c r="A61" s="17">
        <v>7</v>
      </c>
      <c r="B61" s="17">
        <v>60</v>
      </c>
      <c r="C61" s="65">
        <v>5.7569444444444439E-3</v>
      </c>
      <c r="D61" s="66">
        <v>5.7986111111111112E-3</v>
      </c>
      <c r="E61" s="2" t="s">
        <v>920</v>
      </c>
      <c r="F61" s="2" t="s">
        <v>35</v>
      </c>
      <c r="G61" s="12">
        <f>SUM(C61*86400)</f>
        <v>497.4</v>
      </c>
      <c r="H61" s="12">
        <f>SUM(D61*86400)</f>
        <v>501</v>
      </c>
      <c r="I61" s="34">
        <f>SUM(H61-G61)</f>
        <v>3.6000000000000227</v>
      </c>
      <c r="J61" s="32" t="s">
        <v>48</v>
      </c>
      <c r="K61" s="32" t="s">
        <v>65</v>
      </c>
      <c r="L61" s="11" t="str">
        <f>CONCATENATE(F61,",",K61)</f>
        <v>B,C</v>
      </c>
    </row>
    <row r="62" spans="1:13" ht="18" thickBot="1" x14ac:dyDescent="0.25">
      <c r="A62" s="17">
        <v>7</v>
      </c>
      <c r="B62" s="17">
        <v>61</v>
      </c>
      <c r="C62" s="65">
        <v>5.7951388888888887E-3</v>
      </c>
      <c r="D62" s="66">
        <v>5.8148148148148143E-3</v>
      </c>
      <c r="E62" s="2" t="s">
        <v>925</v>
      </c>
      <c r="F62" s="2" t="s">
        <v>35</v>
      </c>
      <c r="G62" s="12">
        <f>SUM(C62*86400)</f>
        <v>500.7</v>
      </c>
      <c r="H62" s="12">
        <f>SUM(D62*86400)</f>
        <v>502.4</v>
      </c>
      <c r="I62" s="34">
        <f>SUM(H62-G62)</f>
        <v>1.6999999999999886</v>
      </c>
      <c r="J62" s="32" t="s">
        <v>50</v>
      </c>
      <c r="K62" s="32" t="s">
        <v>65</v>
      </c>
      <c r="L62" s="11" t="str">
        <f>CONCATENATE(F62,",",K62)</f>
        <v>B,C</v>
      </c>
    </row>
    <row r="63" spans="1:13" ht="18" thickBot="1" x14ac:dyDescent="0.25">
      <c r="A63" s="17">
        <v>7</v>
      </c>
      <c r="B63" s="17">
        <v>62</v>
      </c>
      <c r="C63" s="65">
        <v>5.8148148148148143E-3</v>
      </c>
      <c r="D63" s="66">
        <v>5.8333333333333336E-3</v>
      </c>
      <c r="E63" s="2" t="s">
        <v>926</v>
      </c>
      <c r="F63" s="2" t="s">
        <v>42</v>
      </c>
      <c r="G63" s="12">
        <f>SUM(C63*86400)</f>
        <v>502.4</v>
      </c>
      <c r="H63" s="12">
        <f>SUM(D63*86400)</f>
        <v>504</v>
      </c>
      <c r="I63" s="34">
        <f>SUM(H63-G63)</f>
        <v>1.6000000000000227</v>
      </c>
      <c r="J63" s="32" t="s">
        <v>50</v>
      </c>
      <c r="K63" s="32" t="s">
        <v>65</v>
      </c>
      <c r="L63" s="11" t="str">
        <f>CONCATENATE(F63,",",K63)</f>
        <v>D,C</v>
      </c>
    </row>
    <row r="64" spans="1:13" ht="18" thickBot="1" x14ac:dyDescent="0.25">
      <c r="A64" s="17">
        <v>7</v>
      </c>
      <c r="B64" s="17">
        <v>63</v>
      </c>
      <c r="C64" s="65">
        <v>5.8333333333333336E-3</v>
      </c>
      <c r="D64" s="66">
        <v>5.8807870370370377E-3</v>
      </c>
      <c r="E64" s="2" t="s">
        <v>927</v>
      </c>
      <c r="F64" s="2" t="s">
        <v>65</v>
      </c>
      <c r="G64" s="12">
        <f>SUM(C64*86400)</f>
        <v>504</v>
      </c>
      <c r="H64" s="12">
        <f>SUM(D64*86400)</f>
        <v>508.10000000000008</v>
      </c>
      <c r="I64" s="34">
        <f>SUM(H64-G64)</f>
        <v>4.1000000000000796</v>
      </c>
      <c r="J64" s="32" t="s">
        <v>50</v>
      </c>
      <c r="K64" s="32" t="s">
        <v>65</v>
      </c>
      <c r="L64" s="11" t="str">
        <f>CONCATENATE(F64,",",K64)</f>
        <v>C,C</v>
      </c>
    </row>
    <row r="65" spans="1:12" ht="18" thickBot="1" x14ac:dyDescent="0.25">
      <c r="A65" s="17">
        <v>7</v>
      </c>
      <c r="B65" s="17">
        <v>64</v>
      </c>
      <c r="C65" s="65">
        <v>5.8807870370370377E-3</v>
      </c>
      <c r="D65" s="66">
        <v>5.968750000000001E-3</v>
      </c>
      <c r="E65" s="2" t="s">
        <v>928</v>
      </c>
      <c r="F65" s="2" t="s">
        <v>60</v>
      </c>
      <c r="G65" s="12">
        <f>SUM(C65*86400)</f>
        <v>508.10000000000008</v>
      </c>
      <c r="H65" s="12">
        <f>SUM(D65*86400)</f>
        <v>515.70000000000005</v>
      </c>
      <c r="I65" s="34">
        <f>SUM(H65-G65)</f>
        <v>7.5999999999999659</v>
      </c>
      <c r="J65" s="32" t="s">
        <v>50</v>
      </c>
      <c r="K65" s="32" t="s">
        <v>65</v>
      </c>
      <c r="L65" s="11" t="str">
        <f>CONCATENATE(F65,",",K65)</f>
        <v>E,C</v>
      </c>
    </row>
    <row r="66" spans="1:12" ht="18" thickBot="1" x14ac:dyDescent="0.25">
      <c r="A66" s="17">
        <v>7</v>
      </c>
      <c r="B66" s="17">
        <v>65</v>
      </c>
      <c r="C66" s="65">
        <v>5.968750000000001E-3</v>
      </c>
      <c r="D66" s="66">
        <v>6.0069444444444441E-3</v>
      </c>
      <c r="E66" s="2" t="s">
        <v>903</v>
      </c>
      <c r="F66" s="2" t="s">
        <v>35</v>
      </c>
      <c r="G66" s="12">
        <f>SUM(C66*86400)</f>
        <v>515.70000000000005</v>
      </c>
      <c r="H66" s="12">
        <f>SUM(D66*86400)</f>
        <v>519</v>
      </c>
      <c r="I66" s="34">
        <f>SUM(H66-G66)</f>
        <v>3.2999999999999545</v>
      </c>
      <c r="J66" s="32" t="s">
        <v>33</v>
      </c>
      <c r="K66" s="32" t="s">
        <v>64</v>
      </c>
      <c r="L66" s="11" t="str">
        <f>CONCATENATE(F66,",",K66)</f>
        <v>B,I</v>
      </c>
    </row>
    <row r="67" spans="1:12" ht="18" thickBot="1" x14ac:dyDescent="0.25">
      <c r="A67" s="17">
        <v>7</v>
      </c>
      <c r="B67" s="17">
        <v>66</v>
      </c>
      <c r="C67" s="65">
        <v>6.0069444444444441E-3</v>
      </c>
      <c r="D67" s="66">
        <v>6.0439814814814809E-3</v>
      </c>
      <c r="E67" s="2" t="s">
        <v>954</v>
      </c>
      <c r="F67" s="2" t="s">
        <v>60</v>
      </c>
      <c r="G67" s="12">
        <f>SUM(C67*86400)</f>
        <v>519</v>
      </c>
      <c r="H67" s="12">
        <f>SUM(D67*86400)</f>
        <v>522.19999999999993</v>
      </c>
      <c r="I67" s="34">
        <f>SUM(H67-G67)</f>
        <v>3.1999999999999318</v>
      </c>
      <c r="J67" s="32" t="s">
        <v>33</v>
      </c>
      <c r="K67" s="32" t="s">
        <v>64</v>
      </c>
      <c r="L67" s="11" t="str">
        <f>CONCATENATE(F67,",",K67)</f>
        <v>E,I</v>
      </c>
    </row>
    <row r="68" spans="1:12" ht="18" thickBot="1" x14ac:dyDescent="0.25">
      <c r="A68" s="17">
        <v>7</v>
      </c>
      <c r="B68" s="17">
        <v>67</v>
      </c>
      <c r="C68" s="65">
        <v>6.0439814814814809E-3</v>
      </c>
      <c r="D68" s="66">
        <v>6.053240740740741E-3</v>
      </c>
      <c r="E68" s="2" t="s">
        <v>957</v>
      </c>
      <c r="F68" s="2" t="s">
        <v>35</v>
      </c>
      <c r="G68" s="12">
        <f>SUM(C68*86400)</f>
        <v>522.19999999999993</v>
      </c>
      <c r="H68" s="12">
        <f>SUM(D68*86400)</f>
        <v>523</v>
      </c>
      <c r="I68" s="34">
        <f>SUM(H68-G68)</f>
        <v>0.80000000000006821</v>
      </c>
      <c r="J68" s="32" t="s">
        <v>33</v>
      </c>
      <c r="K68" s="32" t="s">
        <v>64</v>
      </c>
      <c r="L68" s="11" t="str">
        <f>CONCATENATE(F68,",",K68)</f>
        <v>B,I</v>
      </c>
    </row>
    <row r="69" spans="1:12" ht="18" thickBot="1" x14ac:dyDescent="0.25">
      <c r="A69" s="17">
        <v>7</v>
      </c>
      <c r="B69" s="17">
        <v>68</v>
      </c>
      <c r="C69" s="65">
        <v>6.053240740740741E-3</v>
      </c>
      <c r="D69" s="66">
        <v>6.2199074074074075E-3</v>
      </c>
      <c r="E69" s="2" t="s">
        <v>958</v>
      </c>
      <c r="F69" s="2" t="s">
        <v>60</v>
      </c>
      <c r="G69" s="12">
        <f>SUM(C69*86400)</f>
        <v>523</v>
      </c>
      <c r="H69" s="12">
        <f>SUM(D69*86400)</f>
        <v>537.4</v>
      </c>
      <c r="I69" s="34">
        <f>SUM(H69-G69)</f>
        <v>14.399999999999977</v>
      </c>
      <c r="J69" s="32" t="s">
        <v>33</v>
      </c>
      <c r="K69" s="32" t="s">
        <v>64</v>
      </c>
      <c r="L69" s="11" t="str">
        <f>CONCATENATE(F69,",",K69)</f>
        <v>E,I</v>
      </c>
    </row>
    <row r="70" spans="1:12" ht="18" thickBot="1" x14ac:dyDescent="0.25">
      <c r="A70" s="17">
        <v>7</v>
      </c>
      <c r="B70" s="17">
        <v>69</v>
      </c>
      <c r="C70" s="65">
        <v>6.1192129629629643E-3</v>
      </c>
      <c r="D70" s="65">
        <v>6.1342592592592594E-3</v>
      </c>
      <c r="E70" s="2" t="s">
        <v>22</v>
      </c>
      <c r="F70" s="2" t="s">
        <v>35</v>
      </c>
      <c r="G70" s="12">
        <f>SUM(C70*86400)</f>
        <v>528.70000000000016</v>
      </c>
      <c r="H70" s="12">
        <f>SUM(D70*86400)</f>
        <v>530</v>
      </c>
      <c r="I70" s="34">
        <f>SUM(H70-G70)</f>
        <v>1.2999999999998408</v>
      </c>
      <c r="J70" s="32" t="s">
        <v>38</v>
      </c>
      <c r="K70" s="32" t="s">
        <v>66</v>
      </c>
      <c r="L70" s="11" t="str">
        <f>CONCATENATE(F70,",",K70)</f>
        <v>B,R</v>
      </c>
    </row>
    <row r="71" spans="1:12" ht="18" thickBot="1" x14ac:dyDescent="0.25">
      <c r="A71" s="17">
        <v>7</v>
      </c>
      <c r="B71" s="17">
        <v>70</v>
      </c>
      <c r="C71" s="65">
        <v>6.1342592592592594E-3</v>
      </c>
      <c r="D71" s="66">
        <v>7.1446759259259258E-3</v>
      </c>
      <c r="E71" s="2" t="s">
        <v>177</v>
      </c>
      <c r="F71" s="2" t="s">
        <v>6</v>
      </c>
      <c r="G71" s="12">
        <f>SUM(C71*86400)</f>
        <v>530</v>
      </c>
      <c r="H71" s="12">
        <f>SUM(D71*86400)</f>
        <v>617.29999999999995</v>
      </c>
      <c r="I71" s="34">
        <f>SUM(H71-G71)</f>
        <v>87.299999999999955</v>
      </c>
      <c r="J71" s="32" t="s">
        <v>61</v>
      </c>
      <c r="K71" s="32" t="s">
        <v>68</v>
      </c>
      <c r="L71" s="11" t="str">
        <f>CONCATENATE(F71,",",K71)</f>
        <v>ALL,M</v>
      </c>
    </row>
    <row r="72" spans="1:12" ht="18" thickBot="1" x14ac:dyDescent="0.25">
      <c r="A72" s="17">
        <v>7</v>
      </c>
      <c r="B72" s="17">
        <v>71</v>
      </c>
      <c r="C72" s="65">
        <v>7.1446759259259258E-3</v>
      </c>
      <c r="D72" s="66">
        <v>7.332175925925926E-3</v>
      </c>
      <c r="E72" s="2" t="s">
        <v>987</v>
      </c>
      <c r="F72" s="2" t="s">
        <v>60</v>
      </c>
      <c r="G72" s="12">
        <f>SUM(C72*86400)</f>
        <v>617.29999999999995</v>
      </c>
      <c r="H72" s="12">
        <f>SUM(D72*86400)</f>
        <v>633.5</v>
      </c>
      <c r="I72" s="34">
        <f>SUM(H72-G72)</f>
        <v>16.200000000000045</v>
      </c>
      <c r="J72" s="32" t="s">
        <v>50</v>
      </c>
      <c r="K72" s="32" t="s">
        <v>65</v>
      </c>
      <c r="L72" s="11" t="str">
        <f>CONCATENATE(F72,",",K72)</f>
        <v>E,C</v>
      </c>
    </row>
    <row r="73" spans="1:12" ht="18" thickBot="1" x14ac:dyDescent="0.25">
      <c r="A73" s="17">
        <v>7</v>
      </c>
      <c r="B73" s="17">
        <v>72</v>
      </c>
      <c r="C73" s="65">
        <v>7.2013888888888882E-3</v>
      </c>
      <c r="D73" s="66">
        <v>7.3703703703703709E-3</v>
      </c>
      <c r="E73" s="2" t="s">
        <v>966</v>
      </c>
      <c r="F73" s="2" t="s">
        <v>65</v>
      </c>
      <c r="G73" s="12">
        <f>SUM(C73*86400)</f>
        <v>622.19999999999993</v>
      </c>
      <c r="H73" s="12">
        <f>SUM(D73*86400)</f>
        <v>636.80000000000007</v>
      </c>
      <c r="I73" s="34">
        <f>SUM(H73-G73)</f>
        <v>14.600000000000136</v>
      </c>
      <c r="J73" s="32" t="s">
        <v>50</v>
      </c>
      <c r="K73" s="32" t="s">
        <v>65</v>
      </c>
      <c r="L73" s="11" t="str">
        <f>CONCATENATE(F73,",",K73)</f>
        <v>C,C</v>
      </c>
    </row>
    <row r="74" spans="1:12" ht="18" thickBot="1" x14ac:dyDescent="0.25">
      <c r="A74" s="17">
        <v>7</v>
      </c>
      <c r="B74" s="17">
        <v>73</v>
      </c>
      <c r="C74" s="65">
        <v>7.3726851851851861E-3</v>
      </c>
      <c r="D74" s="66">
        <v>7.3842592592592597E-3</v>
      </c>
      <c r="E74" s="2" t="s">
        <v>994</v>
      </c>
      <c r="F74" s="2" t="s">
        <v>60</v>
      </c>
      <c r="G74" s="12">
        <f>SUM(C74*86400)</f>
        <v>637.00000000000011</v>
      </c>
      <c r="H74" s="12">
        <f>SUM(D74*86400)</f>
        <v>638</v>
      </c>
      <c r="I74" s="34">
        <f>SUM(H74-G74)</f>
        <v>0.99999999999988631</v>
      </c>
      <c r="J74" s="32" t="s">
        <v>33</v>
      </c>
      <c r="K74" s="32" t="s">
        <v>64</v>
      </c>
      <c r="L74" s="11" t="str">
        <f>CONCATENATE(F74,",",K74)</f>
        <v>E,I</v>
      </c>
    </row>
    <row r="75" spans="1:12" ht="18" thickBot="1" x14ac:dyDescent="0.25">
      <c r="A75" s="17">
        <v>7</v>
      </c>
      <c r="B75" s="17">
        <v>74</v>
      </c>
      <c r="C75" s="65">
        <v>7.3842592592592597E-3</v>
      </c>
      <c r="D75" s="66">
        <v>7.3958333333333341E-3</v>
      </c>
      <c r="E75" s="2" t="s">
        <v>948</v>
      </c>
      <c r="F75" s="2" t="s">
        <v>65</v>
      </c>
      <c r="G75" s="12">
        <f>SUM(C75*86400)</f>
        <v>638</v>
      </c>
      <c r="H75" s="12">
        <f>SUM(D75*86400)</f>
        <v>639.00000000000011</v>
      </c>
      <c r="I75" s="34">
        <f>SUM(H75-G75)</f>
        <v>1.0000000000001137</v>
      </c>
      <c r="J75" s="32" t="s">
        <v>33</v>
      </c>
      <c r="K75" s="32" t="s">
        <v>64</v>
      </c>
      <c r="L75" s="11" t="str">
        <f>CONCATENATE(F75,",",K75)</f>
        <v>C,I</v>
      </c>
    </row>
    <row r="76" spans="1:12" ht="18" thickBot="1" x14ac:dyDescent="0.25">
      <c r="A76" s="17">
        <v>7</v>
      </c>
      <c r="B76" s="17">
        <v>75</v>
      </c>
      <c r="C76" s="65">
        <v>7.3958333333333341E-3</v>
      </c>
      <c r="D76" s="66">
        <v>7.4351851851851862E-3</v>
      </c>
      <c r="E76" s="2" t="s">
        <v>895</v>
      </c>
      <c r="F76" s="2" t="s">
        <v>60</v>
      </c>
      <c r="G76" s="12">
        <f>SUM(C76*86400)</f>
        <v>639.00000000000011</v>
      </c>
      <c r="H76" s="12">
        <f>SUM(D76*86400)</f>
        <v>642.40000000000009</v>
      </c>
      <c r="I76" s="34">
        <f>SUM(H76-G76)</f>
        <v>3.3999999999999773</v>
      </c>
      <c r="J76" s="32" t="s">
        <v>50</v>
      </c>
      <c r="K76" s="32" t="s">
        <v>65</v>
      </c>
      <c r="L76" s="11" t="str">
        <f>CONCATENATE(F76,",",K76)</f>
        <v>E,C</v>
      </c>
    </row>
    <row r="77" spans="1:12" ht="18" thickBot="1" x14ac:dyDescent="0.25">
      <c r="A77" s="17">
        <v>7</v>
      </c>
      <c r="B77" s="17">
        <v>76</v>
      </c>
      <c r="C77" s="65">
        <v>7.4351851851851862E-3</v>
      </c>
      <c r="D77" s="66">
        <v>7.4930555555555549E-3</v>
      </c>
      <c r="E77" s="2" t="s">
        <v>896</v>
      </c>
      <c r="F77" s="2" t="s">
        <v>65</v>
      </c>
      <c r="G77" s="12">
        <f>SUM(C77*86400)</f>
        <v>642.40000000000009</v>
      </c>
      <c r="H77" s="12">
        <f>SUM(D77*86400)</f>
        <v>647.4</v>
      </c>
      <c r="I77" s="34">
        <f>SUM(H77-G77)</f>
        <v>4.9999999999998863</v>
      </c>
      <c r="J77" s="32" t="s">
        <v>50</v>
      </c>
      <c r="K77" s="32" t="s">
        <v>65</v>
      </c>
      <c r="L77" s="11" t="str">
        <f>CONCATENATE(F77,",",K77)</f>
        <v>C,C</v>
      </c>
    </row>
    <row r="78" spans="1:12" ht="18" thickBot="1" x14ac:dyDescent="0.25">
      <c r="A78" s="17">
        <v>7</v>
      </c>
      <c r="B78" s="17">
        <v>77</v>
      </c>
      <c r="C78" s="65">
        <v>7.4930555555555549E-3</v>
      </c>
      <c r="D78" s="66">
        <v>7.5347222222222213E-3</v>
      </c>
      <c r="E78" s="2" t="s">
        <v>897</v>
      </c>
      <c r="F78" s="2" t="s">
        <v>60</v>
      </c>
      <c r="G78" s="12">
        <f>SUM(C78*86400)</f>
        <v>647.4</v>
      </c>
      <c r="H78" s="12">
        <f>SUM(D78*86400)</f>
        <v>650.99999999999989</v>
      </c>
      <c r="I78" s="34">
        <f>SUM(H78-G78)</f>
        <v>3.5999999999999091</v>
      </c>
      <c r="J78" s="32" t="s">
        <v>50</v>
      </c>
      <c r="K78" s="32" t="s">
        <v>65</v>
      </c>
      <c r="L78" s="11" t="str">
        <f>CONCATENATE(F78,",",K78)</f>
        <v>E,C</v>
      </c>
    </row>
    <row r="79" spans="1:12" ht="35" thickBot="1" x14ac:dyDescent="0.25">
      <c r="A79" s="17">
        <v>7</v>
      </c>
      <c r="B79" s="17">
        <v>78</v>
      </c>
      <c r="C79" s="65">
        <v>7.5393518518518526E-3</v>
      </c>
      <c r="D79" s="66">
        <v>7.6365740740740734E-3</v>
      </c>
      <c r="E79" s="2" t="s">
        <v>904</v>
      </c>
      <c r="F79" s="2" t="s">
        <v>65</v>
      </c>
      <c r="G79" s="12">
        <f>SUM(C79*86400)</f>
        <v>651.40000000000009</v>
      </c>
      <c r="H79" s="12">
        <f>SUM(D79*86400)</f>
        <v>659.8</v>
      </c>
      <c r="I79" s="34">
        <f>SUM(H79-G79)</f>
        <v>8.3999999999998636</v>
      </c>
      <c r="J79" s="32" t="s">
        <v>50</v>
      </c>
      <c r="K79" s="32" t="s">
        <v>65</v>
      </c>
      <c r="L79" s="11" t="str">
        <f>CONCATENATE(F79,",",K79)</f>
        <v>C,C</v>
      </c>
    </row>
    <row r="80" spans="1:12" ht="18" thickBot="1" x14ac:dyDescent="0.25">
      <c r="A80" s="17">
        <v>7</v>
      </c>
      <c r="B80" s="17">
        <v>79</v>
      </c>
      <c r="C80" s="65">
        <v>7.6365740740740734E-3</v>
      </c>
      <c r="D80" s="66">
        <v>7.7638888888888887E-3</v>
      </c>
      <c r="E80" s="2" t="s">
        <v>884</v>
      </c>
      <c r="F80" s="2" t="s">
        <v>60</v>
      </c>
      <c r="G80" s="12">
        <f>SUM(C80*86400)</f>
        <v>659.8</v>
      </c>
      <c r="H80" s="12">
        <f>SUM(D80*86400)</f>
        <v>670.8</v>
      </c>
      <c r="I80" s="34">
        <f>SUM(H80-G80)</f>
        <v>11</v>
      </c>
      <c r="J80" s="32" t="s">
        <v>50</v>
      </c>
      <c r="K80" s="32" t="s">
        <v>65</v>
      </c>
      <c r="L80" s="11" t="str">
        <f>CONCATENATE(F80,",",K80)</f>
        <v>E,C</v>
      </c>
    </row>
    <row r="81" spans="1:13" ht="18" thickBot="1" x14ac:dyDescent="0.25">
      <c r="A81" s="17">
        <v>7</v>
      </c>
      <c r="B81" s="17">
        <v>80</v>
      </c>
      <c r="C81" s="65">
        <v>7.7638888888888887E-3</v>
      </c>
      <c r="D81" s="66">
        <v>7.8750000000000001E-3</v>
      </c>
      <c r="E81" s="2" t="s">
        <v>929</v>
      </c>
      <c r="F81" s="2" t="s">
        <v>65</v>
      </c>
      <c r="G81" s="12">
        <f>SUM(C81*86400)</f>
        <v>670.8</v>
      </c>
      <c r="H81" s="12">
        <f>SUM(D81*86400)</f>
        <v>680.4</v>
      </c>
      <c r="I81" s="34">
        <f>SUM(H81-G81)</f>
        <v>9.6000000000000227</v>
      </c>
      <c r="J81" s="32" t="s">
        <v>50</v>
      </c>
      <c r="K81" s="32" t="s">
        <v>65</v>
      </c>
      <c r="L81" s="11" t="str">
        <f>CONCATENATE(F81,",",K81)</f>
        <v>C,C</v>
      </c>
    </row>
    <row r="82" spans="1:13" ht="18" thickBot="1" x14ac:dyDescent="0.25">
      <c r="A82" s="17">
        <v>7</v>
      </c>
      <c r="B82" s="17">
        <v>81</v>
      </c>
      <c r="C82" s="65">
        <v>7.8750000000000001E-3</v>
      </c>
      <c r="D82" s="66">
        <v>7.8819444444444432E-3</v>
      </c>
      <c r="E82" s="2" t="s">
        <v>930</v>
      </c>
      <c r="F82" s="2" t="s">
        <v>60</v>
      </c>
      <c r="G82" s="12">
        <f>SUM(C82*86400)</f>
        <v>680.4</v>
      </c>
      <c r="H82" s="12">
        <f>SUM(D82*86400)</f>
        <v>680.99999999999989</v>
      </c>
      <c r="I82" s="34">
        <f>SUM(H82-G82)</f>
        <v>0.59999999999990905</v>
      </c>
      <c r="J82" s="32" t="s">
        <v>50</v>
      </c>
      <c r="K82" s="32" t="s">
        <v>65</v>
      </c>
      <c r="L82" s="11" t="str">
        <f>CONCATENATE(F82,",",K82)</f>
        <v>E,C</v>
      </c>
    </row>
    <row r="83" spans="1:13" ht="35" thickBot="1" x14ac:dyDescent="0.25">
      <c r="A83" s="17">
        <v>7</v>
      </c>
      <c r="B83" s="17">
        <v>82</v>
      </c>
      <c r="C83" s="65">
        <v>7.8819444444444432E-3</v>
      </c>
      <c r="D83" s="66">
        <v>7.890046296296296E-3</v>
      </c>
      <c r="E83" s="2" t="s">
        <v>931</v>
      </c>
      <c r="F83" s="2" t="s">
        <v>65</v>
      </c>
      <c r="G83" s="12">
        <f>SUM(C83*86400)</f>
        <v>680.99999999999989</v>
      </c>
      <c r="H83" s="12">
        <f>SUM(D83*86400)</f>
        <v>681.69999999999993</v>
      </c>
      <c r="I83" s="34">
        <f>SUM(H83-G83)</f>
        <v>0.70000000000004547</v>
      </c>
      <c r="J83" s="32" t="s">
        <v>50</v>
      </c>
      <c r="K83" s="32" t="s">
        <v>65</v>
      </c>
      <c r="L83" s="11" t="str">
        <f>CONCATENATE(F83,",",K83)</f>
        <v>C,C</v>
      </c>
      <c r="M83" s="63"/>
    </row>
    <row r="84" spans="1:13" ht="35" thickBot="1" x14ac:dyDescent="0.25">
      <c r="A84" s="17">
        <v>7</v>
      </c>
      <c r="B84" s="17">
        <v>83</v>
      </c>
      <c r="C84" s="65">
        <v>7.890046296296296E-3</v>
      </c>
      <c r="D84" s="66">
        <v>7.9108796296296306E-3</v>
      </c>
      <c r="E84" s="2" t="s">
        <v>887</v>
      </c>
      <c r="F84" s="2" t="s">
        <v>42</v>
      </c>
      <c r="G84" s="12">
        <f>SUM(C84*86400)</f>
        <v>681.69999999999993</v>
      </c>
      <c r="H84" s="12">
        <f>SUM(D84*86400)</f>
        <v>683.50000000000011</v>
      </c>
      <c r="I84" s="34">
        <f>SUM(H84-G84)</f>
        <v>1.8000000000001819</v>
      </c>
      <c r="J84" s="32" t="s">
        <v>48</v>
      </c>
      <c r="K84" s="32" t="s">
        <v>65</v>
      </c>
      <c r="L84" s="11" t="str">
        <f>CONCATENATE(F84,",",K84)</f>
        <v>D,C</v>
      </c>
    </row>
    <row r="85" spans="1:13" ht="18" thickBot="1" x14ac:dyDescent="0.25">
      <c r="A85" s="17">
        <v>7</v>
      </c>
      <c r="B85" s="17">
        <v>84</v>
      </c>
      <c r="C85" s="65">
        <v>8.1157407407407411E-3</v>
      </c>
      <c r="D85" s="66">
        <v>8.123842592592594E-3</v>
      </c>
      <c r="E85" s="2" t="s">
        <v>998</v>
      </c>
      <c r="F85" s="2" t="s">
        <v>60</v>
      </c>
      <c r="G85" s="12">
        <f>SUM(C85*86400)</f>
        <v>701.2</v>
      </c>
      <c r="H85" s="12">
        <f>SUM(D85*86400)</f>
        <v>701.90000000000009</v>
      </c>
      <c r="I85" s="34">
        <f>SUM(H85-G85)</f>
        <v>0.70000000000004547</v>
      </c>
      <c r="J85" s="32" t="s">
        <v>21</v>
      </c>
      <c r="K85" s="32" t="s">
        <v>21</v>
      </c>
      <c r="L85" s="11" t="str">
        <f>CONCATENATE(F85,",",K85)</f>
        <v>E,N</v>
      </c>
    </row>
    <row r="86" spans="1:13" ht="18" thickBot="1" x14ac:dyDescent="0.25">
      <c r="A86" s="17">
        <v>7</v>
      </c>
      <c r="B86" s="17">
        <v>85</v>
      </c>
      <c r="C86" s="65">
        <v>8.123842592592594E-3</v>
      </c>
      <c r="D86" s="66">
        <v>8.1400462962962963E-3</v>
      </c>
      <c r="E86" s="2" t="s">
        <v>961</v>
      </c>
      <c r="F86" s="2" t="s">
        <v>113</v>
      </c>
      <c r="G86" s="12">
        <f>SUM(C86*86400)</f>
        <v>701.90000000000009</v>
      </c>
      <c r="H86" s="12">
        <f>SUM(D86*86400)</f>
        <v>703.3</v>
      </c>
      <c r="I86" s="34">
        <f>SUM(H86-G86)</f>
        <v>1.3999999999998636</v>
      </c>
      <c r="J86" s="32" t="s">
        <v>33</v>
      </c>
      <c r="K86" s="32" t="s">
        <v>64</v>
      </c>
      <c r="L86" s="11" t="str">
        <f>CONCATENATE(F86,",",K86)</f>
        <v>A,I</v>
      </c>
    </row>
    <row r="87" spans="1:13" ht="18" thickBot="1" x14ac:dyDescent="0.25">
      <c r="A87" s="17">
        <v>7</v>
      </c>
      <c r="B87" s="17">
        <v>86</v>
      </c>
      <c r="C87" s="65">
        <v>8.1400462962962963E-3</v>
      </c>
      <c r="D87" s="66">
        <v>8.1828703703703699E-3</v>
      </c>
      <c r="E87" s="2" t="s">
        <v>22</v>
      </c>
      <c r="F87" s="2" t="s">
        <v>42</v>
      </c>
      <c r="G87" s="12">
        <f>SUM(C87*86400)</f>
        <v>703.3</v>
      </c>
      <c r="H87" s="12">
        <f>SUM(D87*86400)</f>
        <v>707</v>
      </c>
      <c r="I87" s="34">
        <f>SUM(H87-G87)</f>
        <v>3.7000000000000455</v>
      </c>
      <c r="J87" s="32" t="s">
        <v>21</v>
      </c>
      <c r="K87" s="32" t="s">
        <v>21</v>
      </c>
      <c r="L87" s="11" t="str">
        <f>CONCATENATE(F87,",",K87)</f>
        <v>D,N</v>
      </c>
    </row>
    <row r="88" spans="1:13" ht="18" thickBot="1" x14ac:dyDescent="0.25">
      <c r="A88" s="17">
        <v>7</v>
      </c>
      <c r="B88" s="17">
        <v>87</v>
      </c>
      <c r="C88" s="65">
        <v>8.1828703703703699E-3</v>
      </c>
      <c r="D88" s="66">
        <v>8.2245370370370371E-3</v>
      </c>
      <c r="E88" s="2" t="s">
        <v>898</v>
      </c>
      <c r="F88" s="2" t="s">
        <v>65</v>
      </c>
      <c r="G88" s="12">
        <f>SUM(C88*86400)</f>
        <v>707</v>
      </c>
      <c r="H88" s="12">
        <f>SUM(D88*86400)</f>
        <v>710.6</v>
      </c>
      <c r="I88" s="34">
        <f>SUM(H88-G88)</f>
        <v>3.6000000000000227</v>
      </c>
      <c r="J88" s="32" t="s">
        <v>50</v>
      </c>
      <c r="K88" s="32" t="s">
        <v>65</v>
      </c>
      <c r="L88" s="11" t="str">
        <f>CONCATENATE(F88,",",K88)</f>
        <v>C,C</v>
      </c>
    </row>
    <row r="89" spans="1:13" ht="18" thickBot="1" x14ac:dyDescent="0.25">
      <c r="A89" s="17">
        <v>7</v>
      </c>
      <c r="B89" s="17">
        <v>88</v>
      </c>
      <c r="C89" s="65">
        <v>8.2245370370370371E-3</v>
      </c>
      <c r="D89" s="66">
        <v>8.262731481481482E-3</v>
      </c>
      <c r="E89" s="2" t="s">
        <v>862</v>
      </c>
      <c r="F89" s="2" t="s">
        <v>113</v>
      </c>
      <c r="G89" s="12">
        <f>SUM(C89*86400)</f>
        <v>710.6</v>
      </c>
      <c r="H89" s="12">
        <f>SUM(D89*86400)</f>
        <v>713.90000000000009</v>
      </c>
      <c r="I89" s="34">
        <f>SUM(H89-G89)</f>
        <v>3.3000000000000682</v>
      </c>
      <c r="J89" s="32" t="s">
        <v>50</v>
      </c>
      <c r="K89" s="32" t="s">
        <v>65</v>
      </c>
      <c r="L89" s="11" t="str">
        <f>CONCATENATE(F89,",",K89)</f>
        <v>A,C</v>
      </c>
    </row>
    <row r="90" spans="1:13" ht="18" thickBot="1" x14ac:dyDescent="0.25">
      <c r="A90" s="17">
        <v>7</v>
      </c>
      <c r="B90" s="17">
        <v>89</v>
      </c>
      <c r="C90" s="65">
        <v>8.262731481481482E-3</v>
      </c>
      <c r="D90" s="66">
        <v>8.2696759259259251E-3</v>
      </c>
      <c r="E90" s="2" t="s">
        <v>24</v>
      </c>
      <c r="F90" s="2" t="s">
        <v>65</v>
      </c>
      <c r="G90" s="12">
        <f>SUM(C90*86400)</f>
        <v>713.90000000000009</v>
      </c>
      <c r="H90" s="12">
        <f>SUM(D90*86400)</f>
        <v>714.49999999999989</v>
      </c>
      <c r="I90" s="34">
        <f>SUM(H90-G90)</f>
        <v>0.59999999999979536</v>
      </c>
      <c r="J90" s="32" t="s">
        <v>21</v>
      </c>
      <c r="K90" s="32" t="s">
        <v>21</v>
      </c>
      <c r="L90" s="11" t="str">
        <f>CONCATENATE(F90,",",K90)</f>
        <v>C,N</v>
      </c>
    </row>
    <row r="91" spans="1:13" ht="18" thickBot="1" x14ac:dyDescent="0.25">
      <c r="A91" s="17">
        <v>7</v>
      </c>
      <c r="B91" s="17">
        <v>90</v>
      </c>
      <c r="C91" s="65">
        <v>8.2696759259259251E-3</v>
      </c>
      <c r="D91" s="66">
        <v>8.3101851851851861E-3</v>
      </c>
      <c r="E91" s="2" t="s">
        <v>967</v>
      </c>
      <c r="F91" s="2" t="s">
        <v>42</v>
      </c>
      <c r="G91" s="12">
        <f>SUM(C91*86400)</f>
        <v>714.49999999999989</v>
      </c>
      <c r="H91" s="12">
        <f>SUM(D91*86400)</f>
        <v>718.00000000000011</v>
      </c>
      <c r="I91" s="34">
        <f>SUM(H91-G91)</f>
        <v>3.5000000000002274</v>
      </c>
      <c r="J91" s="32" t="s">
        <v>21</v>
      </c>
      <c r="K91" s="32" t="s">
        <v>21</v>
      </c>
      <c r="L91" s="11" t="str">
        <f>CONCATENATE(F91,",",K91)</f>
        <v>D,N</v>
      </c>
    </row>
    <row r="92" spans="1:13" ht="18" thickBot="1" x14ac:dyDescent="0.25">
      <c r="A92" s="17">
        <v>7</v>
      </c>
      <c r="B92" s="17">
        <v>91</v>
      </c>
      <c r="C92" s="65">
        <v>8.3101851851851861E-3</v>
      </c>
      <c r="D92" s="66">
        <v>8.3171296296296292E-3</v>
      </c>
      <c r="E92" s="2" t="s">
        <v>69</v>
      </c>
      <c r="F92" s="2" t="s">
        <v>113</v>
      </c>
      <c r="G92" s="12">
        <f>SUM(C92*86400)</f>
        <v>718.00000000000011</v>
      </c>
      <c r="H92" s="12">
        <f>SUM(D92*86400)</f>
        <v>718.59999999999991</v>
      </c>
      <c r="I92" s="34">
        <f>SUM(H92-G92)</f>
        <v>0.59999999999979536</v>
      </c>
      <c r="J92" s="32" t="s">
        <v>50</v>
      </c>
      <c r="K92" s="32" t="s">
        <v>65</v>
      </c>
      <c r="L92" s="11" t="str">
        <f>CONCATENATE(F92,",",K92)</f>
        <v>A,C</v>
      </c>
    </row>
    <row r="93" spans="1:13" ht="18" thickBot="1" x14ac:dyDescent="0.25">
      <c r="A93" s="17">
        <v>7</v>
      </c>
      <c r="B93" s="17">
        <v>92</v>
      </c>
      <c r="C93" s="65">
        <v>8.3171296296296292E-3</v>
      </c>
      <c r="D93" s="66">
        <v>8.3287037037037045E-3</v>
      </c>
      <c r="E93" s="2" t="s">
        <v>988</v>
      </c>
      <c r="F93" s="2" t="s">
        <v>60</v>
      </c>
      <c r="G93" s="12">
        <f>SUM(C93*86400)</f>
        <v>718.59999999999991</v>
      </c>
      <c r="H93" s="12">
        <f>SUM(D93*86400)</f>
        <v>719.6</v>
      </c>
      <c r="I93" s="34">
        <f>SUM(H93-G93)</f>
        <v>1.0000000000001137</v>
      </c>
      <c r="J93" s="32" t="s">
        <v>53</v>
      </c>
      <c r="K93" s="32" t="s">
        <v>65</v>
      </c>
      <c r="L93" s="11" t="str">
        <f>CONCATENATE(F93,",",K93)</f>
        <v>E,C</v>
      </c>
    </row>
    <row r="94" spans="1:13" ht="18" thickBot="1" x14ac:dyDescent="0.25">
      <c r="A94" s="17">
        <v>7</v>
      </c>
      <c r="B94" s="17">
        <v>93</v>
      </c>
      <c r="C94" s="65">
        <v>8.3287037037037045E-3</v>
      </c>
      <c r="D94" s="66">
        <v>1.0646990740740742E-2</v>
      </c>
      <c r="E94" s="2" t="s">
        <v>177</v>
      </c>
      <c r="F94" s="2" t="s">
        <v>6</v>
      </c>
      <c r="G94" s="12">
        <f>SUM(C94*86400)</f>
        <v>719.6</v>
      </c>
      <c r="H94" s="12">
        <f>SUM(D94*86400)</f>
        <v>919.90000000000009</v>
      </c>
      <c r="I94" s="34">
        <f>SUM(H94-G94)</f>
        <v>200.30000000000007</v>
      </c>
      <c r="J94" s="32" t="s">
        <v>61</v>
      </c>
      <c r="K94" s="32" t="s">
        <v>68</v>
      </c>
      <c r="L94" s="11" t="str">
        <f>CONCATENATE(F94,",",K94)</f>
        <v>ALL,M</v>
      </c>
    </row>
    <row r="95" spans="1:13" ht="18" thickBot="1" x14ac:dyDescent="0.25">
      <c r="A95" s="17">
        <v>7</v>
      </c>
      <c r="B95" s="17">
        <v>94</v>
      </c>
      <c r="C95" s="65">
        <v>1.0645833333333334E-2</v>
      </c>
      <c r="D95" s="66">
        <v>1.072337962962963E-2</v>
      </c>
      <c r="E95" s="2" t="s">
        <v>856</v>
      </c>
      <c r="F95" s="2" t="s">
        <v>60</v>
      </c>
      <c r="G95" s="12">
        <f>SUM(C95*86400)</f>
        <v>919.80000000000007</v>
      </c>
      <c r="H95" s="12">
        <f>SUM(D95*86400)</f>
        <v>926.5</v>
      </c>
      <c r="I95" s="34">
        <f>SUM(H95-G95)</f>
        <v>6.6999999999999318</v>
      </c>
      <c r="J95" s="32" t="s">
        <v>50</v>
      </c>
      <c r="K95" s="32" t="s">
        <v>65</v>
      </c>
      <c r="L95" s="11" t="str">
        <f>CONCATENATE(F95,",",K95)</f>
        <v>E,C</v>
      </c>
    </row>
    <row r="96" spans="1:13" ht="18" thickBot="1" x14ac:dyDescent="0.25">
      <c r="A96" s="17">
        <v>7</v>
      </c>
      <c r="B96" s="17">
        <v>95</v>
      </c>
      <c r="C96" s="65">
        <v>1.0655092592592593E-2</v>
      </c>
      <c r="D96" s="66">
        <v>1.0729166666666666E-2</v>
      </c>
      <c r="E96" s="2" t="s">
        <v>989</v>
      </c>
      <c r="F96" s="2" t="s">
        <v>35</v>
      </c>
      <c r="G96" s="12">
        <f>SUM(C96*86400)</f>
        <v>920.6</v>
      </c>
      <c r="H96" s="12">
        <f>SUM(D96*86400)</f>
        <v>927</v>
      </c>
      <c r="I96" s="34">
        <f>SUM(H96-G96)</f>
        <v>6.3999999999999773</v>
      </c>
      <c r="J96" s="32" t="s">
        <v>50</v>
      </c>
      <c r="K96" s="32" t="s">
        <v>65</v>
      </c>
      <c r="L96" s="11" t="str">
        <f>CONCATENATE(F96,",",K96)</f>
        <v>B,C</v>
      </c>
    </row>
    <row r="97" spans="1:12" ht="18" thickBot="1" x14ac:dyDescent="0.25">
      <c r="A97" s="17">
        <v>7</v>
      </c>
      <c r="B97" s="17">
        <v>96</v>
      </c>
      <c r="C97" s="65">
        <v>1.0729166666666666E-2</v>
      </c>
      <c r="D97" s="66">
        <v>1.0815972222222222E-2</v>
      </c>
      <c r="E97" s="2" t="s">
        <v>857</v>
      </c>
      <c r="F97" s="2" t="s">
        <v>60</v>
      </c>
      <c r="G97" s="12">
        <f>SUM(C97*86400)</f>
        <v>927</v>
      </c>
      <c r="H97" s="12">
        <f>SUM(D97*86400)</f>
        <v>934.5</v>
      </c>
      <c r="I97" s="34">
        <f>SUM(H97-G97)</f>
        <v>7.5</v>
      </c>
      <c r="J97" s="32" t="s">
        <v>50</v>
      </c>
      <c r="K97" s="32" t="s">
        <v>65</v>
      </c>
      <c r="L97" s="11" t="str">
        <f>CONCATENATE(F97,",",K97)</f>
        <v>E,C</v>
      </c>
    </row>
    <row r="98" spans="1:12" ht="18" thickBot="1" x14ac:dyDescent="0.25">
      <c r="A98" s="17">
        <v>7</v>
      </c>
      <c r="B98" s="17">
        <v>97</v>
      </c>
      <c r="C98" s="65">
        <v>1.0815972222222222E-2</v>
      </c>
      <c r="D98" s="66">
        <v>1.0835648148148148E-2</v>
      </c>
      <c r="E98" s="2" t="s">
        <v>874</v>
      </c>
      <c r="F98" s="2" t="s">
        <v>65</v>
      </c>
      <c r="G98" s="12">
        <f>SUM(C98*86400)</f>
        <v>934.5</v>
      </c>
      <c r="H98" s="12">
        <f>SUM(D98*86400)</f>
        <v>936.2</v>
      </c>
      <c r="I98" s="34">
        <f>SUM(H98-G98)</f>
        <v>1.7000000000000455</v>
      </c>
      <c r="J98" s="32" t="s">
        <v>50</v>
      </c>
      <c r="K98" s="32" t="s">
        <v>65</v>
      </c>
      <c r="L98" s="11" t="str">
        <f>CONCATENATE(F98,",",K98)</f>
        <v>C,C</v>
      </c>
    </row>
    <row r="99" spans="1:12" ht="18" thickBot="1" x14ac:dyDescent="0.25">
      <c r="A99" s="17">
        <v>7</v>
      </c>
      <c r="B99" s="17">
        <v>98</v>
      </c>
      <c r="C99" s="65">
        <v>1.0835648148148148E-2</v>
      </c>
      <c r="D99" s="66">
        <v>1.084837962962963E-2</v>
      </c>
      <c r="E99" s="2" t="s">
        <v>962</v>
      </c>
      <c r="F99" s="2" t="s">
        <v>60</v>
      </c>
      <c r="G99" s="12">
        <f>SUM(C99*86400)</f>
        <v>936.2</v>
      </c>
      <c r="H99" s="12">
        <f>SUM(D99*86400)</f>
        <v>937.3</v>
      </c>
      <c r="I99" s="34">
        <f>SUM(H99-G99)</f>
        <v>1.0999999999999091</v>
      </c>
      <c r="J99" s="32" t="s">
        <v>33</v>
      </c>
      <c r="K99" s="32" t="s">
        <v>64</v>
      </c>
      <c r="L99" s="11" t="str">
        <f>CONCATENATE(F99,",",K99)</f>
        <v>E,I</v>
      </c>
    </row>
    <row r="100" spans="1:12" ht="18" thickBot="1" x14ac:dyDescent="0.25">
      <c r="A100" s="17">
        <v>7</v>
      </c>
      <c r="B100" s="17">
        <v>99</v>
      </c>
      <c r="C100" s="65">
        <v>1.084837962962963E-2</v>
      </c>
      <c r="D100" s="66">
        <v>1.0868055555555556E-2</v>
      </c>
      <c r="E100" s="2" t="s">
        <v>7</v>
      </c>
      <c r="F100" s="2" t="s">
        <v>113</v>
      </c>
      <c r="G100" s="12">
        <f>SUM(C100*86400)</f>
        <v>937.3</v>
      </c>
      <c r="H100" s="12">
        <f>SUM(D100*86400)</f>
        <v>939</v>
      </c>
      <c r="I100" s="34">
        <f>SUM(H100-G100)</f>
        <v>1.7000000000000455</v>
      </c>
      <c r="J100" s="32" t="s">
        <v>38</v>
      </c>
      <c r="K100" s="32" t="s">
        <v>66</v>
      </c>
      <c r="L100" s="11" t="str">
        <f>CONCATENATE(F100,",",K100)</f>
        <v>A,R</v>
      </c>
    </row>
    <row r="101" spans="1:12" ht="52" thickBot="1" x14ac:dyDescent="0.25">
      <c r="A101" s="17">
        <v>7</v>
      </c>
      <c r="B101" s="17">
        <v>100</v>
      </c>
      <c r="C101" s="65">
        <v>1.0871527777777777E-2</v>
      </c>
      <c r="D101" s="66">
        <v>1.1072916666666667E-2</v>
      </c>
      <c r="E101" s="2" t="s">
        <v>941</v>
      </c>
      <c r="F101" s="2" t="s">
        <v>65</v>
      </c>
      <c r="G101" s="12">
        <f>SUM(C101*86400)</f>
        <v>939.3</v>
      </c>
      <c r="H101" s="12">
        <f>SUM(D101*86400)</f>
        <v>956.7</v>
      </c>
      <c r="I101" s="34">
        <f>SUM(H101-G101)</f>
        <v>17.400000000000091</v>
      </c>
      <c r="J101" s="32" t="s">
        <v>33</v>
      </c>
      <c r="K101" s="32" t="s">
        <v>64</v>
      </c>
      <c r="L101" s="11" t="str">
        <f>CONCATENATE(F101,",",K101)</f>
        <v>C,I</v>
      </c>
    </row>
    <row r="102" spans="1:12" ht="18" thickBot="1" x14ac:dyDescent="0.25">
      <c r="A102" s="17">
        <v>7</v>
      </c>
      <c r="B102" s="17">
        <v>101</v>
      </c>
      <c r="C102" s="65">
        <v>1.1082175925925926E-2</v>
      </c>
      <c r="D102" s="66">
        <v>1.1087962962962964E-2</v>
      </c>
      <c r="E102" s="2" t="s">
        <v>955</v>
      </c>
      <c r="F102" s="2" t="s">
        <v>60</v>
      </c>
      <c r="G102" s="12">
        <f>SUM(C102*86400)</f>
        <v>957.5</v>
      </c>
      <c r="H102" s="12">
        <f>SUM(D102*86400)</f>
        <v>958.00000000000011</v>
      </c>
      <c r="I102" s="34">
        <f>SUM(H102-G102)</f>
        <v>0.50000000000011369</v>
      </c>
      <c r="J102" s="32" t="s">
        <v>46</v>
      </c>
      <c r="K102" s="32" t="s">
        <v>65</v>
      </c>
      <c r="L102" s="11" t="str">
        <f>CONCATENATE(F102,",",K102)</f>
        <v>E,C</v>
      </c>
    </row>
    <row r="103" spans="1:12" ht="18" thickBot="1" x14ac:dyDescent="0.25">
      <c r="A103" s="17">
        <v>7</v>
      </c>
      <c r="B103" s="17">
        <v>102</v>
      </c>
      <c r="C103" s="65">
        <v>1.1087962962962964E-2</v>
      </c>
      <c r="D103" s="66">
        <v>1.1126157407407409E-2</v>
      </c>
      <c r="E103" s="2" t="s">
        <v>959</v>
      </c>
      <c r="F103" s="2" t="s">
        <v>65</v>
      </c>
      <c r="G103" s="12">
        <f>SUM(C103*86400)</f>
        <v>958.00000000000011</v>
      </c>
      <c r="H103" s="12">
        <f>SUM(D103*86400)</f>
        <v>961.30000000000018</v>
      </c>
      <c r="I103" s="34">
        <f>SUM(H103-G103)</f>
        <v>3.3000000000000682</v>
      </c>
      <c r="J103" s="32" t="s">
        <v>50</v>
      </c>
      <c r="K103" s="32" t="s">
        <v>65</v>
      </c>
      <c r="L103" s="11" t="str">
        <f>CONCATENATE(F103,",",K103)</f>
        <v>C,C</v>
      </c>
    </row>
    <row r="104" spans="1:12" ht="18" thickBot="1" x14ac:dyDescent="0.25">
      <c r="A104" s="17">
        <v>7</v>
      </c>
      <c r="B104" s="17">
        <v>103</v>
      </c>
      <c r="C104" s="65">
        <v>1.1100694444444443E-2</v>
      </c>
      <c r="D104" s="66">
        <v>1.1151620370370369E-2</v>
      </c>
      <c r="E104" s="2" t="s">
        <v>22</v>
      </c>
      <c r="F104" s="2" t="s">
        <v>60</v>
      </c>
      <c r="G104" s="12">
        <f>SUM(C104*86400)</f>
        <v>959.0999999999998</v>
      </c>
      <c r="H104" s="12">
        <f>SUM(D104*86400)</f>
        <v>963.49999999999989</v>
      </c>
      <c r="I104" s="34">
        <f>SUM(H104-G104)</f>
        <v>4.4000000000000909</v>
      </c>
      <c r="J104" s="32" t="s">
        <v>38</v>
      </c>
      <c r="K104" s="32" t="s">
        <v>66</v>
      </c>
      <c r="L104" s="11" t="str">
        <f>CONCATENATE(F104,",",K104)</f>
        <v>E,R</v>
      </c>
    </row>
    <row r="105" spans="1:12" ht="18" thickBot="1" x14ac:dyDescent="0.25">
      <c r="A105" s="17">
        <v>7</v>
      </c>
      <c r="B105" s="17">
        <v>104</v>
      </c>
      <c r="C105" s="65">
        <v>1.1126157407407409E-2</v>
      </c>
      <c r="D105" s="66">
        <v>1.1145833333333334E-2</v>
      </c>
      <c r="E105" s="2" t="s">
        <v>875</v>
      </c>
      <c r="F105" s="2" t="s">
        <v>65</v>
      </c>
      <c r="G105" s="12">
        <f>SUM(C105*86400)</f>
        <v>961.30000000000018</v>
      </c>
      <c r="H105" s="12">
        <f>SUM(D105*86400)</f>
        <v>963</v>
      </c>
      <c r="I105" s="34">
        <f>SUM(H105-G105)</f>
        <v>1.6999999999998181</v>
      </c>
      <c r="J105" s="32" t="s">
        <v>50</v>
      </c>
      <c r="K105" s="32" t="s">
        <v>65</v>
      </c>
      <c r="L105" s="11" t="str">
        <f>CONCATENATE(F105,",",K105)</f>
        <v>C,C</v>
      </c>
    </row>
    <row r="106" spans="1:12" ht="18" thickBot="1" x14ac:dyDescent="0.25">
      <c r="A106" s="17">
        <v>7</v>
      </c>
      <c r="B106" s="17">
        <v>105</v>
      </c>
      <c r="C106" s="65">
        <v>1.1151620370370369E-2</v>
      </c>
      <c r="D106" s="66">
        <v>1.1195601851851852E-2</v>
      </c>
      <c r="E106" s="2" t="s">
        <v>881</v>
      </c>
      <c r="F106" s="2" t="s">
        <v>60</v>
      </c>
      <c r="G106" s="12">
        <f>SUM(C106*86400)</f>
        <v>963.49999999999989</v>
      </c>
      <c r="H106" s="12">
        <f>SUM(D106*86400)</f>
        <v>967.30000000000007</v>
      </c>
      <c r="I106" s="34">
        <f>SUM(H106-G106)</f>
        <v>3.8000000000001819</v>
      </c>
      <c r="J106" s="32" t="s">
        <v>38</v>
      </c>
      <c r="K106" s="32" t="s">
        <v>66</v>
      </c>
      <c r="L106" s="11" t="str">
        <f>CONCATENATE(F106,",",K106)</f>
        <v>E,R</v>
      </c>
    </row>
    <row r="107" spans="1:12" ht="35" thickBot="1" x14ac:dyDescent="0.25">
      <c r="A107" s="17">
        <v>7</v>
      </c>
      <c r="B107" s="17">
        <v>106</v>
      </c>
      <c r="C107" s="65">
        <v>1.1195601851851852E-2</v>
      </c>
      <c r="D107" s="66">
        <v>1.1302083333333332E-2</v>
      </c>
      <c r="E107" s="2" t="s">
        <v>869</v>
      </c>
      <c r="F107" s="2" t="s">
        <v>65</v>
      </c>
      <c r="G107" s="12">
        <f>SUM(C107*86400)</f>
        <v>967.30000000000007</v>
      </c>
      <c r="H107" s="12">
        <f>SUM(D107*86400)</f>
        <v>976.49999999999989</v>
      </c>
      <c r="I107" s="34">
        <f>SUM(H107-G107)</f>
        <v>9.1999999999998181</v>
      </c>
      <c r="J107" s="32" t="s">
        <v>50</v>
      </c>
      <c r="K107" s="32" t="s">
        <v>65</v>
      </c>
      <c r="L107" s="11" t="str">
        <f>CONCATENATE(F107,",",K107)</f>
        <v>C,C</v>
      </c>
    </row>
    <row r="108" spans="1:12" ht="35" thickBot="1" x14ac:dyDescent="0.25">
      <c r="A108" s="17">
        <v>7</v>
      </c>
      <c r="B108" s="17">
        <v>107</v>
      </c>
      <c r="C108" s="65">
        <v>1.1302083333333332E-2</v>
      </c>
      <c r="D108" s="66">
        <v>1.1478009259259259E-2</v>
      </c>
      <c r="E108" s="2" t="s">
        <v>999</v>
      </c>
      <c r="F108" s="2" t="s">
        <v>113</v>
      </c>
      <c r="G108" s="12">
        <f>SUM(C108*86400)</f>
        <v>976.49999999999989</v>
      </c>
      <c r="H108" s="12">
        <f>SUM(D108*86400)</f>
        <v>991.69999999999993</v>
      </c>
      <c r="I108" s="34">
        <f>SUM(H108-G108)</f>
        <v>15.200000000000045</v>
      </c>
      <c r="J108" s="32" t="s">
        <v>53</v>
      </c>
      <c r="K108" s="32" t="s">
        <v>65</v>
      </c>
      <c r="L108" s="11" t="str">
        <f>CONCATENATE(F108,",",K108)</f>
        <v>A,C</v>
      </c>
    </row>
    <row r="109" spans="1:12" ht="18" thickBot="1" x14ac:dyDescent="0.25">
      <c r="A109" s="17">
        <v>7</v>
      </c>
      <c r="B109" s="17">
        <v>108</v>
      </c>
      <c r="C109" s="65">
        <v>1.1478009259259259E-2</v>
      </c>
      <c r="D109" s="66">
        <v>1.1636574074074075E-2</v>
      </c>
      <c r="E109" s="2" t="s">
        <v>990</v>
      </c>
      <c r="F109" s="2" t="s">
        <v>35</v>
      </c>
      <c r="G109" s="12">
        <f>SUM(C109*86400)</f>
        <v>991.69999999999993</v>
      </c>
      <c r="H109" s="12">
        <f>SUM(D109*86400)</f>
        <v>1005.4000000000001</v>
      </c>
      <c r="I109" s="34">
        <f>SUM(H109-G109)</f>
        <v>13.700000000000159</v>
      </c>
      <c r="J109" s="32" t="s">
        <v>50</v>
      </c>
      <c r="K109" s="32" t="s">
        <v>65</v>
      </c>
      <c r="L109" s="11" t="str">
        <f>CONCATENATE(F109,",",K109)</f>
        <v>B,C</v>
      </c>
    </row>
    <row r="110" spans="1:12" ht="18" thickBot="1" x14ac:dyDescent="0.25">
      <c r="A110" s="17">
        <v>7</v>
      </c>
      <c r="B110" s="17">
        <v>109</v>
      </c>
      <c r="C110" s="65">
        <v>1.1636574074074075E-2</v>
      </c>
      <c r="D110" s="66">
        <v>1.1717592592592594E-2</v>
      </c>
      <c r="E110" s="2" t="s">
        <v>876</v>
      </c>
      <c r="F110" s="2" t="s">
        <v>65</v>
      </c>
      <c r="G110" s="12">
        <f>SUM(C110*86400)</f>
        <v>1005.4000000000001</v>
      </c>
      <c r="H110" s="12">
        <f>SUM(D110*86400)</f>
        <v>1012.4000000000001</v>
      </c>
      <c r="I110" s="34">
        <f>SUM(H110-G110)</f>
        <v>7</v>
      </c>
      <c r="J110" s="32" t="s">
        <v>50</v>
      </c>
      <c r="K110" s="32" t="s">
        <v>65</v>
      </c>
      <c r="L110" s="11" t="str">
        <f>CONCATENATE(F110,",",K110)</f>
        <v>C,C</v>
      </c>
    </row>
    <row r="111" spans="1:12" ht="18" thickBot="1" x14ac:dyDescent="0.25">
      <c r="A111" s="17">
        <v>7</v>
      </c>
      <c r="B111" s="17">
        <v>110</v>
      </c>
      <c r="C111" s="65">
        <v>1.1717592592592594E-2</v>
      </c>
      <c r="D111" s="66">
        <v>1.1736111111111109E-2</v>
      </c>
      <c r="E111" s="2" t="s">
        <v>1000</v>
      </c>
      <c r="F111" s="2" t="s">
        <v>35</v>
      </c>
      <c r="G111" s="12">
        <f>SUM(C111*86400)</f>
        <v>1012.4000000000001</v>
      </c>
      <c r="H111" s="12">
        <f>SUM(D111*86400)</f>
        <v>1013.9999999999998</v>
      </c>
      <c r="I111" s="34">
        <f>SUM(H111-G111)</f>
        <v>1.5999999999996817</v>
      </c>
      <c r="J111" s="32" t="s">
        <v>21</v>
      </c>
      <c r="K111" s="32" t="s">
        <v>21</v>
      </c>
      <c r="L111" s="11" t="str">
        <f>CONCATENATE(F111,",",K111)</f>
        <v>B,N</v>
      </c>
    </row>
    <row r="112" spans="1:12" ht="52" thickBot="1" x14ac:dyDescent="0.25">
      <c r="A112" s="17">
        <v>7</v>
      </c>
      <c r="B112" s="17">
        <v>111</v>
      </c>
      <c r="C112" s="65">
        <v>1.1739583333333333E-2</v>
      </c>
      <c r="D112" s="66">
        <v>1.1747685185185186E-2</v>
      </c>
      <c r="E112" s="2" t="s">
        <v>880</v>
      </c>
      <c r="F112" s="2" t="s">
        <v>65</v>
      </c>
      <c r="G112" s="12">
        <f>SUM(C112*86400)</f>
        <v>1014.3</v>
      </c>
      <c r="H112" s="12">
        <f>SUM(D112*86400)</f>
        <v>1015</v>
      </c>
      <c r="I112" s="34">
        <f>SUM(H112-G112)</f>
        <v>0.70000000000004547</v>
      </c>
      <c r="J112" s="32" t="s">
        <v>33</v>
      </c>
      <c r="K112" s="32" t="s">
        <v>64</v>
      </c>
      <c r="L112" s="11" t="str">
        <f>CONCATENATE(F112,",",K112)</f>
        <v>C,I</v>
      </c>
    </row>
    <row r="113" spans="1:12" ht="18" thickBot="1" x14ac:dyDescent="0.25">
      <c r="A113" s="17">
        <v>7</v>
      </c>
      <c r="B113" s="17">
        <v>112</v>
      </c>
      <c r="C113" s="65">
        <v>1.1791666666666667E-2</v>
      </c>
      <c r="D113" s="66">
        <v>1.1878472222222223E-2</v>
      </c>
      <c r="E113" s="2" t="s">
        <v>7</v>
      </c>
      <c r="F113" s="2" t="s">
        <v>60</v>
      </c>
      <c r="G113" s="12">
        <f>SUM(C113*86400)</f>
        <v>1018.8000000000001</v>
      </c>
      <c r="H113" s="12">
        <f>SUM(D113*86400)</f>
        <v>1026.3</v>
      </c>
      <c r="I113" s="34">
        <f>SUM(H113-G113)</f>
        <v>7.4999999999998863</v>
      </c>
      <c r="J113" s="32" t="s">
        <v>21</v>
      </c>
      <c r="K113" s="32" t="s">
        <v>21</v>
      </c>
      <c r="L113" s="11" t="str">
        <f>CONCATENATE(F113,",",K113)</f>
        <v>E,N</v>
      </c>
    </row>
    <row r="114" spans="1:12" ht="18" thickBot="1" x14ac:dyDescent="0.25">
      <c r="A114" s="17">
        <v>7</v>
      </c>
      <c r="B114" s="17">
        <v>113</v>
      </c>
      <c r="C114" s="65">
        <v>1.1878472222222223E-2</v>
      </c>
      <c r="D114" s="66">
        <v>1.1918981481481482E-2</v>
      </c>
      <c r="E114" s="2" t="s">
        <v>69</v>
      </c>
      <c r="F114" s="2" t="s">
        <v>113</v>
      </c>
      <c r="G114" s="12">
        <f>SUM(C114*86400)</f>
        <v>1026.3</v>
      </c>
      <c r="H114" s="12">
        <f>SUM(D114*86400)</f>
        <v>1029.8</v>
      </c>
      <c r="I114" s="34">
        <f>SUM(H114-G114)</f>
        <v>3.5</v>
      </c>
      <c r="J114" s="32" t="s">
        <v>50</v>
      </c>
      <c r="K114" s="32" t="s">
        <v>65</v>
      </c>
      <c r="L114" s="11" t="str">
        <f>CONCATENATE(F114,",",K114)</f>
        <v>A,C</v>
      </c>
    </row>
    <row r="115" spans="1:12" ht="18" thickBot="1" x14ac:dyDescent="0.25">
      <c r="A115" s="17">
        <v>7</v>
      </c>
      <c r="B115" s="17">
        <v>114</v>
      </c>
      <c r="C115" s="65">
        <v>1.1918981481481482E-2</v>
      </c>
      <c r="D115" s="65">
        <v>1.4187499999999999E-2</v>
      </c>
      <c r="E115" s="2" t="s">
        <v>177</v>
      </c>
      <c r="F115" s="2" t="s">
        <v>6</v>
      </c>
      <c r="G115" s="12">
        <f>SUM(C115*86400)</f>
        <v>1029.8</v>
      </c>
      <c r="H115" s="12">
        <f>SUM(D115*86400)</f>
        <v>1225.8</v>
      </c>
      <c r="I115" s="34">
        <f>SUM(H115-G115)</f>
        <v>196</v>
      </c>
      <c r="J115" s="32" t="s">
        <v>61</v>
      </c>
      <c r="K115" s="32" t="s">
        <v>68</v>
      </c>
      <c r="L115" s="11" t="str">
        <f>CONCATENATE(F115,",",K115)</f>
        <v>ALL,M</v>
      </c>
    </row>
    <row r="116" spans="1:12" ht="18" thickBot="1" x14ac:dyDescent="0.25">
      <c r="A116" s="17">
        <v>7</v>
      </c>
      <c r="B116" s="17">
        <v>115</v>
      </c>
      <c r="C116" s="65">
        <v>1.4187499999999999E-2</v>
      </c>
      <c r="D116" s="66">
        <v>1.4317129629629631E-2</v>
      </c>
      <c r="E116" s="2" t="s">
        <v>870</v>
      </c>
      <c r="F116" s="2" t="s">
        <v>35</v>
      </c>
      <c r="G116" s="12">
        <f>SUM(C116*86400)</f>
        <v>1225.8</v>
      </c>
      <c r="H116" s="12">
        <f>SUM(D116*86400)</f>
        <v>1237.0000000000002</v>
      </c>
      <c r="I116" s="34">
        <f>SUM(H116-G116)</f>
        <v>11.200000000000273</v>
      </c>
      <c r="J116" s="32" t="s">
        <v>46</v>
      </c>
      <c r="K116" s="32" t="s">
        <v>65</v>
      </c>
      <c r="L116" s="11" t="str">
        <f>CONCATENATE(F116,",",K116)</f>
        <v>B,C</v>
      </c>
    </row>
    <row r="117" spans="1:12" ht="18" thickBot="1" x14ac:dyDescent="0.25">
      <c r="A117" s="17">
        <v>7</v>
      </c>
      <c r="B117" s="17">
        <v>116</v>
      </c>
      <c r="C117" s="65">
        <v>1.4317129629629631E-2</v>
      </c>
      <c r="D117" s="66">
        <v>1.4324074074074072E-2</v>
      </c>
      <c r="E117" s="2" t="s">
        <v>972</v>
      </c>
      <c r="F117" s="2" t="s">
        <v>65</v>
      </c>
      <c r="G117" s="12">
        <f>SUM(C117*86400)</f>
        <v>1237.0000000000002</v>
      </c>
      <c r="H117" s="12">
        <f>SUM(D117*86400)</f>
        <v>1237.5999999999999</v>
      </c>
      <c r="I117" s="34">
        <f>SUM(H117-G117)</f>
        <v>0.59999999999968168</v>
      </c>
      <c r="J117" s="32" t="s">
        <v>48</v>
      </c>
      <c r="K117" s="32" t="s">
        <v>65</v>
      </c>
      <c r="L117" s="11" t="str">
        <f>CONCATENATE(F117,",",K117)</f>
        <v>C,C</v>
      </c>
    </row>
    <row r="118" spans="1:12" ht="18" thickBot="1" x14ac:dyDescent="0.25">
      <c r="A118" s="17">
        <v>7</v>
      </c>
      <c r="B118" s="17">
        <v>117</v>
      </c>
      <c r="C118" s="65">
        <v>1.4324074074074072E-2</v>
      </c>
      <c r="D118" s="66">
        <v>1.4342592592592593E-2</v>
      </c>
      <c r="E118" s="2" t="s">
        <v>871</v>
      </c>
      <c r="F118" s="2" t="s">
        <v>35</v>
      </c>
      <c r="G118" s="12">
        <f>SUM(C118*86400)</f>
        <v>1237.5999999999999</v>
      </c>
      <c r="H118" s="12">
        <f>SUM(D118*86400)</f>
        <v>1239.2</v>
      </c>
      <c r="I118" s="34">
        <f>SUM(H118-G118)</f>
        <v>1.6000000000001364</v>
      </c>
      <c r="J118" s="32" t="s">
        <v>46</v>
      </c>
      <c r="K118" s="32" t="s">
        <v>65</v>
      </c>
      <c r="L118" s="11" t="str">
        <f>CONCATENATE(F118,",",K118)</f>
        <v>B,C</v>
      </c>
    </row>
    <row r="119" spans="1:12" ht="18" thickBot="1" x14ac:dyDescent="0.25">
      <c r="A119" s="17">
        <v>7</v>
      </c>
      <c r="B119" s="17">
        <v>118</v>
      </c>
      <c r="C119" s="65">
        <v>1.4342592592592593E-2</v>
      </c>
      <c r="D119" s="66">
        <v>1.4351851851851852E-2</v>
      </c>
      <c r="E119" s="2" t="s">
        <v>7</v>
      </c>
      <c r="F119" s="2" t="s">
        <v>65</v>
      </c>
      <c r="G119" s="12">
        <f>SUM(C119*86400)</f>
        <v>1239.2</v>
      </c>
      <c r="H119" s="12">
        <f>SUM(D119*86400)</f>
        <v>1240</v>
      </c>
      <c r="I119" s="34">
        <f>SUM(H119-G119)</f>
        <v>0.79999999999995453</v>
      </c>
      <c r="J119" s="32" t="s">
        <v>50</v>
      </c>
      <c r="K119" s="32" t="s">
        <v>65</v>
      </c>
      <c r="L119" s="11" t="str">
        <f>CONCATENATE(F119,",",K119)</f>
        <v>C,C</v>
      </c>
    </row>
    <row r="120" spans="1:12" ht="35" thickBot="1" x14ac:dyDescent="0.25">
      <c r="A120" s="17">
        <v>7</v>
      </c>
      <c r="B120" s="17">
        <v>119</v>
      </c>
      <c r="C120" s="65">
        <v>1.4350694444444444E-2</v>
      </c>
      <c r="D120" s="66">
        <v>1.4479166666666668E-2</v>
      </c>
      <c r="E120" s="2" t="s">
        <v>905</v>
      </c>
      <c r="F120" s="2" t="s">
        <v>42</v>
      </c>
      <c r="G120" s="12">
        <f>SUM(C120*86400)</f>
        <v>1239.8999999999999</v>
      </c>
      <c r="H120" s="12">
        <f>SUM(D120*86400)</f>
        <v>1251</v>
      </c>
      <c r="I120" s="34">
        <f>SUM(H120-G120)</f>
        <v>11.100000000000136</v>
      </c>
      <c r="J120" s="32" t="s">
        <v>48</v>
      </c>
      <c r="K120" s="32" t="s">
        <v>65</v>
      </c>
      <c r="L120" s="11" t="str">
        <f>CONCATENATE(F120,",",K120)</f>
        <v>D,C</v>
      </c>
    </row>
    <row r="121" spans="1:12" ht="35" thickBot="1" x14ac:dyDescent="0.25">
      <c r="A121" s="17">
        <v>7</v>
      </c>
      <c r="B121" s="17">
        <v>120</v>
      </c>
      <c r="C121" s="65">
        <v>1.448263888888889E-2</v>
      </c>
      <c r="D121" s="66">
        <v>1.4528935185185186E-2</v>
      </c>
      <c r="E121" s="2" t="s">
        <v>847</v>
      </c>
      <c r="F121" s="2" t="s">
        <v>65</v>
      </c>
      <c r="G121" s="12">
        <f>SUM(C121*86400)</f>
        <v>1251.3000000000002</v>
      </c>
      <c r="H121" s="12">
        <f>SUM(D121*86400)</f>
        <v>1255.3000000000002</v>
      </c>
      <c r="I121" s="34">
        <f>SUM(H121-G121)</f>
        <v>4</v>
      </c>
      <c r="J121" s="32" t="s">
        <v>50</v>
      </c>
      <c r="K121" s="32" t="s">
        <v>65</v>
      </c>
      <c r="L121" s="11" t="str">
        <f>CONCATENATE(F121,",",K121)</f>
        <v>C,C</v>
      </c>
    </row>
    <row r="122" spans="1:12" ht="35" thickBot="1" x14ac:dyDescent="0.25">
      <c r="A122" s="17">
        <v>7</v>
      </c>
      <c r="B122" s="17">
        <v>121</v>
      </c>
      <c r="C122" s="65">
        <v>1.4528935185185186E-2</v>
      </c>
      <c r="D122" s="66">
        <v>1.4535879629629628E-2</v>
      </c>
      <c r="E122" s="2" t="s">
        <v>899</v>
      </c>
      <c r="F122" s="2" t="s">
        <v>60</v>
      </c>
      <c r="G122" s="12">
        <f>SUM(C122*86400)</f>
        <v>1255.3000000000002</v>
      </c>
      <c r="H122" s="12">
        <f>SUM(D122*86400)</f>
        <v>1255.8999999999999</v>
      </c>
      <c r="I122" s="34">
        <f>SUM(H122-G122)</f>
        <v>0.59999999999968168</v>
      </c>
      <c r="J122" s="32" t="s">
        <v>50</v>
      </c>
      <c r="K122" s="32" t="s">
        <v>65</v>
      </c>
      <c r="L122" s="11" t="str">
        <f>CONCATENATE(F122,",",K122)</f>
        <v>E,C</v>
      </c>
    </row>
    <row r="123" spans="1:12" ht="18" thickBot="1" x14ac:dyDescent="0.25">
      <c r="A123" s="17">
        <v>7</v>
      </c>
      <c r="B123" s="17">
        <v>122</v>
      </c>
      <c r="C123" s="65">
        <v>1.458449074074074E-2</v>
      </c>
      <c r="D123" s="66">
        <v>1.4614583333333334E-2</v>
      </c>
      <c r="E123" s="2" t="s">
        <v>7</v>
      </c>
      <c r="F123" s="2" t="s">
        <v>42</v>
      </c>
      <c r="G123" s="12">
        <f>SUM(C123*86400)</f>
        <v>1260.0999999999999</v>
      </c>
      <c r="H123" s="12">
        <f>SUM(D123*86400)</f>
        <v>1262.7</v>
      </c>
      <c r="I123" s="34">
        <f>SUM(H123-G123)</f>
        <v>2.6000000000001364</v>
      </c>
      <c r="J123" s="32" t="s">
        <v>21</v>
      </c>
      <c r="K123" s="32" t="s">
        <v>21</v>
      </c>
      <c r="L123" s="11" t="str">
        <f>CONCATENATE(F123,",",K123)</f>
        <v>D,N</v>
      </c>
    </row>
    <row r="124" spans="1:12" ht="35" thickBot="1" x14ac:dyDescent="0.25">
      <c r="A124" s="17">
        <v>7</v>
      </c>
      <c r="B124" s="17">
        <v>123</v>
      </c>
      <c r="C124" s="65">
        <v>1.4614583333333334E-2</v>
      </c>
      <c r="D124" s="66">
        <v>1.4722222222222222E-2</v>
      </c>
      <c r="E124" s="2" t="s">
        <v>906</v>
      </c>
      <c r="F124" s="2" t="s">
        <v>60</v>
      </c>
      <c r="G124" s="12">
        <f>SUM(C124*86400)</f>
        <v>1262.7</v>
      </c>
      <c r="H124" s="12">
        <f>SUM(D124*86400)</f>
        <v>1272</v>
      </c>
      <c r="I124" s="34">
        <f>SUM(H124-G124)</f>
        <v>9.2999999999999545</v>
      </c>
      <c r="J124" s="32" t="s">
        <v>33</v>
      </c>
      <c r="K124" s="32" t="s">
        <v>64</v>
      </c>
      <c r="L124" s="11" t="str">
        <f>CONCATENATE(F124,",",K124)</f>
        <v>E,I</v>
      </c>
    </row>
    <row r="125" spans="1:12" ht="35" thickBot="1" x14ac:dyDescent="0.25">
      <c r="A125" s="17">
        <v>7</v>
      </c>
      <c r="B125" s="17">
        <v>124</v>
      </c>
      <c r="C125" s="65">
        <v>1.4722222222222222E-2</v>
      </c>
      <c r="D125" s="66">
        <v>1.4756944444444446E-2</v>
      </c>
      <c r="E125" s="2" t="s">
        <v>910</v>
      </c>
      <c r="F125" s="2" t="s">
        <v>65</v>
      </c>
      <c r="G125" s="12">
        <f>SUM(C125*86400)</f>
        <v>1272</v>
      </c>
      <c r="H125" s="12">
        <f>SUM(D125*86400)</f>
        <v>1275.0000000000002</v>
      </c>
      <c r="I125" s="34">
        <f>SUM(H125-G125)</f>
        <v>3.0000000000002274</v>
      </c>
      <c r="J125" s="32" t="s">
        <v>33</v>
      </c>
      <c r="K125" s="32" t="s">
        <v>64</v>
      </c>
      <c r="L125" s="11" t="str">
        <f>CONCATENATE(F125,",",K125)</f>
        <v>C,I</v>
      </c>
    </row>
    <row r="126" spans="1:12" ht="18" thickBot="1" x14ac:dyDescent="0.25">
      <c r="A126" s="17">
        <v>7</v>
      </c>
      <c r="B126" s="17">
        <v>125</v>
      </c>
      <c r="C126" s="65">
        <v>1.4756944444444446E-2</v>
      </c>
      <c r="D126" s="66">
        <v>1.4807870370370372E-2</v>
      </c>
      <c r="E126" s="2" t="s">
        <v>7</v>
      </c>
      <c r="F126" s="2" t="s">
        <v>968</v>
      </c>
      <c r="G126" s="12">
        <f>SUM(C126*86400)</f>
        <v>1275.0000000000002</v>
      </c>
      <c r="H126" s="12">
        <f>SUM(D126*86400)</f>
        <v>1279.4000000000001</v>
      </c>
      <c r="I126" s="34">
        <f>SUM(H126-G126)</f>
        <v>4.3999999999998636</v>
      </c>
      <c r="J126" s="32" t="s">
        <v>38</v>
      </c>
      <c r="K126" s="32" t="s">
        <v>66</v>
      </c>
      <c r="L126" s="11" t="str">
        <f>CONCATENATE(F126,",",K126)</f>
        <v>A ,R</v>
      </c>
    </row>
    <row r="127" spans="1:12" ht="52" thickBot="1" x14ac:dyDescent="0.25">
      <c r="A127" s="17">
        <v>7</v>
      </c>
      <c r="B127" s="17">
        <v>126</v>
      </c>
      <c r="C127" s="65">
        <v>1.4807870370370372E-2</v>
      </c>
      <c r="D127" s="66">
        <v>1.4878472222222223E-2</v>
      </c>
      <c r="E127" s="2" t="s">
        <v>915</v>
      </c>
      <c r="F127" s="2" t="s">
        <v>65</v>
      </c>
      <c r="G127" s="12">
        <f>SUM(C127*86400)</f>
        <v>1279.4000000000001</v>
      </c>
      <c r="H127" s="12">
        <f>SUM(D127*86400)</f>
        <v>1285.5</v>
      </c>
      <c r="I127" s="34">
        <f>SUM(H127-G127)</f>
        <v>6.0999999999999091</v>
      </c>
      <c r="J127" s="32" t="s">
        <v>33</v>
      </c>
      <c r="K127" s="32" t="s">
        <v>64</v>
      </c>
      <c r="L127" s="11" t="str">
        <f>CONCATENATE(F127,",",K127)</f>
        <v>C,I</v>
      </c>
    </row>
    <row r="128" spans="1:12" ht="18" thickBot="1" x14ac:dyDescent="0.25">
      <c r="A128" s="17">
        <v>7</v>
      </c>
      <c r="B128" s="17">
        <v>127</v>
      </c>
      <c r="C128" s="65">
        <v>1.4878472222222223E-2</v>
      </c>
      <c r="D128" s="66">
        <v>1.4916666666666667E-2</v>
      </c>
      <c r="E128" s="2" t="s">
        <v>916</v>
      </c>
      <c r="F128" s="2" t="s">
        <v>60</v>
      </c>
      <c r="G128" s="12">
        <f>SUM(C128*86400)</f>
        <v>1285.5</v>
      </c>
      <c r="H128" s="12">
        <f>SUM(D128*86400)</f>
        <v>1288.8</v>
      </c>
      <c r="I128" s="34">
        <f>SUM(H128-G128)</f>
        <v>3.2999999999999545</v>
      </c>
      <c r="J128" s="32" t="s">
        <v>33</v>
      </c>
      <c r="K128" s="32" t="s">
        <v>64</v>
      </c>
      <c r="L128" s="11" t="str">
        <f>CONCATENATE(F128,",",K128)</f>
        <v>E,I</v>
      </c>
    </row>
    <row r="129" spans="1:12" ht="18" thickBot="1" x14ac:dyDescent="0.25">
      <c r="A129" s="17">
        <v>7</v>
      </c>
      <c r="B129" s="17">
        <v>128</v>
      </c>
      <c r="C129" s="65">
        <v>1.4916666666666667E-2</v>
      </c>
      <c r="D129" s="66">
        <v>1.4927083333333334E-2</v>
      </c>
      <c r="E129" s="2" t="s">
        <v>914</v>
      </c>
      <c r="F129" s="2" t="s">
        <v>113</v>
      </c>
      <c r="G129" s="12">
        <f>SUM(C129*86400)</f>
        <v>1288.8</v>
      </c>
      <c r="H129" s="12">
        <f>SUM(D129*86400)</f>
        <v>1289.7</v>
      </c>
      <c r="I129" s="34">
        <f>SUM(H129-G129)</f>
        <v>0.90000000000009095</v>
      </c>
      <c r="J129" s="32" t="s">
        <v>38</v>
      </c>
      <c r="K129" s="32" t="s">
        <v>66</v>
      </c>
      <c r="L129" s="11" t="str">
        <f>CONCATENATE(F129,",",K129)</f>
        <v>A,R</v>
      </c>
    </row>
    <row r="130" spans="1:12" ht="18" thickBot="1" x14ac:dyDescent="0.25">
      <c r="A130" s="17">
        <v>7</v>
      </c>
      <c r="B130" s="17">
        <v>129</v>
      </c>
      <c r="C130" s="65">
        <v>1.4927083333333334E-2</v>
      </c>
      <c r="D130" s="66">
        <v>1.4960648148148148E-2</v>
      </c>
      <c r="E130" s="2" t="s">
        <v>7</v>
      </c>
      <c r="F130" s="2" t="s">
        <v>65</v>
      </c>
      <c r="G130" s="12">
        <f>SUM(C130*86400)</f>
        <v>1289.7</v>
      </c>
      <c r="H130" s="12">
        <f>SUM(D130*86400)</f>
        <v>1292.5999999999999</v>
      </c>
      <c r="I130" s="34">
        <f>SUM(H130-G130)</f>
        <v>2.8999999999998636</v>
      </c>
      <c r="J130" s="32" t="s">
        <v>38</v>
      </c>
      <c r="K130" s="32" t="s">
        <v>66</v>
      </c>
      <c r="L130" s="11" t="str">
        <f>CONCATENATE(F130,",",K130)</f>
        <v>C,R</v>
      </c>
    </row>
    <row r="131" spans="1:12" ht="18" thickBot="1" x14ac:dyDescent="0.25">
      <c r="A131" s="17">
        <v>7</v>
      </c>
      <c r="B131" s="17">
        <v>130</v>
      </c>
      <c r="C131" s="65">
        <v>1.4960648148148148E-2</v>
      </c>
      <c r="D131" s="66">
        <v>1.4983796296296299E-2</v>
      </c>
      <c r="E131" s="2" t="s">
        <v>963</v>
      </c>
      <c r="F131" s="2" t="s">
        <v>60</v>
      </c>
      <c r="G131" s="12">
        <f>SUM(C131*86400)</f>
        <v>1292.5999999999999</v>
      </c>
      <c r="H131" s="12">
        <f>SUM(D131*86400)</f>
        <v>1294.6000000000001</v>
      </c>
      <c r="I131" s="34">
        <f>SUM(H131-G131)</f>
        <v>2.0000000000002274</v>
      </c>
      <c r="J131" s="32" t="s">
        <v>33</v>
      </c>
      <c r="K131" s="32" t="s">
        <v>64</v>
      </c>
      <c r="L131" s="11" t="str">
        <f>CONCATENATE(F131,",",K131)</f>
        <v>E,I</v>
      </c>
    </row>
    <row r="132" spans="1:12" ht="35" thickBot="1" x14ac:dyDescent="0.25">
      <c r="A132" s="17">
        <v>7</v>
      </c>
      <c r="B132" s="17">
        <v>131</v>
      </c>
      <c r="C132" s="65">
        <v>1.5041666666666667E-2</v>
      </c>
      <c r="D132" s="66">
        <v>1.5057870370370369E-2</v>
      </c>
      <c r="E132" s="2" t="s">
        <v>964</v>
      </c>
      <c r="F132" s="2" t="s">
        <v>65</v>
      </c>
      <c r="G132" s="12">
        <f>SUM(C132*86400)</f>
        <v>1299.5999999999999</v>
      </c>
      <c r="H132" s="12">
        <f>SUM(D132*86400)</f>
        <v>1300.9999999999998</v>
      </c>
      <c r="I132" s="34">
        <f>SUM(H132-G132)</f>
        <v>1.3999999999998636</v>
      </c>
      <c r="J132" s="32" t="s">
        <v>33</v>
      </c>
      <c r="K132" s="32" t="s">
        <v>64</v>
      </c>
      <c r="L132" s="11" t="str">
        <f>CONCATENATE(F132,",",K132)</f>
        <v>C,I</v>
      </c>
    </row>
    <row r="133" spans="1:12" ht="18" thickBot="1" x14ac:dyDescent="0.25">
      <c r="A133" s="17">
        <v>7</v>
      </c>
      <c r="B133" s="17">
        <v>132</v>
      </c>
      <c r="C133" s="65">
        <v>1.5061342592592591E-2</v>
      </c>
      <c r="D133" s="66">
        <v>1.5107638888888887E-2</v>
      </c>
      <c r="E133" s="2" t="s">
        <v>956</v>
      </c>
      <c r="F133" s="2" t="s">
        <v>60</v>
      </c>
      <c r="G133" s="12">
        <f>SUM(C133*86400)</f>
        <v>1301.3</v>
      </c>
      <c r="H133" s="12">
        <f>SUM(D133*86400)</f>
        <v>1305.3</v>
      </c>
      <c r="I133" s="34">
        <f>SUM(H133-G133)</f>
        <v>4</v>
      </c>
      <c r="J133" s="32" t="s">
        <v>46</v>
      </c>
      <c r="K133" s="32" t="s">
        <v>65</v>
      </c>
      <c r="L133" s="11" t="str">
        <f>CONCATENATE(F133,",",K133)</f>
        <v>E,C</v>
      </c>
    </row>
    <row r="134" spans="1:12" ht="18" thickBot="1" x14ac:dyDescent="0.25">
      <c r="A134" s="17">
        <v>7</v>
      </c>
      <c r="B134" s="17">
        <v>133</v>
      </c>
      <c r="C134" s="65">
        <v>1.5107638888888887E-2</v>
      </c>
      <c r="D134" s="66">
        <v>1.5143518518518516E-2</v>
      </c>
      <c r="E134" s="2" t="s">
        <v>969</v>
      </c>
      <c r="F134" s="2" t="s">
        <v>65</v>
      </c>
      <c r="G134" s="12">
        <f>SUM(C134*86400)</f>
        <v>1305.3</v>
      </c>
      <c r="H134" s="12">
        <f>SUM(D134*86400)</f>
        <v>1308.3999999999999</v>
      </c>
      <c r="I134" s="34">
        <f>SUM(H134-G134)</f>
        <v>3.0999999999999091</v>
      </c>
      <c r="J134" s="32" t="s">
        <v>38</v>
      </c>
      <c r="K134" s="32" t="s">
        <v>66</v>
      </c>
      <c r="L134" s="11" t="str">
        <f>CONCATENATE(F134,",",K134)</f>
        <v>C,R</v>
      </c>
    </row>
    <row r="135" spans="1:12" ht="18" thickBot="1" x14ac:dyDescent="0.25">
      <c r="A135" s="17">
        <v>7</v>
      </c>
      <c r="B135" s="17">
        <v>134</v>
      </c>
      <c r="C135" s="65">
        <v>1.5143518518518516E-2</v>
      </c>
      <c r="D135" s="66">
        <v>1.5151620370370371E-2</v>
      </c>
      <c r="E135" s="2" t="s">
        <v>863</v>
      </c>
      <c r="F135" s="2" t="s">
        <v>113</v>
      </c>
      <c r="G135" s="12">
        <f>SUM(C135*86400)</f>
        <v>1308.3999999999999</v>
      </c>
      <c r="H135" s="12">
        <f>SUM(D135*86400)</f>
        <v>1309.1000000000001</v>
      </c>
      <c r="I135" s="34">
        <f>SUM(H135-G135)</f>
        <v>0.70000000000027285</v>
      </c>
      <c r="J135" s="32" t="s">
        <v>50</v>
      </c>
      <c r="K135" s="32" t="s">
        <v>65</v>
      </c>
      <c r="L135" s="11" t="str">
        <f>CONCATENATE(F135,",",K135)</f>
        <v>A,C</v>
      </c>
    </row>
    <row r="136" spans="1:12" ht="18" thickBot="1" x14ac:dyDescent="0.25">
      <c r="A136" s="17">
        <v>7</v>
      </c>
      <c r="B136" s="17">
        <v>135</v>
      </c>
      <c r="C136" s="65">
        <v>1.5151620370370371E-2</v>
      </c>
      <c r="D136" s="66">
        <v>1.5207175925925924E-2</v>
      </c>
      <c r="E136" s="2" t="s">
        <v>177</v>
      </c>
      <c r="F136" s="2" t="s">
        <v>6</v>
      </c>
      <c r="G136" s="12">
        <f>SUM(C136*86400)</f>
        <v>1309.1000000000001</v>
      </c>
      <c r="H136" s="12">
        <f>SUM(D136*86400)</f>
        <v>1313.8999999999999</v>
      </c>
      <c r="I136" s="34">
        <f>SUM(H136-G136)</f>
        <v>4.7999999999997272</v>
      </c>
      <c r="J136" s="32" t="s">
        <v>61</v>
      </c>
      <c r="K136" s="32" t="s">
        <v>68</v>
      </c>
      <c r="L136" s="11" t="str">
        <f>CONCATENATE(F136,",",K136)</f>
        <v>ALL,M</v>
      </c>
    </row>
    <row r="137" spans="1:12" ht="18" thickBot="1" x14ac:dyDescent="0.25">
      <c r="A137" s="17">
        <v>7</v>
      </c>
      <c r="B137" s="17">
        <v>136</v>
      </c>
      <c r="C137" s="65">
        <v>1.5373842592592592E-2</v>
      </c>
      <c r="D137" s="66">
        <v>1.5381944444444443E-2</v>
      </c>
      <c r="E137" s="2" t="s">
        <v>960</v>
      </c>
      <c r="F137" s="2" t="s">
        <v>65</v>
      </c>
      <c r="G137" s="12">
        <f>SUM(C137*86400)</f>
        <v>1328.3</v>
      </c>
      <c r="H137" s="12">
        <f>SUM(D137*86400)</f>
        <v>1328.9999999999998</v>
      </c>
      <c r="I137" s="34">
        <f>SUM(H137-G137)</f>
        <v>0.6999999999998181</v>
      </c>
      <c r="J137" s="32" t="s">
        <v>50</v>
      </c>
      <c r="K137" s="32" t="s">
        <v>65</v>
      </c>
      <c r="L137" s="11" t="str">
        <f>CONCATENATE(F137,",",K137)</f>
        <v>C,C</v>
      </c>
    </row>
    <row r="138" spans="1:12" ht="18" thickBot="1" x14ac:dyDescent="0.25">
      <c r="A138" s="17">
        <v>7</v>
      </c>
      <c r="B138" s="17">
        <v>137</v>
      </c>
      <c r="C138" s="65">
        <v>1.5386574074074073E-2</v>
      </c>
      <c r="D138" s="66">
        <v>1.5416666666666667E-2</v>
      </c>
      <c r="E138" s="2" t="s">
        <v>859</v>
      </c>
      <c r="F138" s="2" t="s">
        <v>65</v>
      </c>
      <c r="G138" s="12">
        <f>SUM(C138*86400)</f>
        <v>1329.3999999999999</v>
      </c>
      <c r="H138" s="12">
        <f>SUM(D138*86400)</f>
        <v>1332</v>
      </c>
      <c r="I138" s="34">
        <f>SUM(H138-G138)</f>
        <v>2.6000000000001364</v>
      </c>
      <c r="J138" s="32" t="s">
        <v>48</v>
      </c>
      <c r="K138" s="32" t="s">
        <v>65</v>
      </c>
      <c r="L138" s="11" t="str">
        <f>CONCATENATE(F138,",",K138)</f>
        <v>C,C</v>
      </c>
    </row>
    <row r="139" spans="1:12" ht="18" thickBot="1" x14ac:dyDescent="0.25">
      <c r="A139" s="17">
        <v>7</v>
      </c>
      <c r="B139" s="17">
        <v>138</v>
      </c>
      <c r="C139" s="65">
        <v>1.5482638888888891E-2</v>
      </c>
      <c r="D139" s="66">
        <v>1.5854166666666666E-2</v>
      </c>
      <c r="E139" s="2" t="s">
        <v>177</v>
      </c>
      <c r="F139" s="2" t="s">
        <v>6</v>
      </c>
      <c r="G139" s="12">
        <f>SUM(C139*86400)</f>
        <v>1337.7000000000003</v>
      </c>
      <c r="H139" s="12">
        <f>SUM(D139*86400)</f>
        <v>1369.8</v>
      </c>
      <c r="I139" s="34">
        <f>SUM(H139-G139)</f>
        <v>32.099999999999682</v>
      </c>
      <c r="J139" s="32" t="s">
        <v>61</v>
      </c>
      <c r="K139" s="32" t="s">
        <v>68</v>
      </c>
      <c r="L139" s="11" t="str">
        <f>CONCATENATE(F139,",",K139)</f>
        <v>ALL,M</v>
      </c>
    </row>
    <row r="140" spans="1:12" ht="18" thickBot="1" x14ac:dyDescent="0.25">
      <c r="A140" s="17">
        <v>7</v>
      </c>
      <c r="B140" s="17">
        <v>139</v>
      </c>
      <c r="C140" s="65">
        <v>1.5854166666666666E-2</v>
      </c>
      <c r="D140" s="66">
        <v>1.5910879629629629E-2</v>
      </c>
      <c r="E140" s="2" t="s">
        <v>900</v>
      </c>
      <c r="F140" s="2" t="s">
        <v>60</v>
      </c>
      <c r="G140" s="12">
        <f>SUM(C140*86400)</f>
        <v>1369.8</v>
      </c>
      <c r="H140" s="12">
        <f>SUM(D140*86400)</f>
        <v>1374.7</v>
      </c>
      <c r="I140" s="34">
        <f>SUM(H140-G140)</f>
        <v>4.9000000000000909</v>
      </c>
      <c r="J140" s="32" t="s">
        <v>50</v>
      </c>
      <c r="K140" s="32" t="s">
        <v>65</v>
      </c>
      <c r="L140" s="11" t="str">
        <f>CONCATENATE(F140,",",K140)</f>
        <v>E,C</v>
      </c>
    </row>
    <row r="141" spans="1:12" ht="18" thickBot="1" x14ac:dyDescent="0.25">
      <c r="A141" s="17">
        <v>7</v>
      </c>
      <c r="B141" s="17">
        <v>140</v>
      </c>
      <c r="C141" s="65">
        <v>1.5910879629629629E-2</v>
      </c>
      <c r="D141" s="66">
        <v>1.5917824074074074E-2</v>
      </c>
      <c r="E141" s="2" t="s">
        <v>72</v>
      </c>
      <c r="F141" s="2" t="s">
        <v>113</v>
      </c>
      <c r="G141" s="12">
        <f>SUM(C141*86400)</f>
        <v>1374.7</v>
      </c>
      <c r="H141" s="12">
        <f>SUM(D141*86400)</f>
        <v>1375.3</v>
      </c>
      <c r="I141" s="34">
        <f>SUM(H141-G141)</f>
        <v>0.59999999999990905</v>
      </c>
      <c r="J141" s="32" t="s">
        <v>21</v>
      </c>
      <c r="K141" s="32" t="s">
        <v>21</v>
      </c>
      <c r="L141" s="11" t="str">
        <f>CONCATENATE(F141,",",K141)</f>
        <v>A,N</v>
      </c>
    </row>
    <row r="142" spans="1:12" ht="35" thickBot="1" x14ac:dyDescent="0.25">
      <c r="A142" s="17">
        <v>7</v>
      </c>
      <c r="B142" s="17">
        <v>141</v>
      </c>
      <c r="C142" s="65">
        <v>1.5917824074074074E-2</v>
      </c>
      <c r="D142" s="66">
        <v>1.5945601851851853E-2</v>
      </c>
      <c r="E142" s="2" t="s">
        <v>943</v>
      </c>
      <c r="F142" s="2" t="s">
        <v>60</v>
      </c>
      <c r="G142" s="12">
        <f>SUM(C142*86400)</f>
        <v>1375.3</v>
      </c>
      <c r="H142" s="12">
        <f>SUM(D142*86400)</f>
        <v>1377.7</v>
      </c>
      <c r="I142" s="34">
        <f>SUM(H142-G142)</f>
        <v>2.4000000000000909</v>
      </c>
      <c r="J142" s="32" t="s">
        <v>33</v>
      </c>
      <c r="K142" s="32" t="s">
        <v>64</v>
      </c>
      <c r="L142" s="11" t="str">
        <f>CONCATENATE(F142,",",K142)</f>
        <v>E,I</v>
      </c>
    </row>
    <row r="143" spans="1:12" ht="18" thickBot="1" x14ac:dyDescent="0.25">
      <c r="A143" s="17">
        <v>7</v>
      </c>
      <c r="B143" s="17">
        <v>142</v>
      </c>
      <c r="C143" s="65">
        <v>1.5945601851851853E-2</v>
      </c>
      <c r="D143" s="66">
        <v>1.5960648148148151E-2</v>
      </c>
      <c r="E143" s="2" t="s">
        <v>22</v>
      </c>
      <c r="F143" s="2" t="s">
        <v>35</v>
      </c>
      <c r="G143" s="12">
        <f>SUM(C143*86400)</f>
        <v>1377.7</v>
      </c>
      <c r="H143" s="12">
        <f>SUM(D143*86400)</f>
        <v>1379.0000000000002</v>
      </c>
      <c r="I143" s="34">
        <f>SUM(H143-G143)</f>
        <v>1.3000000000001819</v>
      </c>
      <c r="J143" s="32" t="s">
        <v>38</v>
      </c>
      <c r="K143" s="32" t="s">
        <v>66</v>
      </c>
      <c r="L143" s="11" t="str">
        <f>CONCATENATE(F143,",",K143)</f>
        <v>B,R</v>
      </c>
    </row>
    <row r="144" spans="1:12" ht="35" thickBot="1" x14ac:dyDescent="0.25">
      <c r="A144" s="17">
        <v>7</v>
      </c>
      <c r="B144" s="17">
        <v>143</v>
      </c>
      <c r="C144" s="65">
        <v>1.6001157407407408E-2</v>
      </c>
      <c r="D144" s="66">
        <v>1.6290509259259258E-2</v>
      </c>
      <c r="E144" s="2" t="s">
        <v>932</v>
      </c>
      <c r="F144" s="2" t="s">
        <v>60</v>
      </c>
      <c r="G144" s="12">
        <f>SUM(C144*86400)</f>
        <v>1382.5</v>
      </c>
      <c r="H144" s="12">
        <f>SUM(D144*86400)</f>
        <v>1407.5</v>
      </c>
      <c r="I144" s="34">
        <f>SUM(H144-G144)</f>
        <v>25</v>
      </c>
      <c r="J144" s="32" t="s">
        <v>33</v>
      </c>
      <c r="K144" s="32" t="s">
        <v>64</v>
      </c>
      <c r="L144" s="11" t="str">
        <f>CONCATENATE(F144,",",K144)</f>
        <v>E,I</v>
      </c>
    </row>
    <row r="145" spans="1:12" ht="35" thickBot="1" x14ac:dyDescent="0.25">
      <c r="A145" s="17">
        <v>7</v>
      </c>
      <c r="B145" s="17">
        <v>144</v>
      </c>
      <c r="C145" s="65">
        <v>1.6290509259259258E-2</v>
      </c>
      <c r="D145" s="66">
        <v>1.6331018518518519E-2</v>
      </c>
      <c r="E145" s="2" t="s">
        <v>919</v>
      </c>
      <c r="F145" s="2" t="s">
        <v>65</v>
      </c>
      <c r="G145" s="12">
        <f>SUM(C145*86400)</f>
        <v>1407.5</v>
      </c>
      <c r="H145" s="12">
        <f>SUM(D145*86400)</f>
        <v>1411</v>
      </c>
      <c r="I145" s="34">
        <f>SUM(H145-G145)</f>
        <v>3.5</v>
      </c>
      <c r="J145" s="32" t="s">
        <v>38</v>
      </c>
      <c r="K145" s="32" t="s">
        <v>66</v>
      </c>
      <c r="L145" s="11" t="str">
        <f>CONCATENATE(F145,",",K145)</f>
        <v>C,R</v>
      </c>
    </row>
    <row r="146" spans="1:12" ht="18" thickBot="1" x14ac:dyDescent="0.25">
      <c r="A146" s="17">
        <v>7</v>
      </c>
      <c r="B146" s="17">
        <v>145</v>
      </c>
      <c r="C146" s="65">
        <v>1.6328703703703703E-2</v>
      </c>
      <c r="D146" s="66">
        <v>1.6344907407407409E-2</v>
      </c>
      <c r="E146" s="2" t="s">
        <v>72</v>
      </c>
      <c r="F146" s="2" t="s">
        <v>60</v>
      </c>
      <c r="G146" s="12">
        <f>SUM(C146*86400)</f>
        <v>1410.8</v>
      </c>
      <c r="H146" s="12">
        <f>SUM(D146*86400)</f>
        <v>1412.2</v>
      </c>
      <c r="I146" s="34">
        <f>SUM(H146-G146)</f>
        <v>1.4000000000000909</v>
      </c>
      <c r="J146" s="32" t="s">
        <v>21</v>
      </c>
      <c r="K146" s="32" t="s">
        <v>21</v>
      </c>
      <c r="L146" s="11" t="str">
        <f>CONCATENATE(F146,",",K146)</f>
        <v>E,N</v>
      </c>
    </row>
    <row r="147" spans="1:12" ht="18" thickBot="1" x14ac:dyDescent="0.25">
      <c r="A147" s="17">
        <v>7</v>
      </c>
      <c r="B147" s="17">
        <v>146</v>
      </c>
      <c r="C147" s="65">
        <v>1.6344907407407409E-2</v>
      </c>
      <c r="D147" s="66">
        <v>1.6346064814814817E-2</v>
      </c>
      <c r="E147" s="2" t="s">
        <v>949</v>
      </c>
      <c r="F147" s="2" t="s">
        <v>113</v>
      </c>
      <c r="G147" s="12">
        <f>SUM(C147*86400)</f>
        <v>1412.2</v>
      </c>
      <c r="H147" s="12">
        <f>SUM(D147*86400)</f>
        <v>1412.3000000000002</v>
      </c>
      <c r="I147" s="34">
        <f>SUM(H147-G147)</f>
        <v>0.10000000000013642</v>
      </c>
      <c r="J147" s="32" t="s">
        <v>31</v>
      </c>
      <c r="K147" s="32" t="s">
        <v>64</v>
      </c>
      <c r="L147" s="11" t="str">
        <f>CONCATENATE(F147,",",K147)</f>
        <v>A,I</v>
      </c>
    </row>
    <row r="148" spans="1:12" ht="18" thickBot="1" x14ac:dyDescent="0.25">
      <c r="A148" s="17">
        <v>7</v>
      </c>
      <c r="B148" s="17">
        <v>147</v>
      </c>
      <c r="C148" s="65">
        <v>1.6344907407407409E-2</v>
      </c>
      <c r="D148" s="66">
        <v>1.6346064814814817E-2</v>
      </c>
      <c r="E148" s="2" t="s">
        <v>7</v>
      </c>
      <c r="F148" s="2" t="s">
        <v>60</v>
      </c>
      <c r="G148" s="12">
        <f>SUM(C148*86400)</f>
        <v>1412.2</v>
      </c>
      <c r="H148" s="12">
        <f>SUM(D148*86400)</f>
        <v>1412.3000000000002</v>
      </c>
      <c r="I148" s="34">
        <f>SUM(H148-G148)</f>
        <v>0.10000000000013642</v>
      </c>
      <c r="J148" s="32" t="s">
        <v>38</v>
      </c>
      <c r="K148" s="32" t="s">
        <v>66</v>
      </c>
      <c r="L148" s="11" t="str">
        <f>CONCATENATE(F148,",",K148)</f>
        <v>E,R</v>
      </c>
    </row>
    <row r="149" spans="1:12" ht="18" thickBot="1" x14ac:dyDescent="0.25">
      <c r="A149" s="17">
        <v>7</v>
      </c>
      <c r="B149" s="17">
        <v>148</v>
      </c>
      <c r="C149" s="65">
        <v>1.6385416666666666E-2</v>
      </c>
      <c r="D149" s="66">
        <v>1.6437500000000001E-2</v>
      </c>
      <c r="E149" s="2" t="s">
        <v>1001</v>
      </c>
      <c r="F149" s="2" t="s">
        <v>113</v>
      </c>
      <c r="G149" s="12">
        <f>SUM(C149*86400)</f>
        <v>1415.7</v>
      </c>
      <c r="H149" s="12">
        <f>SUM(D149*86400)</f>
        <v>1420.2</v>
      </c>
      <c r="I149" s="34">
        <f>SUM(H149-G149)</f>
        <v>4.5</v>
      </c>
      <c r="J149" s="32" t="s">
        <v>53</v>
      </c>
      <c r="K149" s="32" t="s">
        <v>65</v>
      </c>
      <c r="L149" s="11" t="str">
        <f>CONCATENATE(F149,",",K149)</f>
        <v>A,C</v>
      </c>
    </row>
    <row r="150" spans="1:12" ht="35" thickBot="1" x14ac:dyDescent="0.25">
      <c r="A150" s="17">
        <v>7</v>
      </c>
      <c r="B150" s="17">
        <v>149</v>
      </c>
      <c r="C150" s="65">
        <v>1.6461805555555552E-2</v>
      </c>
      <c r="D150" s="66">
        <v>1.654513888888889E-2</v>
      </c>
      <c r="E150" s="2" t="s">
        <v>853</v>
      </c>
      <c r="F150" s="2" t="s">
        <v>65</v>
      </c>
      <c r="G150" s="12">
        <f>SUM(C150*86400)</f>
        <v>1422.2999999999997</v>
      </c>
      <c r="H150" s="12">
        <f>SUM(D150*86400)</f>
        <v>1429.5000000000002</v>
      </c>
      <c r="I150" s="34">
        <f>SUM(H150-G150)</f>
        <v>7.2000000000005002</v>
      </c>
      <c r="J150" s="32" t="s">
        <v>33</v>
      </c>
      <c r="K150" s="32" t="s">
        <v>64</v>
      </c>
      <c r="L150" s="11" t="str">
        <f>CONCATENATE(F150,",",K150)</f>
        <v>C,I</v>
      </c>
    </row>
    <row r="151" spans="1:12" ht="35" thickBot="1" x14ac:dyDescent="0.25">
      <c r="A151" s="17">
        <v>7</v>
      </c>
      <c r="B151" s="17">
        <v>150</v>
      </c>
      <c r="C151" s="65">
        <v>1.654513888888889E-2</v>
      </c>
      <c r="D151" s="66">
        <v>1.6767361111111111E-2</v>
      </c>
      <c r="E151" s="2" t="s">
        <v>858</v>
      </c>
      <c r="F151" s="2" t="s">
        <v>60</v>
      </c>
      <c r="G151" s="12">
        <f>SUM(C151*86400)</f>
        <v>1429.5000000000002</v>
      </c>
      <c r="H151" s="12">
        <f>SUM(D151*86400)</f>
        <v>1448.7</v>
      </c>
      <c r="I151" s="34">
        <f>SUM(H151-G151)</f>
        <v>19.199999999999818</v>
      </c>
      <c r="J151" s="32" t="s">
        <v>38</v>
      </c>
      <c r="K151" s="32" t="s">
        <v>66</v>
      </c>
      <c r="L151" s="11" t="str">
        <f>CONCATENATE(F151,",",K151)</f>
        <v>E,R</v>
      </c>
    </row>
    <row r="152" spans="1:12" ht="18" thickBot="1" x14ac:dyDescent="0.25">
      <c r="A152" s="17">
        <v>7</v>
      </c>
      <c r="B152" s="17">
        <v>151</v>
      </c>
      <c r="C152" s="65">
        <v>1.6767361111111111E-2</v>
      </c>
      <c r="D152" s="66">
        <v>1.6793981481481483E-2</v>
      </c>
      <c r="E152" s="2" t="s">
        <v>851</v>
      </c>
      <c r="F152" s="2" t="s">
        <v>65</v>
      </c>
      <c r="G152" s="12">
        <f>SUM(C152*86400)</f>
        <v>1448.7</v>
      </c>
      <c r="H152" s="12">
        <f>SUM(D152*86400)</f>
        <v>1451</v>
      </c>
      <c r="I152" s="34">
        <f>SUM(H152-G152)</f>
        <v>2.2999999999999545</v>
      </c>
      <c r="J152" s="32" t="s">
        <v>31</v>
      </c>
      <c r="K152" s="32" t="s">
        <v>64</v>
      </c>
      <c r="L152" s="11" t="str">
        <f>CONCATENATE(F152,",",K152)</f>
        <v>C,I</v>
      </c>
    </row>
    <row r="153" spans="1:12" ht="18" thickBot="1" x14ac:dyDescent="0.25">
      <c r="A153" s="17">
        <v>7</v>
      </c>
      <c r="B153" s="17">
        <v>152</v>
      </c>
      <c r="C153" s="65">
        <v>1.6788194444444446E-2</v>
      </c>
      <c r="D153" s="66">
        <v>1.6892361111111111E-2</v>
      </c>
      <c r="E153" s="2" t="s">
        <v>991</v>
      </c>
      <c r="F153" s="2" t="s">
        <v>113</v>
      </c>
      <c r="G153" s="12">
        <f>SUM(C153*86400)</f>
        <v>1450.5000000000002</v>
      </c>
      <c r="H153" s="12">
        <f>SUM(D153*86400)</f>
        <v>1459.5</v>
      </c>
      <c r="I153" s="34">
        <f>SUM(H153-G153)</f>
        <v>8.9999999999997726</v>
      </c>
      <c r="J153" s="32" t="s">
        <v>53</v>
      </c>
      <c r="K153" s="32" t="s">
        <v>65</v>
      </c>
      <c r="L153" s="11" t="str">
        <f>CONCATENATE(F153,",",K153)</f>
        <v>A,C</v>
      </c>
    </row>
    <row r="154" spans="1:12" ht="18" thickBot="1" x14ac:dyDescent="0.25">
      <c r="A154" s="17">
        <v>7</v>
      </c>
      <c r="B154" s="17">
        <v>153</v>
      </c>
      <c r="C154" s="65">
        <v>1.6892361111111111E-2</v>
      </c>
      <c r="D154" s="66">
        <v>1.6994212962962964E-2</v>
      </c>
      <c r="E154" s="2" t="s">
        <v>950</v>
      </c>
      <c r="F154" s="2" t="s">
        <v>60</v>
      </c>
      <c r="G154" s="12">
        <f>SUM(C154*86400)</f>
        <v>1459.5</v>
      </c>
      <c r="H154" s="12">
        <f>SUM(D154*86400)</f>
        <v>1468.3000000000002</v>
      </c>
      <c r="I154" s="34">
        <f>SUM(H154-G154)</f>
        <v>8.8000000000001819</v>
      </c>
      <c r="J154" s="32" t="s">
        <v>31</v>
      </c>
      <c r="K154" s="32" t="s">
        <v>64</v>
      </c>
      <c r="L154" s="11" t="str">
        <f>CONCATENATE(F154,",",K154)</f>
        <v>E,I</v>
      </c>
    </row>
    <row r="155" spans="1:12" ht="18" thickBot="1" x14ac:dyDescent="0.25">
      <c r="A155" s="17">
        <v>7</v>
      </c>
      <c r="B155" s="17">
        <v>154</v>
      </c>
      <c r="C155" s="65">
        <v>1.6945601851851854E-2</v>
      </c>
      <c r="D155" s="66">
        <v>1.699074074074074E-2</v>
      </c>
      <c r="E155" s="2" t="s">
        <v>951</v>
      </c>
      <c r="F155" s="2" t="s">
        <v>113</v>
      </c>
      <c r="G155" s="12">
        <f>SUM(C155*86400)</f>
        <v>1464.1000000000001</v>
      </c>
      <c r="H155" s="12">
        <f>SUM(D155*86400)</f>
        <v>1468</v>
      </c>
      <c r="I155" s="34">
        <f>SUM(H155-G155)</f>
        <v>3.8999999999998636</v>
      </c>
      <c r="J155" s="32" t="s">
        <v>33</v>
      </c>
      <c r="K155" s="32" t="s">
        <v>64</v>
      </c>
      <c r="L155" s="11" t="str">
        <f>CONCATENATE(F155,",",K155)</f>
        <v>A,I</v>
      </c>
    </row>
    <row r="156" spans="1:12" ht="18" thickBot="1" x14ac:dyDescent="0.25">
      <c r="A156" s="17">
        <v>7</v>
      </c>
      <c r="B156" s="17">
        <v>155</v>
      </c>
      <c r="C156" s="65">
        <v>1.6994212962962964E-2</v>
      </c>
      <c r="D156" s="66">
        <v>1.7000000000000001E-2</v>
      </c>
      <c r="E156" s="2" t="s">
        <v>872</v>
      </c>
      <c r="F156" s="2" t="s">
        <v>65</v>
      </c>
      <c r="G156" s="12">
        <f>SUM(C156*86400)</f>
        <v>1468.3000000000002</v>
      </c>
      <c r="H156" s="12">
        <f>SUM(D156*86400)</f>
        <v>1468.8000000000002</v>
      </c>
      <c r="I156" s="34">
        <f>SUM(H156-G156)</f>
        <v>0.5</v>
      </c>
      <c r="J156" s="32" t="s">
        <v>48</v>
      </c>
      <c r="K156" s="32" t="s">
        <v>65</v>
      </c>
      <c r="L156" s="11" t="str">
        <f>CONCATENATE(F156,",",K156)</f>
        <v>C,C</v>
      </c>
    </row>
    <row r="157" spans="1:12" ht="18" thickBot="1" x14ac:dyDescent="0.25">
      <c r="A157" s="17">
        <v>7</v>
      </c>
      <c r="B157" s="17">
        <v>156</v>
      </c>
      <c r="C157" s="65">
        <v>1.7000000000000001E-2</v>
      </c>
      <c r="D157" s="66">
        <v>1.7064814814814814E-2</v>
      </c>
      <c r="E157" s="2" t="s">
        <v>69</v>
      </c>
      <c r="F157" s="2" t="s">
        <v>113</v>
      </c>
      <c r="G157" s="12">
        <f>SUM(C157*86400)</f>
        <v>1468.8000000000002</v>
      </c>
      <c r="H157" s="12">
        <f>SUM(D157*86400)</f>
        <v>1474.3999999999999</v>
      </c>
      <c r="I157" s="34">
        <f>SUM(H157-G157)</f>
        <v>5.5999999999996817</v>
      </c>
      <c r="J157" s="32" t="s">
        <v>50</v>
      </c>
      <c r="K157" s="32" t="s">
        <v>65</v>
      </c>
      <c r="L157" s="11" t="str">
        <f>CONCATENATE(F157,",",K157)</f>
        <v>A,C</v>
      </c>
    </row>
    <row r="158" spans="1:12" ht="18" thickBot="1" x14ac:dyDescent="0.25">
      <c r="A158" s="17">
        <v>7</v>
      </c>
      <c r="B158" s="17">
        <v>157</v>
      </c>
      <c r="C158" s="65">
        <v>1.7064814814814814E-2</v>
      </c>
      <c r="D158" s="66">
        <v>1.7166666666666667E-2</v>
      </c>
      <c r="E158" s="2" t="s">
        <v>1002</v>
      </c>
      <c r="F158" s="2" t="s">
        <v>35</v>
      </c>
      <c r="G158" s="12">
        <f>SUM(C158*86400)</f>
        <v>1474.3999999999999</v>
      </c>
      <c r="H158" s="12">
        <f>SUM(D158*86400)</f>
        <v>1483.2</v>
      </c>
      <c r="I158" s="34">
        <f>SUM(H158-G158)</f>
        <v>8.8000000000001819</v>
      </c>
      <c r="J158" s="32" t="s">
        <v>21</v>
      </c>
      <c r="K158" s="32" t="s">
        <v>21</v>
      </c>
      <c r="L158" s="11" t="str">
        <f>CONCATENATE(F158,",",K158)</f>
        <v>B,N</v>
      </c>
    </row>
    <row r="159" spans="1:12" ht="18" thickBot="1" x14ac:dyDescent="0.25">
      <c r="A159" s="17">
        <v>7</v>
      </c>
      <c r="B159" s="17">
        <v>158</v>
      </c>
      <c r="C159" s="65">
        <v>1.7166666666666667E-2</v>
      </c>
      <c r="D159" s="66">
        <v>1.988888888888889E-2</v>
      </c>
      <c r="E159" s="2" t="s">
        <v>177</v>
      </c>
      <c r="F159" s="2" t="s">
        <v>6</v>
      </c>
      <c r="G159" s="12">
        <f>SUM(C159*86400)</f>
        <v>1483.2</v>
      </c>
      <c r="H159" s="12">
        <f>SUM(D159*86400)</f>
        <v>1718.4</v>
      </c>
      <c r="I159" s="34">
        <f>SUM(H159-G159)</f>
        <v>235.20000000000005</v>
      </c>
      <c r="J159" s="32" t="s">
        <v>61</v>
      </c>
      <c r="K159" s="32" t="s">
        <v>68</v>
      </c>
      <c r="L159" s="11" t="str">
        <f>CONCATENATE(F159,",",K159)</f>
        <v>ALL,M</v>
      </c>
    </row>
    <row r="160" spans="1:12" ht="18" thickBot="1" x14ac:dyDescent="0.25">
      <c r="A160" s="17">
        <v>7</v>
      </c>
      <c r="B160" s="17">
        <v>159</v>
      </c>
      <c r="C160" s="65">
        <v>1.988888888888889E-2</v>
      </c>
      <c r="D160" s="66">
        <v>1.9976851851851853E-2</v>
      </c>
      <c r="E160" s="2" t="s">
        <v>873</v>
      </c>
      <c r="F160" s="2" t="s">
        <v>35</v>
      </c>
      <c r="G160" s="12">
        <f>SUM(C160*86400)</f>
        <v>1718.4</v>
      </c>
      <c r="H160" s="12">
        <f>SUM(D160*86400)</f>
        <v>1726.0000000000002</v>
      </c>
      <c r="I160" s="34">
        <f>SUM(H160-G160)</f>
        <v>7.6000000000001364</v>
      </c>
      <c r="J160" s="32" t="s">
        <v>46</v>
      </c>
      <c r="K160" s="32" t="s">
        <v>65</v>
      </c>
      <c r="L160" s="11" t="str">
        <f>CONCATENATE(F160,",",K160)</f>
        <v>B,C</v>
      </c>
    </row>
    <row r="161" spans="1:13" ht="18" thickBot="1" x14ac:dyDescent="0.25">
      <c r="A161" s="17">
        <v>7</v>
      </c>
      <c r="B161" s="17">
        <v>160</v>
      </c>
      <c r="C161" s="65">
        <v>1.9975694444444445E-2</v>
      </c>
      <c r="D161" s="66">
        <v>2.0001157407407408E-2</v>
      </c>
      <c r="E161" s="2" t="s">
        <v>877</v>
      </c>
      <c r="F161" s="2" t="s">
        <v>65</v>
      </c>
      <c r="G161" s="12">
        <f>SUM(C161*86400)</f>
        <v>1725.9</v>
      </c>
      <c r="H161" s="12">
        <f>SUM(D161*86400)</f>
        <v>1728.1000000000001</v>
      </c>
      <c r="I161" s="34">
        <f>SUM(H161-G161)</f>
        <v>2.2000000000000455</v>
      </c>
      <c r="J161" s="32" t="s">
        <v>50</v>
      </c>
      <c r="K161" s="32" t="s">
        <v>65</v>
      </c>
      <c r="L161" s="11" t="str">
        <f>CONCATENATE(F161,",",K161)</f>
        <v>C,C</v>
      </c>
    </row>
    <row r="162" spans="1:13" ht="18" thickBot="1" x14ac:dyDescent="0.25">
      <c r="A162" s="17">
        <v>7</v>
      </c>
      <c r="B162" s="17">
        <v>161</v>
      </c>
      <c r="C162" s="65">
        <v>2.0001157407407408E-2</v>
      </c>
      <c r="D162" s="66">
        <v>2.0033564814814813E-2</v>
      </c>
      <c r="E162" s="2" t="s">
        <v>973</v>
      </c>
      <c r="F162" s="2" t="s">
        <v>60</v>
      </c>
      <c r="G162" s="12">
        <f>SUM(C162*86400)</f>
        <v>1728.1000000000001</v>
      </c>
      <c r="H162" s="12">
        <f>SUM(D162*86400)</f>
        <v>1730.8999999999999</v>
      </c>
      <c r="I162" s="34">
        <f>SUM(H162-G162)</f>
        <v>2.7999999999997272</v>
      </c>
      <c r="J162" s="32" t="s">
        <v>46</v>
      </c>
      <c r="K162" s="32" t="s">
        <v>65</v>
      </c>
      <c r="L162" s="11" t="str">
        <f>CONCATENATE(F162,",",K162)</f>
        <v>E,C</v>
      </c>
    </row>
    <row r="163" spans="1:13" ht="35" thickBot="1" x14ac:dyDescent="0.25">
      <c r="A163" s="17">
        <v>7</v>
      </c>
      <c r="B163" s="17">
        <v>162</v>
      </c>
      <c r="C163" s="65">
        <v>2.0033564814814813E-2</v>
      </c>
      <c r="D163" s="66">
        <v>2.0177083333333335E-2</v>
      </c>
      <c r="E163" s="2" t="s">
        <v>921</v>
      </c>
      <c r="F163" s="2" t="s">
        <v>65</v>
      </c>
      <c r="G163" s="12">
        <f>SUM(C163*86400)</f>
        <v>1730.8999999999999</v>
      </c>
      <c r="H163" s="12">
        <f>SUM(D163*86400)</f>
        <v>1743.3000000000002</v>
      </c>
      <c r="I163" s="34">
        <f>SUM(H163-G163)</f>
        <v>12.400000000000318</v>
      </c>
      <c r="J163" s="32" t="s">
        <v>50</v>
      </c>
      <c r="K163" s="32" t="s">
        <v>65</v>
      </c>
      <c r="L163" s="11" t="str">
        <f>CONCATENATE(F163,",",K163)</f>
        <v>C,C</v>
      </c>
    </row>
    <row r="164" spans="1:13" ht="18" thickBot="1" x14ac:dyDescent="0.25">
      <c r="A164" s="17">
        <v>7</v>
      </c>
      <c r="B164" s="17">
        <v>163</v>
      </c>
      <c r="C164" s="65">
        <v>2.0177083333333335E-2</v>
      </c>
      <c r="D164" s="66">
        <v>2.0231481481481482E-2</v>
      </c>
      <c r="E164" s="2" t="s">
        <v>942</v>
      </c>
      <c r="F164" s="2" t="s">
        <v>60</v>
      </c>
      <c r="G164" s="12">
        <f>SUM(C164*86400)</f>
        <v>1743.3000000000002</v>
      </c>
      <c r="H164" s="12">
        <f>SUM(D164*86400)</f>
        <v>1748</v>
      </c>
      <c r="I164" s="34">
        <f>SUM(H164-G164)</f>
        <v>4.6999999999998181</v>
      </c>
      <c r="J164" s="32" t="s">
        <v>46</v>
      </c>
      <c r="K164" s="32" t="s">
        <v>65</v>
      </c>
      <c r="L164" s="11" t="str">
        <f>CONCATENATE(F164,",",K164)</f>
        <v>E,C</v>
      </c>
    </row>
    <row r="165" spans="1:13" ht="18" thickBot="1" x14ac:dyDescent="0.25">
      <c r="A165" s="17">
        <v>7</v>
      </c>
      <c r="B165" s="17">
        <v>164</v>
      </c>
      <c r="C165" s="65">
        <v>2.0231481481481482E-2</v>
      </c>
      <c r="D165" s="66">
        <v>2.0250000000000001E-2</v>
      </c>
      <c r="E165" s="2" t="s">
        <v>933</v>
      </c>
      <c r="F165" s="2" t="s">
        <v>60</v>
      </c>
      <c r="G165" s="12">
        <f>SUM(C165*86400)</f>
        <v>1748</v>
      </c>
      <c r="H165" s="12">
        <f>SUM(D165*86400)</f>
        <v>1749.6000000000001</v>
      </c>
      <c r="I165" s="34">
        <f>SUM(H165-G165)</f>
        <v>1.6000000000001364</v>
      </c>
      <c r="J165" s="32" t="s">
        <v>33</v>
      </c>
      <c r="K165" s="32" t="s">
        <v>64</v>
      </c>
      <c r="L165" s="11" t="str">
        <f>CONCATENATE(F165,",",K165)</f>
        <v>E,I</v>
      </c>
    </row>
    <row r="166" spans="1:13" ht="18" thickBot="1" x14ac:dyDescent="0.25">
      <c r="A166" s="17">
        <v>7</v>
      </c>
      <c r="B166" s="17">
        <v>165</v>
      </c>
      <c r="C166" s="65">
        <v>2.0250000000000001E-2</v>
      </c>
      <c r="D166" s="66">
        <v>2.0311342592592593E-2</v>
      </c>
      <c r="E166" s="2" t="s">
        <v>934</v>
      </c>
      <c r="F166" s="2" t="s">
        <v>65</v>
      </c>
      <c r="G166" s="12">
        <f>SUM(C166*86400)</f>
        <v>1749.6000000000001</v>
      </c>
      <c r="H166" s="12">
        <f>SUM(D166*86400)</f>
        <v>1754.9</v>
      </c>
      <c r="I166" s="34">
        <f>SUM(H166-G166)</f>
        <v>5.2999999999999545</v>
      </c>
      <c r="J166" s="32" t="s">
        <v>50</v>
      </c>
      <c r="K166" s="32" t="s">
        <v>65</v>
      </c>
      <c r="L166" s="11" t="str">
        <f>CONCATENATE(F166,",",K166)</f>
        <v>C,C</v>
      </c>
    </row>
    <row r="167" spans="1:13" ht="18" thickBot="1" x14ac:dyDescent="0.25">
      <c r="A167" s="17">
        <v>7</v>
      </c>
      <c r="B167" s="17">
        <v>166</v>
      </c>
      <c r="C167" s="65">
        <v>2.0311342592592593E-2</v>
      </c>
      <c r="D167" s="66">
        <v>2.032060185185185E-2</v>
      </c>
      <c r="E167" s="2" t="s">
        <v>935</v>
      </c>
      <c r="F167" s="2" t="s">
        <v>113</v>
      </c>
      <c r="G167" s="12">
        <f>SUM(C167*86400)</f>
        <v>1754.9</v>
      </c>
      <c r="H167" s="12">
        <f>SUM(D167*86400)</f>
        <v>1755.6999999999998</v>
      </c>
      <c r="I167" s="34">
        <f>SUM(H167-G167)</f>
        <v>0.79999999999972715</v>
      </c>
      <c r="J167" s="32" t="s">
        <v>50</v>
      </c>
      <c r="K167" s="32" t="s">
        <v>65</v>
      </c>
      <c r="L167" s="11" t="str">
        <f>CONCATENATE(F167,",",K167)</f>
        <v>A,C</v>
      </c>
    </row>
    <row r="168" spans="1:13" ht="18" thickBot="1" x14ac:dyDescent="0.25">
      <c r="A168" s="17">
        <v>7</v>
      </c>
      <c r="B168" s="17">
        <v>167</v>
      </c>
      <c r="C168" s="65">
        <v>2.032060185185185E-2</v>
      </c>
      <c r="D168" s="66">
        <v>2.0432870370370369E-2</v>
      </c>
      <c r="E168" s="2" t="s">
        <v>936</v>
      </c>
      <c r="F168" s="2" t="s">
        <v>65</v>
      </c>
      <c r="G168" s="12">
        <f>SUM(C168*86400)</f>
        <v>1755.6999999999998</v>
      </c>
      <c r="H168" s="12">
        <f>SUM(D168*86400)</f>
        <v>1765.3999999999999</v>
      </c>
      <c r="I168" s="34">
        <f>SUM(H168-G168)</f>
        <v>9.7000000000000455</v>
      </c>
      <c r="J168" s="32" t="s">
        <v>50</v>
      </c>
      <c r="K168" s="32" t="s">
        <v>65</v>
      </c>
      <c r="L168" s="11" t="str">
        <f>CONCATENATE(F168,",",K168)</f>
        <v>C,C</v>
      </c>
    </row>
    <row r="169" spans="1:13" ht="18" thickBot="1" x14ac:dyDescent="0.25">
      <c r="A169" s="17">
        <v>7</v>
      </c>
      <c r="B169" s="17">
        <v>168</v>
      </c>
      <c r="C169" s="65">
        <v>2.0432870370370369E-2</v>
      </c>
      <c r="D169" s="66">
        <v>2.0453703703703703E-2</v>
      </c>
      <c r="E169" s="2" t="s">
        <v>72</v>
      </c>
      <c r="F169" s="2" t="s">
        <v>60</v>
      </c>
      <c r="G169" s="12">
        <f>SUM(C169*86400)</f>
        <v>1765.3999999999999</v>
      </c>
      <c r="H169" s="12">
        <f>SUM(D169*86400)</f>
        <v>1767.2</v>
      </c>
      <c r="I169" s="34">
        <f>SUM(H169-G169)</f>
        <v>1.8000000000001819</v>
      </c>
      <c r="J169" s="32" t="s">
        <v>21</v>
      </c>
      <c r="K169" s="32" t="s">
        <v>21</v>
      </c>
      <c r="L169" s="11" t="str">
        <f>CONCATENATE(F169,",",K169)</f>
        <v>E,N</v>
      </c>
    </row>
    <row r="170" spans="1:13" ht="18" thickBot="1" x14ac:dyDescent="0.25">
      <c r="A170" s="17">
        <v>7</v>
      </c>
      <c r="B170" s="17">
        <v>169</v>
      </c>
      <c r="C170" s="65">
        <v>2.0453703703703703E-2</v>
      </c>
      <c r="D170" s="66">
        <v>2.0483796296296295E-2</v>
      </c>
      <c r="E170" s="2" t="s">
        <v>866</v>
      </c>
      <c r="F170" s="2" t="s">
        <v>65</v>
      </c>
      <c r="G170" s="12">
        <f>SUM(C170*86400)</f>
        <v>1767.2</v>
      </c>
      <c r="H170" s="12">
        <f>SUM(D170*86400)</f>
        <v>1769.8</v>
      </c>
      <c r="I170" s="34">
        <f>SUM(H170-G170)</f>
        <v>2.5999999999999091</v>
      </c>
      <c r="J170" s="32" t="s">
        <v>48</v>
      </c>
      <c r="K170" s="32" t="s">
        <v>65</v>
      </c>
      <c r="L170" s="11" t="str">
        <f>CONCATENATE(F170,",",K170)</f>
        <v>C,C</v>
      </c>
    </row>
    <row r="171" spans="1:13" ht="18" thickBot="1" x14ac:dyDescent="0.25">
      <c r="A171" s="17">
        <v>7</v>
      </c>
      <c r="B171" s="17">
        <v>170</v>
      </c>
      <c r="C171" s="65">
        <v>2.0483796296296295E-2</v>
      </c>
      <c r="D171" s="66">
        <v>2.0532407407407405E-2</v>
      </c>
      <c r="E171" s="2" t="s">
        <v>867</v>
      </c>
      <c r="F171" s="2" t="s">
        <v>113</v>
      </c>
      <c r="G171" s="12">
        <f>SUM(C171*86400)</f>
        <v>1769.8</v>
      </c>
      <c r="H171" s="12">
        <f>SUM(D171*86400)</f>
        <v>1773.9999999999998</v>
      </c>
      <c r="I171" s="34">
        <f>SUM(H171-G171)</f>
        <v>4.1999999999998181</v>
      </c>
      <c r="J171" s="32" t="s">
        <v>53</v>
      </c>
      <c r="K171" s="32" t="s">
        <v>65</v>
      </c>
      <c r="L171" s="11" t="str">
        <f>CONCATENATE(F171,",",K171)</f>
        <v>A,C</v>
      </c>
    </row>
    <row r="172" spans="1:13" ht="35" thickBot="1" x14ac:dyDescent="0.25">
      <c r="A172" s="17">
        <v>7</v>
      </c>
      <c r="B172" s="17">
        <v>171</v>
      </c>
      <c r="C172" s="65">
        <v>2.0532407407407405E-2</v>
      </c>
      <c r="D172" s="66">
        <v>2.0625000000000001E-2</v>
      </c>
      <c r="E172" s="2" t="s">
        <v>878</v>
      </c>
      <c r="F172" s="2" t="s">
        <v>113</v>
      </c>
      <c r="G172" s="12">
        <f>SUM(C172*86400)</f>
        <v>1773.9999999999998</v>
      </c>
      <c r="H172" s="12">
        <f>SUM(D172*86400)</f>
        <v>1782</v>
      </c>
      <c r="I172" s="34">
        <f>SUM(H172-G172)</f>
        <v>8.0000000000002274</v>
      </c>
      <c r="J172" s="32" t="s">
        <v>53</v>
      </c>
      <c r="K172" s="32" t="s">
        <v>65</v>
      </c>
      <c r="L172" s="11" t="str">
        <f>CONCATENATE(F172,",",K172)</f>
        <v>A,C</v>
      </c>
    </row>
    <row r="173" spans="1:13" ht="18" thickBot="1" x14ac:dyDescent="0.25">
      <c r="A173" s="17">
        <v>7</v>
      </c>
      <c r="B173" s="17">
        <v>172</v>
      </c>
      <c r="C173" s="65">
        <v>2.0630787037037034E-2</v>
      </c>
      <c r="D173" s="66">
        <v>2.0774305555555556E-2</v>
      </c>
      <c r="E173" s="2" t="s">
        <v>868</v>
      </c>
      <c r="F173" s="2" t="s">
        <v>60</v>
      </c>
      <c r="G173" s="12">
        <f>SUM(C173*86400)</f>
        <v>1782.4999999999998</v>
      </c>
      <c r="H173" s="12">
        <f>SUM(D173*86400)</f>
        <v>1794.9</v>
      </c>
      <c r="I173" s="34">
        <f>SUM(H173-G173)</f>
        <v>12.400000000000318</v>
      </c>
      <c r="J173" s="32" t="s">
        <v>50</v>
      </c>
      <c r="K173" s="32" t="s">
        <v>65</v>
      </c>
      <c r="L173" s="11" t="str">
        <f>CONCATENATE(F173,",",K173)</f>
        <v>E,C</v>
      </c>
    </row>
    <row r="174" spans="1:13" ht="18" thickBot="1" x14ac:dyDescent="0.25">
      <c r="A174" s="17">
        <v>7</v>
      </c>
      <c r="B174" s="17">
        <v>173</v>
      </c>
      <c r="C174" s="65">
        <v>2.0774305555555556E-2</v>
      </c>
      <c r="D174" s="66">
        <v>2.0825231481481483E-2</v>
      </c>
      <c r="E174" s="2" t="s">
        <v>882</v>
      </c>
      <c r="F174" s="2" t="s">
        <v>65</v>
      </c>
      <c r="G174" s="12">
        <f>SUM(C174*86400)</f>
        <v>1794.9</v>
      </c>
      <c r="H174" s="12">
        <f>SUM(D174*86400)</f>
        <v>1799.3000000000002</v>
      </c>
      <c r="I174" s="34">
        <f>SUM(H174-G174)</f>
        <v>4.4000000000000909</v>
      </c>
      <c r="J174" s="32" t="s">
        <v>53</v>
      </c>
      <c r="K174" s="32" t="s">
        <v>65</v>
      </c>
      <c r="L174" s="11" t="str">
        <f>CONCATENATE(F174,",",K174)</f>
        <v>C,C</v>
      </c>
    </row>
    <row r="175" spans="1:13" ht="18" thickBot="1" x14ac:dyDescent="0.25">
      <c r="A175" s="17">
        <v>7</v>
      </c>
      <c r="B175" s="17">
        <v>174</v>
      </c>
      <c r="C175" s="65">
        <v>2.0825231481481483E-2</v>
      </c>
      <c r="D175" s="66">
        <v>2.094212962962963E-2</v>
      </c>
      <c r="E175" s="2" t="s">
        <v>952</v>
      </c>
      <c r="F175" s="2" t="s">
        <v>60</v>
      </c>
      <c r="G175" s="12">
        <f>SUM(C175*86400)</f>
        <v>1799.3000000000002</v>
      </c>
      <c r="H175" s="12">
        <f>SUM(D175*86400)</f>
        <v>1809.4</v>
      </c>
      <c r="I175" s="34">
        <f>SUM(H175-G175)</f>
        <v>10.099999999999909</v>
      </c>
      <c r="J175" s="32" t="s">
        <v>33</v>
      </c>
      <c r="K175" s="32" t="s">
        <v>64</v>
      </c>
      <c r="L175" s="11" t="str">
        <f>CONCATENATE(F175,",",K175)</f>
        <v>E,I</v>
      </c>
    </row>
    <row r="176" spans="1:13" ht="18" thickBot="1" x14ac:dyDescent="0.25">
      <c r="A176" s="17">
        <v>7</v>
      </c>
      <c r="B176" s="17">
        <v>175</v>
      </c>
      <c r="C176" s="65">
        <v>2.094212962962963E-2</v>
      </c>
      <c r="D176" s="66">
        <v>2.1002314814814817E-2</v>
      </c>
      <c r="E176" s="2" t="s">
        <v>944</v>
      </c>
      <c r="F176" s="2" t="s">
        <v>65</v>
      </c>
      <c r="G176" s="12">
        <f>SUM(C176*86400)</f>
        <v>1809.4</v>
      </c>
      <c r="H176" s="12">
        <f>SUM(D176*86400)</f>
        <v>1814.6000000000001</v>
      </c>
      <c r="I176" s="34">
        <f>SUM(H176-G176)</f>
        <v>5.2000000000000455</v>
      </c>
      <c r="J176" s="32" t="s">
        <v>38</v>
      </c>
      <c r="K176" s="32" t="s">
        <v>66</v>
      </c>
      <c r="L176" s="11" t="str">
        <f>CONCATENATE(F176,",",K176)</f>
        <v>C,R</v>
      </c>
      <c r="M176" s="63"/>
    </row>
    <row r="177" spans="1:12" ht="18" thickBot="1" x14ac:dyDescent="0.25">
      <c r="A177" s="17">
        <v>7</v>
      </c>
      <c r="B177" s="17">
        <v>176</v>
      </c>
      <c r="C177" s="65">
        <v>2.1002314814814817E-2</v>
      </c>
      <c r="D177" s="66">
        <v>2.1010416666666667E-2</v>
      </c>
      <c r="E177" s="2" t="s">
        <v>854</v>
      </c>
      <c r="F177" s="2" t="s">
        <v>113</v>
      </c>
      <c r="G177" s="12">
        <f>SUM(C177*86400)</f>
        <v>1814.6000000000001</v>
      </c>
      <c r="H177" s="12">
        <f>SUM(D177*86400)</f>
        <v>1815.3</v>
      </c>
      <c r="I177" s="34">
        <f>SUM(H177-G177)</f>
        <v>0.6999999999998181</v>
      </c>
      <c r="J177" s="32" t="s">
        <v>48</v>
      </c>
      <c r="K177" s="32" t="s">
        <v>65</v>
      </c>
      <c r="L177" s="11" t="str">
        <f>CONCATENATE(F177,",",K177)</f>
        <v>A,C</v>
      </c>
    </row>
    <row r="178" spans="1:12" ht="18" thickBot="1" x14ac:dyDescent="0.25">
      <c r="A178" s="17">
        <v>7</v>
      </c>
      <c r="B178" s="17">
        <v>177</v>
      </c>
      <c r="C178" s="65">
        <v>2.1010416666666667E-2</v>
      </c>
      <c r="D178" s="66">
        <v>2.1069444444444446E-2</v>
      </c>
      <c r="E178" s="2" t="s">
        <v>852</v>
      </c>
      <c r="F178" s="2" t="s">
        <v>60</v>
      </c>
      <c r="G178" s="12">
        <f>SUM(C178*86400)</f>
        <v>1815.3</v>
      </c>
      <c r="H178" s="12">
        <f>SUM(D178*86400)</f>
        <v>1820.4</v>
      </c>
      <c r="I178" s="34">
        <f>SUM(H178-G178)</f>
        <v>5.1000000000001364</v>
      </c>
      <c r="J178" s="32" t="s">
        <v>46</v>
      </c>
      <c r="K178" s="32" t="s">
        <v>65</v>
      </c>
      <c r="L178" s="11" t="str">
        <f>CONCATENATE(F178,",",K178)</f>
        <v>E,C</v>
      </c>
    </row>
    <row r="179" spans="1:12" ht="35" thickBot="1" x14ac:dyDescent="0.25">
      <c r="A179" s="17">
        <v>7</v>
      </c>
      <c r="B179" s="17">
        <v>178</v>
      </c>
      <c r="C179" s="65">
        <v>2.1069444444444446E-2</v>
      </c>
      <c r="D179" s="66">
        <v>2.1226851851851854E-2</v>
      </c>
      <c r="E179" s="2" t="s">
        <v>855</v>
      </c>
      <c r="F179" s="2" t="s">
        <v>113</v>
      </c>
      <c r="G179" s="12">
        <f>SUM(C179*86400)</f>
        <v>1820.4</v>
      </c>
      <c r="H179" s="12">
        <f>SUM(D179*86400)</f>
        <v>1834.0000000000002</v>
      </c>
      <c r="I179" s="34">
        <f>SUM(H179-G179)</f>
        <v>13.600000000000136</v>
      </c>
      <c r="J179" s="32" t="s">
        <v>48</v>
      </c>
      <c r="K179" s="32" t="s">
        <v>65</v>
      </c>
      <c r="L179" s="11" t="str">
        <f>CONCATENATE(F179,",",K179)</f>
        <v>A,C</v>
      </c>
    </row>
    <row r="180" spans="1:12" ht="18" thickBot="1" x14ac:dyDescent="0.25">
      <c r="A180" s="17">
        <v>7</v>
      </c>
      <c r="B180" s="17">
        <v>179</v>
      </c>
      <c r="C180" s="65">
        <v>2.1202546296296296E-2</v>
      </c>
      <c r="D180" s="66">
        <v>2.1222222222222222E-2</v>
      </c>
      <c r="E180" s="2" t="s">
        <v>937</v>
      </c>
      <c r="F180" s="2" t="s">
        <v>60</v>
      </c>
      <c r="G180" s="12">
        <f>SUM(C180*86400)</f>
        <v>1831.8999999999999</v>
      </c>
      <c r="H180" s="12">
        <f>SUM(D180*86400)</f>
        <v>1833.6</v>
      </c>
      <c r="I180" s="34">
        <f>SUM(H180-G180)</f>
        <v>1.7000000000000455</v>
      </c>
      <c r="J180" s="32" t="s">
        <v>50</v>
      </c>
      <c r="K180" s="32" t="s">
        <v>65</v>
      </c>
      <c r="L180" s="11" t="str">
        <f>CONCATENATE(F180,",",K180)</f>
        <v>E,C</v>
      </c>
    </row>
    <row r="181" spans="1:12" ht="35" thickBot="1" x14ac:dyDescent="0.25">
      <c r="A181" s="17">
        <v>7</v>
      </c>
      <c r="B181" s="17">
        <v>180</v>
      </c>
      <c r="C181" s="65">
        <v>2.1222222222222222E-2</v>
      </c>
      <c r="D181" s="66">
        <v>2.1319444444444443E-2</v>
      </c>
      <c r="E181" s="2" t="s">
        <v>938</v>
      </c>
      <c r="F181" s="2" t="s">
        <v>65</v>
      </c>
      <c r="G181" s="12">
        <f>SUM(C181*86400)</f>
        <v>1833.6</v>
      </c>
      <c r="H181" s="12">
        <f>SUM(D181*86400)</f>
        <v>1841.9999999999998</v>
      </c>
      <c r="I181" s="34">
        <f>SUM(H181-G181)</f>
        <v>8.3999999999998636</v>
      </c>
      <c r="J181" s="32" t="s">
        <v>33</v>
      </c>
      <c r="K181" s="32" t="s">
        <v>64</v>
      </c>
      <c r="L181" s="11" t="str">
        <f>CONCATENATE(F181,",",K181)</f>
        <v>C,I</v>
      </c>
    </row>
    <row r="182" spans="1:12" ht="18" thickBot="1" x14ac:dyDescent="0.25">
      <c r="A182" s="17">
        <v>7</v>
      </c>
      <c r="B182" s="17">
        <v>181</v>
      </c>
      <c r="C182" s="65">
        <v>2.1255787037037038E-2</v>
      </c>
      <c r="D182" s="66">
        <v>2.1357638888888888E-2</v>
      </c>
      <c r="E182" s="2" t="s">
        <v>939</v>
      </c>
      <c r="F182" s="2" t="s">
        <v>60</v>
      </c>
      <c r="G182" s="12">
        <f>SUM(C182*86400)</f>
        <v>1836.5</v>
      </c>
      <c r="H182" s="12">
        <f>SUM(D182*86400)</f>
        <v>1845.3</v>
      </c>
      <c r="I182" s="34">
        <f>SUM(H182-G182)</f>
        <v>8.7999999999999545</v>
      </c>
      <c r="J182" s="32" t="s">
        <v>33</v>
      </c>
      <c r="K182" s="32" t="s">
        <v>64</v>
      </c>
      <c r="L182" s="11" t="str">
        <f>CONCATENATE(F182,",",K182)</f>
        <v>E,I</v>
      </c>
    </row>
    <row r="183" spans="1:12" ht="18" thickBot="1" x14ac:dyDescent="0.25">
      <c r="A183" s="17">
        <v>7</v>
      </c>
      <c r="B183" s="17">
        <v>182</v>
      </c>
      <c r="C183" s="65">
        <v>2.1357638888888888E-2</v>
      </c>
      <c r="D183" s="66">
        <v>2.1409722222222219E-2</v>
      </c>
      <c r="E183" s="2" t="s">
        <v>911</v>
      </c>
      <c r="F183" s="2" t="s">
        <v>35</v>
      </c>
      <c r="G183" s="12">
        <f>SUM(C183*86400)</f>
        <v>1845.3</v>
      </c>
      <c r="H183" s="12">
        <f>SUM(D183*86400)</f>
        <v>1849.7999999999997</v>
      </c>
      <c r="I183" s="34">
        <f>SUM(H183-G183)</f>
        <v>4.4999999999997726</v>
      </c>
      <c r="J183" s="32" t="s">
        <v>33</v>
      </c>
      <c r="K183" s="32" t="s">
        <v>64</v>
      </c>
      <c r="L183" s="11" t="str">
        <f>CONCATENATE(F183,",",K183)</f>
        <v>B,I</v>
      </c>
    </row>
    <row r="184" spans="1:12" ht="18" thickBot="1" x14ac:dyDescent="0.25">
      <c r="A184" s="17">
        <v>7</v>
      </c>
      <c r="B184" s="17">
        <v>183</v>
      </c>
      <c r="C184" s="65">
        <v>2.1409722222222219E-2</v>
      </c>
      <c r="D184" s="66">
        <v>2.1425925925925928E-2</v>
      </c>
      <c r="E184" s="2" t="s">
        <v>909</v>
      </c>
      <c r="F184" s="2" t="s">
        <v>42</v>
      </c>
      <c r="G184" s="12">
        <f>SUM(C184*86400)</f>
        <v>1849.7999999999997</v>
      </c>
      <c r="H184" s="12">
        <f>SUM(D184*86400)</f>
        <v>1851.2000000000003</v>
      </c>
      <c r="I184" s="34">
        <f>SUM(H184-G184)</f>
        <v>1.4000000000005457</v>
      </c>
      <c r="J184" s="32" t="s">
        <v>48</v>
      </c>
      <c r="K184" s="32" t="s">
        <v>65</v>
      </c>
      <c r="L184" s="11" t="str">
        <f>CONCATENATE(F184,",",K184)</f>
        <v>D,C</v>
      </c>
    </row>
    <row r="185" spans="1:12" ht="18" thickBot="1" x14ac:dyDescent="0.25">
      <c r="A185" s="17">
        <v>7</v>
      </c>
      <c r="B185" s="17">
        <v>184</v>
      </c>
      <c r="C185" s="65">
        <v>2.1425925925925928E-2</v>
      </c>
      <c r="D185" s="66">
        <v>2.1458333333333333E-2</v>
      </c>
      <c r="E185" s="2" t="s">
        <v>912</v>
      </c>
      <c r="F185" s="2" t="s">
        <v>60</v>
      </c>
      <c r="G185" s="12">
        <f>SUM(C185*86400)</f>
        <v>1851.2000000000003</v>
      </c>
      <c r="H185" s="12">
        <f>SUM(D185*86400)</f>
        <v>1854</v>
      </c>
      <c r="I185" s="34">
        <f>SUM(H185-G185)</f>
        <v>2.7999999999997272</v>
      </c>
      <c r="J185" s="32" t="s">
        <v>50</v>
      </c>
      <c r="K185" s="32" t="s">
        <v>65</v>
      </c>
      <c r="L185" s="11" t="str">
        <f>CONCATENATE(F185,",",K185)</f>
        <v>E,C</v>
      </c>
    </row>
    <row r="186" spans="1:12" ht="18" thickBot="1" x14ac:dyDescent="0.25">
      <c r="A186" s="17">
        <v>7</v>
      </c>
      <c r="B186" s="17">
        <v>185</v>
      </c>
      <c r="C186" s="65">
        <v>2.1452546296296296E-2</v>
      </c>
      <c r="D186" s="66">
        <v>2.1467592592592594E-2</v>
      </c>
      <c r="E186" s="2" t="s">
        <v>908</v>
      </c>
      <c r="F186" s="2" t="s">
        <v>42</v>
      </c>
      <c r="G186" s="12">
        <f>SUM(C186*86400)</f>
        <v>1853.5</v>
      </c>
      <c r="H186" s="12">
        <f>SUM(D186*86400)</f>
        <v>1854.8000000000002</v>
      </c>
      <c r="I186" s="34">
        <f>SUM(H186-G186)</f>
        <v>1.3000000000001819</v>
      </c>
      <c r="J186" s="32" t="s">
        <v>50</v>
      </c>
      <c r="K186" s="32" t="s">
        <v>65</v>
      </c>
      <c r="L186" s="11" t="str">
        <f>CONCATENATE(F186,",",K186)</f>
        <v>D,C</v>
      </c>
    </row>
    <row r="187" spans="1:12" ht="35" thickBot="1" x14ac:dyDescent="0.25">
      <c r="A187" s="17">
        <v>7</v>
      </c>
      <c r="B187" s="17">
        <v>186</v>
      </c>
      <c r="C187" s="65">
        <v>2.1467592592592594E-2</v>
      </c>
      <c r="D187" s="66">
        <v>2.1496527777777778E-2</v>
      </c>
      <c r="E187" s="2" t="s">
        <v>913</v>
      </c>
      <c r="F187" s="2" t="s">
        <v>60</v>
      </c>
      <c r="G187" s="12">
        <f>SUM(C187*86400)</f>
        <v>1854.8000000000002</v>
      </c>
      <c r="H187" s="12">
        <f>SUM(D187*86400)</f>
        <v>1857.3</v>
      </c>
      <c r="I187" s="34">
        <f>SUM(H187-G187)</f>
        <v>2.4999999999997726</v>
      </c>
      <c r="J187" s="32" t="s">
        <v>33</v>
      </c>
      <c r="K187" s="32" t="s">
        <v>64</v>
      </c>
      <c r="L187" s="11" t="str">
        <f>CONCATENATE(F187,",",K187)</f>
        <v>E,I</v>
      </c>
    </row>
    <row r="188" spans="1:12" ht="18" thickBot="1" x14ac:dyDescent="0.25">
      <c r="A188" s="17">
        <v>7</v>
      </c>
      <c r="B188" s="17">
        <v>187</v>
      </c>
      <c r="C188" s="65">
        <v>2.1496527777777778E-2</v>
      </c>
      <c r="D188" s="66">
        <v>2.1516203703703704E-2</v>
      </c>
      <c r="E188" s="2" t="s">
        <v>992</v>
      </c>
      <c r="F188" s="2" t="s">
        <v>65</v>
      </c>
      <c r="G188" s="12">
        <f>SUM(C188*86400)</f>
        <v>1857.3</v>
      </c>
      <c r="H188" s="12">
        <f>SUM(D188*86400)</f>
        <v>1859</v>
      </c>
      <c r="I188" s="34">
        <f>SUM(H188-G188)</f>
        <v>1.7000000000000455</v>
      </c>
      <c r="J188" s="32" t="s">
        <v>46</v>
      </c>
      <c r="K188" s="32" t="s">
        <v>65</v>
      </c>
      <c r="L188" s="11" t="str">
        <f>CONCATENATE(F188,",",K188)</f>
        <v>C,C</v>
      </c>
    </row>
    <row r="189" spans="1:12" ht="18" thickBot="1" x14ac:dyDescent="0.25">
      <c r="A189" s="17">
        <v>7</v>
      </c>
      <c r="B189" s="17">
        <v>188</v>
      </c>
      <c r="C189" s="65">
        <v>2.1678240740740738E-2</v>
      </c>
      <c r="D189" s="66">
        <v>2.1759259259259259E-2</v>
      </c>
      <c r="E189" s="2" t="s">
        <v>974</v>
      </c>
      <c r="F189" s="2" t="s">
        <v>42</v>
      </c>
      <c r="G189" s="12">
        <f>SUM(C189*86400)</f>
        <v>1872.9999999999998</v>
      </c>
      <c r="H189" s="12">
        <f>SUM(D189*86400)</f>
        <v>1880</v>
      </c>
      <c r="I189" s="34">
        <f>SUM(H189-G189)</f>
        <v>7.0000000000002274</v>
      </c>
      <c r="J189" s="32" t="s">
        <v>48</v>
      </c>
      <c r="K189" s="32" t="s">
        <v>65</v>
      </c>
      <c r="L189" s="11" t="str">
        <f>CONCATENATE(F189,",",K189)</f>
        <v>D,C</v>
      </c>
    </row>
    <row r="190" spans="1:12" ht="18" thickBot="1" x14ac:dyDescent="0.25">
      <c r="A190" s="17">
        <v>7</v>
      </c>
      <c r="B190" s="17">
        <v>189</v>
      </c>
      <c r="C190" s="65">
        <v>2.1756944444444443E-2</v>
      </c>
      <c r="D190" s="66">
        <v>2.1817129629629631E-2</v>
      </c>
      <c r="E190" s="2" t="s">
        <v>848</v>
      </c>
      <c r="F190" s="2" t="s">
        <v>113</v>
      </c>
      <c r="G190" s="12">
        <f>SUM(C190*86400)</f>
        <v>1879.8</v>
      </c>
      <c r="H190" s="12">
        <f>SUM(D190*86400)</f>
        <v>1885</v>
      </c>
      <c r="I190" s="34">
        <f>SUM(H190-G190)</f>
        <v>5.2000000000000455</v>
      </c>
      <c r="J190" s="32" t="s">
        <v>33</v>
      </c>
      <c r="K190" s="32" t="s">
        <v>64</v>
      </c>
      <c r="L190" s="11" t="str">
        <f>CONCATENATE(F190,",",K190)</f>
        <v>A,I</v>
      </c>
    </row>
    <row r="191" spans="1:12" ht="18" thickBot="1" x14ac:dyDescent="0.25">
      <c r="A191" s="17">
        <v>7</v>
      </c>
      <c r="B191" s="17">
        <v>190</v>
      </c>
      <c r="C191" s="65">
        <v>2.1811342592592594E-2</v>
      </c>
      <c r="D191" s="66">
        <v>2.1886574074074072E-2</v>
      </c>
      <c r="E191" s="2" t="s">
        <v>849</v>
      </c>
      <c r="F191" s="2" t="s">
        <v>42</v>
      </c>
      <c r="G191" s="12">
        <f>SUM(C191*86400)</f>
        <v>1884.5000000000002</v>
      </c>
      <c r="H191" s="12">
        <f>SUM(D191*86400)</f>
        <v>1890.9999999999998</v>
      </c>
      <c r="I191" s="34">
        <f>SUM(H191-G191)</f>
        <v>6.4999999999995453</v>
      </c>
      <c r="J191" s="32" t="s">
        <v>38</v>
      </c>
      <c r="K191" s="32" t="s">
        <v>66</v>
      </c>
      <c r="L191" s="11" t="str">
        <f>CONCATENATE(F191,",",K191)</f>
        <v>D,R</v>
      </c>
    </row>
    <row r="192" spans="1:12" ht="18" thickBot="1" x14ac:dyDescent="0.25">
      <c r="A192" s="17">
        <v>7</v>
      </c>
      <c r="B192" s="17">
        <v>191</v>
      </c>
      <c r="C192" s="65">
        <v>2.1886574074074072E-2</v>
      </c>
      <c r="D192" s="66">
        <v>2.1942129629629631E-2</v>
      </c>
      <c r="E192" s="2" t="s">
        <v>850</v>
      </c>
      <c r="F192" s="2" t="s">
        <v>60</v>
      </c>
      <c r="G192" s="12">
        <f>SUM(C192*86400)</f>
        <v>1890.9999999999998</v>
      </c>
      <c r="H192" s="12">
        <f>SUM(D192*86400)</f>
        <v>1895.8000000000002</v>
      </c>
      <c r="I192" s="34">
        <f>SUM(H192-G192)</f>
        <v>4.8000000000004093</v>
      </c>
      <c r="J192" s="32" t="s">
        <v>33</v>
      </c>
      <c r="K192" s="32" t="s">
        <v>64</v>
      </c>
      <c r="L192" s="11" t="str">
        <f>CONCATENATE(F192,",",K192)</f>
        <v>E,I</v>
      </c>
    </row>
    <row r="193" spans="1:12" ht="18" thickBot="1" x14ac:dyDescent="0.25">
      <c r="A193" s="17">
        <v>7</v>
      </c>
      <c r="B193" s="17">
        <v>192</v>
      </c>
      <c r="C193" s="65">
        <v>2.1942129629629631E-2</v>
      </c>
      <c r="D193" s="66">
        <v>2.2024305555555554E-2</v>
      </c>
      <c r="E193" s="2" t="s">
        <v>7</v>
      </c>
      <c r="F193" s="2" t="s">
        <v>42</v>
      </c>
      <c r="G193" s="12">
        <f>SUM(C193*86400)</f>
        <v>1895.8000000000002</v>
      </c>
      <c r="H193" s="12">
        <f>SUM(D193*86400)</f>
        <v>1902.8999999999999</v>
      </c>
      <c r="I193" s="34">
        <f>SUM(H193-G193)</f>
        <v>7.0999999999996817</v>
      </c>
      <c r="J193" s="32" t="s">
        <v>38</v>
      </c>
      <c r="K193" s="32" t="s">
        <v>66</v>
      </c>
      <c r="L193" s="11" t="str">
        <f>CONCATENATE(F193,",",K193)</f>
        <v>D,R</v>
      </c>
    </row>
    <row r="194" spans="1:12" ht="18" thickBot="1" x14ac:dyDescent="0.25">
      <c r="A194" s="17">
        <v>7</v>
      </c>
      <c r="B194" s="17">
        <v>193</v>
      </c>
      <c r="C194" s="65">
        <v>2.2024305555555554E-2</v>
      </c>
      <c r="D194" s="66">
        <v>2.2260416666666668E-2</v>
      </c>
      <c r="E194" s="2" t="s">
        <v>879</v>
      </c>
      <c r="F194" s="2" t="s">
        <v>65</v>
      </c>
      <c r="G194" s="12">
        <f>SUM(C194*86400)</f>
        <v>1902.8999999999999</v>
      </c>
      <c r="H194" s="12">
        <f>SUM(D194*86400)</f>
        <v>1923.3000000000002</v>
      </c>
      <c r="I194" s="34">
        <f>SUM(H194-G194)</f>
        <v>20.400000000000318</v>
      </c>
      <c r="J194" s="32" t="s">
        <v>50</v>
      </c>
      <c r="K194" s="32" t="s">
        <v>65</v>
      </c>
      <c r="L194" s="11" t="str">
        <f>CONCATENATE(F194,",",K194)</f>
        <v>C,C</v>
      </c>
    </row>
    <row r="195" spans="1:12" ht="18" thickBot="1" x14ac:dyDescent="0.25">
      <c r="A195" s="17">
        <v>7</v>
      </c>
      <c r="B195" s="17">
        <v>194</v>
      </c>
      <c r="C195" s="65">
        <v>2.2260416666666668E-2</v>
      </c>
      <c r="D195" s="66">
        <v>2.2311342592592587E-2</v>
      </c>
      <c r="E195" s="2" t="s">
        <v>15</v>
      </c>
      <c r="F195" s="2" t="s">
        <v>113</v>
      </c>
      <c r="G195" s="12">
        <f>SUM(C195*86400)</f>
        <v>1923.3000000000002</v>
      </c>
      <c r="H195" s="12">
        <f>SUM(D195*86400)</f>
        <v>1927.6999999999996</v>
      </c>
      <c r="I195" s="34">
        <f>SUM(H195-G195)</f>
        <v>4.3999999999994088</v>
      </c>
      <c r="J195" s="32" t="s">
        <v>31</v>
      </c>
      <c r="K195" s="32" t="s">
        <v>64</v>
      </c>
      <c r="L195" s="11" t="str">
        <f>CONCATENATE(F195,",",K195)</f>
        <v>A,I</v>
      </c>
    </row>
    <row r="196" spans="1:12" ht="35" thickBot="1" x14ac:dyDescent="0.25">
      <c r="A196" s="17">
        <v>7</v>
      </c>
      <c r="B196" s="17">
        <v>195</v>
      </c>
      <c r="C196" s="65">
        <v>2.2311342592592587E-2</v>
      </c>
      <c r="D196" s="66">
        <v>2.2408564814814815E-2</v>
      </c>
      <c r="E196" s="2" t="s">
        <v>965</v>
      </c>
      <c r="F196" s="2" t="s">
        <v>65</v>
      </c>
      <c r="G196" s="12">
        <f>SUM(C196*86400)</f>
        <v>1927.6999999999996</v>
      </c>
      <c r="H196" s="12">
        <f>SUM(D196*86400)</f>
        <v>1936.1000000000001</v>
      </c>
      <c r="I196" s="34">
        <f>SUM(H196-G196)</f>
        <v>8.4000000000005457</v>
      </c>
      <c r="J196" s="32" t="s">
        <v>33</v>
      </c>
      <c r="K196" s="32" t="s">
        <v>64</v>
      </c>
      <c r="L196" s="11" t="str">
        <f>CONCATENATE(F196,",",K196)</f>
        <v>C,I</v>
      </c>
    </row>
    <row r="197" spans="1:12" ht="18" thickBot="1" x14ac:dyDescent="0.25">
      <c r="A197" s="17">
        <v>7</v>
      </c>
      <c r="B197" s="17">
        <v>196</v>
      </c>
      <c r="C197" s="65">
        <v>2.2408564814814815E-2</v>
      </c>
      <c r="D197" s="66">
        <v>2.320486111111111E-2</v>
      </c>
      <c r="E197" s="2" t="s">
        <v>177</v>
      </c>
      <c r="F197" s="2" t="s">
        <v>6</v>
      </c>
      <c r="G197" s="12">
        <f>SUM(C197*86400)</f>
        <v>1936.1000000000001</v>
      </c>
      <c r="H197" s="12">
        <f>SUM(D197*86400)</f>
        <v>2004.8999999999999</v>
      </c>
      <c r="I197" s="34">
        <f>SUM(H197-G197)</f>
        <v>68.799999999999727</v>
      </c>
      <c r="J197" s="32" t="s">
        <v>61</v>
      </c>
      <c r="K197" s="32" t="s">
        <v>68</v>
      </c>
      <c r="L197" s="11" t="str">
        <f>CONCATENATE(F197,",",K197)</f>
        <v>ALL,M</v>
      </c>
    </row>
    <row r="198" spans="1:12" x14ac:dyDescent="0.2">
      <c r="C198" s="61"/>
      <c r="D198" s="61"/>
      <c r="E198" s="47"/>
      <c r="F198" s="47"/>
      <c r="G198" s="12"/>
      <c r="H198" s="12"/>
    </row>
    <row r="199" spans="1:12" x14ac:dyDescent="0.2">
      <c r="C199" s="61"/>
      <c r="D199" s="61"/>
      <c r="E199" s="47"/>
      <c r="F199" s="47"/>
      <c r="G199" s="12"/>
      <c r="H199" s="12"/>
    </row>
    <row r="200" spans="1:12" x14ac:dyDescent="0.2">
      <c r="C200" s="61"/>
      <c r="D200" s="61"/>
      <c r="E200" s="47"/>
      <c r="F200" s="47"/>
      <c r="G200" s="12"/>
      <c r="H200" s="12"/>
    </row>
    <row r="201" spans="1:12" x14ac:dyDescent="0.2">
      <c r="C201" s="61"/>
      <c r="D201" s="61"/>
      <c r="E201" s="47"/>
      <c r="F201" s="47"/>
      <c r="G201" s="12"/>
      <c r="H201" s="12"/>
    </row>
    <row r="202" spans="1:12" x14ac:dyDescent="0.2">
      <c r="C202" s="61"/>
      <c r="D202" s="61"/>
      <c r="E202" s="47"/>
      <c r="F202" s="47"/>
      <c r="G202" s="12"/>
      <c r="H202" s="12"/>
    </row>
    <row r="203" spans="1:12" x14ac:dyDescent="0.2">
      <c r="C203" s="61"/>
      <c r="D203" s="61"/>
      <c r="E203" s="47"/>
      <c r="F203" s="47"/>
      <c r="G203" s="12"/>
      <c r="H203" s="12"/>
    </row>
    <row r="204" spans="1:12" x14ac:dyDescent="0.2">
      <c r="C204" s="61"/>
      <c r="D204" s="61"/>
      <c r="E204" s="47"/>
      <c r="F204" s="47"/>
      <c r="G204" s="12"/>
      <c r="H204" s="12"/>
    </row>
    <row r="205" spans="1:12" x14ac:dyDescent="0.2">
      <c r="C205" s="61"/>
      <c r="D205" s="61"/>
      <c r="E205" s="47"/>
      <c r="F205" s="47"/>
      <c r="G205" s="12"/>
      <c r="H205" s="12"/>
    </row>
    <row r="206" spans="1:12" x14ac:dyDescent="0.2">
      <c r="C206" s="61"/>
      <c r="D206" s="61"/>
      <c r="E206" s="47"/>
      <c r="F206" s="47"/>
      <c r="G206" s="12"/>
      <c r="H206" s="12"/>
    </row>
    <row r="207" spans="1:12" x14ac:dyDescent="0.2">
      <c r="C207" s="61"/>
      <c r="D207" s="61"/>
      <c r="E207" s="47"/>
      <c r="F207" s="47"/>
      <c r="G207" s="12"/>
      <c r="H207" s="12"/>
    </row>
    <row r="208" spans="1:12" x14ac:dyDescent="0.2">
      <c r="C208" s="61"/>
      <c r="D208" s="61"/>
      <c r="E208" s="47"/>
      <c r="F208" s="47"/>
      <c r="G208" s="12"/>
      <c r="H208" s="12"/>
    </row>
    <row r="209" spans="3:8" x14ac:dyDescent="0.2">
      <c r="C209" s="61"/>
      <c r="D209" s="61"/>
      <c r="E209" s="47"/>
      <c r="F209" s="47"/>
      <c r="G209" s="12"/>
      <c r="H209" s="12"/>
    </row>
    <row r="210" spans="3:8" x14ac:dyDescent="0.2">
      <c r="C210" s="61"/>
      <c r="D210" s="61"/>
      <c r="E210" s="47"/>
      <c r="F210" s="47"/>
      <c r="G210" s="12"/>
      <c r="H210" s="12"/>
    </row>
    <row r="211" spans="3:8" x14ac:dyDescent="0.2">
      <c r="C211" s="61"/>
      <c r="D211" s="61"/>
      <c r="E211" s="47"/>
      <c r="F211" s="47"/>
      <c r="G211" s="12"/>
      <c r="H211" s="12"/>
    </row>
    <row r="212" spans="3:8" x14ac:dyDescent="0.2">
      <c r="C212" s="61"/>
      <c r="D212" s="61"/>
      <c r="E212" s="47"/>
      <c r="F212" s="47"/>
      <c r="G212" s="12"/>
      <c r="H212" s="12"/>
    </row>
    <row r="213" spans="3:8" x14ac:dyDescent="0.2">
      <c r="C213" s="61"/>
      <c r="D213" s="61"/>
      <c r="E213" s="47"/>
      <c r="F213" s="47"/>
      <c r="G213" s="12"/>
      <c r="H213" s="12"/>
    </row>
    <row r="214" spans="3:8" x14ac:dyDescent="0.2">
      <c r="C214" s="61"/>
      <c r="D214" s="61"/>
      <c r="E214" s="47"/>
      <c r="F214" s="47"/>
      <c r="G214" s="12"/>
      <c r="H214" s="12"/>
    </row>
    <row r="215" spans="3:8" x14ac:dyDescent="0.2">
      <c r="C215" s="61"/>
      <c r="D215" s="61"/>
      <c r="E215" s="47"/>
      <c r="F215" s="47"/>
      <c r="G215" s="12"/>
      <c r="H215" s="12"/>
    </row>
    <row r="216" spans="3:8" x14ac:dyDescent="0.2">
      <c r="C216" s="61"/>
      <c r="D216" s="61"/>
      <c r="E216" s="47"/>
      <c r="F216" s="47"/>
      <c r="G216" s="12"/>
      <c r="H216" s="12"/>
    </row>
    <row r="217" spans="3:8" x14ac:dyDescent="0.2">
      <c r="C217" s="61"/>
      <c r="D217" s="61"/>
      <c r="E217" s="47"/>
      <c r="F217" s="47"/>
      <c r="G217" s="12"/>
      <c r="H217" s="12"/>
    </row>
    <row r="218" spans="3:8" x14ac:dyDescent="0.2">
      <c r="C218" s="61"/>
      <c r="D218" s="61"/>
      <c r="E218" s="47"/>
      <c r="F218" s="47"/>
      <c r="G218" s="12"/>
      <c r="H218" s="12"/>
    </row>
    <row r="219" spans="3:8" x14ac:dyDescent="0.2">
      <c r="C219" s="61"/>
      <c r="D219" s="61"/>
      <c r="E219" s="47"/>
      <c r="F219" s="47"/>
      <c r="G219" s="12"/>
      <c r="H219" s="12"/>
    </row>
    <row r="220" spans="3:8" x14ac:dyDescent="0.2">
      <c r="C220" s="61"/>
      <c r="D220" s="61"/>
      <c r="E220" s="47"/>
      <c r="F220" s="47"/>
      <c r="G220" s="12"/>
      <c r="H220" s="12"/>
    </row>
    <row r="221" spans="3:8" x14ac:dyDescent="0.2">
      <c r="C221" s="61"/>
      <c r="D221" s="61"/>
      <c r="E221" s="47"/>
      <c r="F221" s="47"/>
      <c r="G221" s="12"/>
      <c r="H221" s="12"/>
    </row>
    <row r="222" spans="3:8" x14ac:dyDescent="0.2">
      <c r="C222" s="61"/>
      <c r="D222" s="61"/>
      <c r="E222" s="47"/>
      <c r="F222" s="47"/>
      <c r="G222" s="12"/>
      <c r="H222" s="12"/>
    </row>
    <row r="223" spans="3:8" x14ac:dyDescent="0.2">
      <c r="C223" s="61"/>
      <c r="D223" s="61"/>
      <c r="E223" s="47"/>
      <c r="F223" s="47"/>
      <c r="G223" s="12"/>
      <c r="H223" s="12"/>
    </row>
    <row r="224" spans="3:8" x14ac:dyDescent="0.2">
      <c r="C224" s="61"/>
      <c r="D224" s="61"/>
      <c r="E224" s="47"/>
      <c r="F224" s="47"/>
      <c r="G224" s="12"/>
      <c r="H224" s="12"/>
    </row>
    <row r="225" spans="3:8" x14ac:dyDescent="0.2">
      <c r="C225" s="61"/>
      <c r="D225" s="61"/>
      <c r="E225" s="47"/>
      <c r="F225" s="47"/>
      <c r="G225" s="12"/>
      <c r="H225" s="12"/>
    </row>
    <row r="226" spans="3:8" x14ac:dyDescent="0.2">
      <c r="C226" s="61"/>
      <c r="D226" s="61"/>
      <c r="E226" s="47"/>
      <c r="F226" s="47"/>
      <c r="G226" s="12"/>
      <c r="H226" s="12"/>
    </row>
    <row r="227" spans="3:8" x14ac:dyDescent="0.2">
      <c r="C227" s="61"/>
      <c r="D227" s="61"/>
      <c r="E227" s="47"/>
      <c r="F227" s="47"/>
      <c r="G227" s="12"/>
      <c r="H227" s="12"/>
    </row>
    <row r="228" spans="3:8" x14ac:dyDescent="0.2">
      <c r="C228" s="61"/>
      <c r="D228" s="61"/>
      <c r="E228" s="47"/>
      <c r="F228" s="47"/>
      <c r="G228" s="12"/>
      <c r="H228" s="12"/>
    </row>
    <row r="229" spans="3:8" x14ac:dyDescent="0.2">
      <c r="C229" s="61"/>
      <c r="D229" s="61"/>
      <c r="E229" s="47"/>
      <c r="F229" s="47"/>
      <c r="G229" s="12"/>
      <c r="H229" s="12"/>
    </row>
    <row r="230" spans="3:8" x14ac:dyDescent="0.2">
      <c r="C230" s="61"/>
      <c r="D230" s="61"/>
      <c r="E230" s="47"/>
      <c r="F230" s="47"/>
      <c r="G230" s="12"/>
      <c r="H230" s="12"/>
    </row>
    <row r="231" spans="3:8" x14ac:dyDescent="0.2">
      <c r="C231" s="61"/>
      <c r="D231" s="61"/>
      <c r="E231" s="47"/>
      <c r="F231" s="47"/>
      <c r="G231" s="12"/>
      <c r="H231" s="12"/>
    </row>
    <row r="232" spans="3:8" x14ac:dyDescent="0.2">
      <c r="C232" s="61"/>
      <c r="D232" s="61"/>
      <c r="E232" s="47"/>
      <c r="F232" s="47"/>
      <c r="G232" s="12"/>
      <c r="H232" s="12"/>
    </row>
    <row r="233" spans="3:8" x14ac:dyDescent="0.2">
      <c r="C233" s="61"/>
      <c r="D233" s="61"/>
      <c r="E233" s="47"/>
      <c r="F233" s="47"/>
      <c r="G233" s="12"/>
      <c r="H233" s="12"/>
    </row>
    <row r="234" spans="3:8" x14ac:dyDescent="0.2">
      <c r="C234" s="61"/>
      <c r="D234" s="61"/>
      <c r="E234" s="47"/>
      <c r="F234" s="47"/>
      <c r="G234" s="12"/>
      <c r="H234" s="12"/>
    </row>
    <row r="235" spans="3:8" x14ac:dyDescent="0.2">
      <c r="C235" s="61"/>
      <c r="D235" s="61"/>
      <c r="E235" s="47"/>
      <c r="F235" s="47"/>
      <c r="G235" s="12"/>
      <c r="H235" s="12"/>
    </row>
    <row r="236" spans="3:8" x14ac:dyDescent="0.2">
      <c r="C236" s="61"/>
      <c r="D236" s="61"/>
      <c r="E236" s="47"/>
      <c r="F236" s="47"/>
      <c r="G236" s="12"/>
      <c r="H236" s="12"/>
    </row>
    <row r="237" spans="3:8" x14ac:dyDescent="0.2">
      <c r="C237" s="61"/>
      <c r="D237" s="61"/>
      <c r="E237" s="47"/>
      <c r="F237" s="47"/>
      <c r="G237" s="12"/>
      <c r="H237" s="12"/>
    </row>
    <row r="238" spans="3:8" x14ac:dyDescent="0.2">
      <c r="C238" s="61"/>
      <c r="D238" s="61"/>
      <c r="E238" s="47"/>
      <c r="F238" s="47"/>
      <c r="G238" s="12"/>
      <c r="H238" s="12"/>
    </row>
    <row r="239" spans="3:8" x14ac:dyDescent="0.2">
      <c r="C239" s="61"/>
      <c r="D239" s="61"/>
      <c r="E239" s="47"/>
      <c r="F239" s="47"/>
      <c r="G239" s="12"/>
      <c r="H239" s="12"/>
    </row>
    <row r="240" spans="3:8" x14ac:dyDescent="0.2">
      <c r="C240" s="61"/>
      <c r="D240" s="61"/>
      <c r="E240" s="47"/>
      <c r="F240" s="47"/>
      <c r="G240" s="12"/>
      <c r="H240" s="12"/>
    </row>
    <row r="241" spans="3:8" x14ac:dyDescent="0.2">
      <c r="C241" s="61"/>
      <c r="D241" s="61"/>
      <c r="E241" s="47"/>
      <c r="F241" s="47"/>
      <c r="G241" s="12"/>
      <c r="H241" s="12"/>
    </row>
    <row r="242" spans="3:8" x14ac:dyDescent="0.2">
      <c r="C242" s="61"/>
      <c r="D242" s="61"/>
      <c r="E242" s="47"/>
      <c r="F242" s="47"/>
      <c r="G242" s="12"/>
      <c r="H242" s="12"/>
    </row>
    <row r="243" spans="3:8" x14ac:dyDescent="0.2">
      <c r="C243" s="61"/>
      <c r="D243" s="61"/>
      <c r="E243" s="47"/>
      <c r="F243" s="47"/>
      <c r="G243" s="12"/>
      <c r="H243" s="12"/>
    </row>
    <row r="244" spans="3:8" x14ac:dyDescent="0.2">
      <c r="C244" s="61"/>
      <c r="D244" s="61"/>
      <c r="E244" s="47"/>
      <c r="F244" s="47"/>
      <c r="G244" s="12"/>
      <c r="H244" s="12"/>
    </row>
    <row r="245" spans="3:8" x14ac:dyDescent="0.2">
      <c r="C245" s="61"/>
      <c r="D245" s="61"/>
      <c r="E245" s="47"/>
      <c r="F245" s="47"/>
      <c r="G245" s="12"/>
      <c r="H245" s="12"/>
    </row>
    <row r="246" spans="3:8" x14ac:dyDescent="0.2">
      <c r="C246" s="61"/>
      <c r="D246" s="61"/>
      <c r="E246" s="47"/>
      <c r="F246" s="47"/>
      <c r="G246" s="12"/>
      <c r="H246" s="12"/>
    </row>
    <row r="247" spans="3:8" x14ac:dyDescent="0.2">
      <c r="C247" s="61"/>
      <c r="D247" s="61"/>
      <c r="E247" s="47"/>
      <c r="F247" s="47"/>
      <c r="G247" s="12"/>
      <c r="H247" s="12"/>
    </row>
    <row r="248" spans="3:8" x14ac:dyDescent="0.2">
      <c r="C248" s="61"/>
      <c r="D248" s="61"/>
      <c r="E248" s="47"/>
      <c r="F248" s="47"/>
      <c r="G248" s="12"/>
      <c r="H248" s="12"/>
    </row>
    <row r="249" spans="3:8" x14ac:dyDescent="0.2">
      <c r="C249" s="61"/>
      <c r="D249" s="61"/>
      <c r="E249" s="47"/>
      <c r="F249" s="47"/>
      <c r="G249" s="12"/>
      <c r="H249" s="12"/>
    </row>
    <row r="250" spans="3:8" x14ac:dyDescent="0.2">
      <c r="C250" s="61"/>
      <c r="D250" s="61"/>
      <c r="E250" s="47"/>
      <c r="F250" s="47"/>
      <c r="G250" s="12"/>
      <c r="H250" s="12"/>
    </row>
    <row r="251" spans="3:8" x14ac:dyDescent="0.2">
      <c r="C251" s="61"/>
      <c r="D251" s="61"/>
      <c r="E251" s="47"/>
      <c r="F251" s="47"/>
      <c r="G251" s="12"/>
      <c r="H251" s="12"/>
    </row>
    <row r="252" spans="3:8" x14ac:dyDescent="0.2">
      <c r="C252" s="61"/>
      <c r="D252" s="61"/>
      <c r="E252" s="47"/>
      <c r="F252" s="47"/>
      <c r="G252" s="12"/>
      <c r="H252" s="12"/>
    </row>
    <row r="253" spans="3:8" x14ac:dyDescent="0.2">
      <c r="C253" s="61"/>
      <c r="D253" s="61"/>
      <c r="E253" s="47"/>
      <c r="F253" s="47"/>
      <c r="G253" s="12"/>
      <c r="H253" s="12"/>
    </row>
    <row r="254" spans="3:8" x14ac:dyDescent="0.2">
      <c r="C254" s="61"/>
      <c r="D254" s="61"/>
      <c r="E254" s="47"/>
      <c r="F254" s="47"/>
      <c r="G254" s="12"/>
      <c r="H254" s="12"/>
    </row>
    <row r="255" spans="3:8" x14ac:dyDescent="0.2">
      <c r="C255" s="61"/>
      <c r="D255" s="61"/>
      <c r="E255" s="47"/>
      <c r="F255" s="47"/>
      <c r="G255" s="12"/>
      <c r="H255" s="12"/>
    </row>
    <row r="256" spans="3:8" x14ac:dyDescent="0.2">
      <c r="C256" s="61"/>
      <c r="D256" s="61"/>
      <c r="E256" s="47"/>
      <c r="F256" s="47"/>
      <c r="G256" s="12"/>
      <c r="H256" s="12"/>
    </row>
    <row r="257" spans="3:8" x14ac:dyDescent="0.2">
      <c r="C257" s="61"/>
      <c r="D257" s="61"/>
      <c r="E257" s="47"/>
      <c r="F257" s="47"/>
      <c r="G257" s="12"/>
      <c r="H257" s="12"/>
    </row>
    <row r="258" spans="3:8" x14ac:dyDescent="0.2">
      <c r="C258" s="61"/>
      <c r="D258" s="61"/>
      <c r="E258" s="47"/>
      <c r="F258" s="47"/>
      <c r="G258" s="12"/>
      <c r="H258" s="12"/>
    </row>
    <row r="259" spans="3:8" x14ac:dyDescent="0.2">
      <c r="C259" s="61"/>
      <c r="D259" s="61"/>
      <c r="E259" s="47"/>
      <c r="F259" s="47"/>
      <c r="G259" s="12"/>
      <c r="H259" s="12"/>
    </row>
    <row r="260" spans="3:8" x14ac:dyDescent="0.2">
      <c r="C260" s="61"/>
      <c r="D260" s="61"/>
      <c r="E260" s="47"/>
      <c r="F260" s="47"/>
      <c r="G260" s="12"/>
      <c r="H260" s="12"/>
    </row>
    <row r="261" spans="3:8" x14ac:dyDescent="0.2">
      <c r="C261" s="61"/>
      <c r="D261" s="61"/>
      <c r="E261" s="47"/>
      <c r="F261" s="47"/>
      <c r="G261" s="12"/>
      <c r="H261" s="12"/>
    </row>
  </sheetData>
  <autoFilter ref="A1:M1" xr:uid="{00000000-0001-0000-0200-000000000000}">
    <sortState xmlns:xlrd2="http://schemas.microsoft.com/office/spreadsheetml/2017/richdata2" ref="A2:M197">
      <sortCondition ref="B1:B197"/>
    </sortState>
  </autoFilter>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C18"/>
  <sheetViews>
    <sheetView workbookViewId="0">
      <selection sqref="A1:C18"/>
    </sheetView>
  </sheetViews>
  <sheetFormatPr baseColWidth="10" defaultColWidth="11" defaultRowHeight="14" customHeight="1" x14ac:dyDescent="0.2"/>
  <cols>
    <col min="1" max="1" width="15.6640625" customWidth="1"/>
    <col min="2" max="2" width="24.6640625" customWidth="1"/>
    <col min="3" max="3" width="20.33203125" customWidth="1"/>
    <col min="4" max="4" width="33.33203125" customWidth="1"/>
  </cols>
  <sheetData>
    <row r="2" spans="1:3" ht="14" customHeight="1" thickBot="1" x14ac:dyDescent="0.25">
      <c r="A2" s="10" t="s">
        <v>59</v>
      </c>
    </row>
    <row r="3" spans="1:3" ht="14" customHeight="1" thickBot="1" x14ac:dyDescent="0.25">
      <c r="A3" s="7" t="s">
        <v>26</v>
      </c>
      <c r="B3" s="7" t="s">
        <v>27</v>
      </c>
      <c r="C3" s="7" t="s">
        <v>28</v>
      </c>
    </row>
    <row r="4" spans="1:3" ht="14" customHeight="1" x14ac:dyDescent="0.2">
      <c r="A4" s="8" t="s">
        <v>29</v>
      </c>
      <c r="B4" s="8" t="s">
        <v>30</v>
      </c>
      <c r="C4" s="8" t="s">
        <v>31</v>
      </c>
    </row>
    <row r="5" spans="1:3" ht="14" customHeight="1" x14ac:dyDescent="0.2">
      <c r="A5" s="8"/>
      <c r="B5" s="8" t="s">
        <v>32</v>
      </c>
      <c r="C5" s="8" t="s">
        <v>33</v>
      </c>
    </row>
    <row r="6" spans="1:3" ht="14" customHeight="1" x14ac:dyDescent="0.2">
      <c r="A6" s="8"/>
      <c r="B6" s="8" t="s">
        <v>34</v>
      </c>
      <c r="C6" s="8" t="s">
        <v>35</v>
      </c>
    </row>
    <row r="7" spans="1:3" ht="14" customHeight="1" x14ac:dyDescent="0.2">
      <c r="A7" s="8" t="s">
        <v>36</v>
      </c>
      <c r="B7" s="8" t="s">
        <v>37</v>
      </c>
      <c r="C7" s="8" t="s">
        <v>38</v>
      </c>
    </row>
    <row r="8" spans="1:3" ht="14" customHeight="1" x14ac:dyDescent="0.2">
      <c r="A8" s="8"/>
      <c r="B8" s="8" t="s">
        <v>39</v>
      </c>
      <c r="C8" s="8" t="s">
        <v>40</v>
      </c>
    </row>
    <row r="9" spans="1:3" ht="14" customHeight="1" x14ac:dyDescent="0.2">
      <c r="A9" s="8"/>
      <c r="B9" s="8" t="s">
        <v>41</v>
      </c>
      <c r="C9" s="8" t="s">
        <v>42</v>
      </c>
    </row>
    <row r="10" spans="1:3" ht="14" customHeight="1" x14ac:dyDescent="0.2">
      <c r="A10" s="8"/>
      <c r="B10" s="8" t="s">
        <v>43</v>
      </c>
      <c r="C10" s="8" t="s">
        <v>42</v>
      </c>
    </row>
    <row r="11" spans="1:3" ht="14" customHeight="1" x14ac:dyDescent="0.2">
      <c r="A11" s="8" t="s">
        <v>44</v>
      </c>
      <c r="B11" s="8" t="s">
        <v>45</v>
      </c>
      <c r="C11" s="8" t="s">
        <v>46</v>
      </c>
    </row>
    <row r="12" spans="1:3" ht="14" customHeight="1" x14ac:dyDescent="0.2">
      <c r="A12" s="8"/>
      <c r="B12" s="8" t="s">
        <v>47</v>
      </c>
      <c r="C12" s="8" t="s">
        <v>48</v>
      </c>
    </row>
    <row r="13" spans="1:3" ht="14" customHeight="1" x14ac:dyDescent="0.2">
      <c r="A13" s="8"/>
      <c r="B13" s="8" t="s">
        <v>49</v>
      </c>
      <c r="C13" s="8" t="s">
        <v>50</v>
      </c>
    </row>
    <row r="14" spans="1:3" ht="14" customHeight="1" x14ac:dyDescent="0.2">
      <c r="A14" s="8"/>
      <c r="B14" s="8" t="s">
        <v>51</v>
      </c>
      <c r="C14" s="8" t="s">
        <v>67</v>
      </c>
    </row>
    <row r="15" spans="1:3" ht="14" customHeight="1" x14ac:dyDescent="0.2">
      <c r="A15" s="8"/>
      <c r="B15" s="8" t="s">
        <v>52</v>
      </c>
      <c r="C15" s="8" t="s">
        <v>53</v>
      </c>
    </row>
    <row r="16" spans="1:3" ht="14" customHeight="1" x14ac:dyDescent="0.2">
      <c r="A16" s="8" t="s">
        <v>54</v>
      </c>
      <c r="B16" s="8" t="s">
        <v>55</v>
      </c>
      <c r="C16" s="8" t="s">
        <v>4</v>
      </c>
    </row>
    <row r="17" spans="1:3" ht="14" customHeight="1" x14ac:dyDescent="0.2">
      <c r="A17" s="8"/>
      <c r="B17" s="8" t="s">
        <v>56</v>
      </c>
      <c r="C17" s="8" t="s">
        <v>57</v>
      </c>
    </row>
    <row r="18" spans="1:3" ht="14" customHeight="1" thickBot="1" x14ac:dyDescent="0.25">
      <c r="A18" s="9"/>
      <c r="B18" s="9" t="s">
        <v>58</v>
      </c>
      <c r="C18" s="9" t="s">
        <v>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Week 1</vt:lpstr>
      <vt:lpstr>Week_3</vt:lpstr>
      <vt:lpstr>Week 5</vt:lpstr>
      <vt:lpstr>Week 7</vt:lpstr>
      <vt:lpstr>BA Codes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2018-03-22T08:33:45Z</dcterms:created>
  <dcterms:modified xsi:type="dcterms:W3CDTF">2022-09-26T13:22:16Z</dcterms:modified>
</cp:coreProperties>
</file>