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races" sheetId="1" state="visible" r:id="rId2"/>
    <sheet name="Trace pairs for analysi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<sst xmlns="http://schemas.openxmlformats.org/spreadsheetml/2006/main" count="57" uniqueCount="38">
  <si>
    <t xml:space="preserve">Trace Number</t>
  </si>
  <si>
    <t xml:space="preserve">Manhole ID</t>
  </si>
  <si>
    <t xml:space="preserve">Injection Number</t>
  </si>
  <si>
    <t xml:space="preserve">Injection dose (ml)</t>
  </si>
  <si>
    <t xml:space="preserve">Instrument Order</t>
  </si>
  <si>
    <t xml:space="preserve">Trace Quality</t>
  </si>
  <si>
    <t xml:space="preserve">Valid for moments?</t>
  </si>
  <si>
    <t xml:space="preserve">M0 (ppb.min)</t>
  </si>
  <si>
    <t xml:space="preserve">M1 (ppb.min^2)</t>
  </si>
  <si>
    <t xml:space="preserve">Centroid (min from Injection)</t>
  </si>
  <si>
    <t xml:space="preserve">M2 (ppb.min^3)</t>
  </si>
  <si>
    <t xml:space="preserve">Sigma t^2 (min^2)</t>
  </si>
  <si>
    <t xml:space="preserve">M3 (ppb.min^3)</t>
  </si>
  <si>
    <t xml:space="preserve">Skew (-)</t>
  </si>
  <si>
    <t xml:space="preserve">Q (m3/s)</t>
  </si>
  <si>
    <t xml:space="preserve">Distance from injection (m)</t>
  </si>
  <si>
    <t xml:space="preserve">Mean temperature (°C)</t>
  </si>
  <si>
    <t xml:space="preserve">C2M3S0</t>
  </si>
  <si>
    <t xml:space="preserve">Y</t>
  </si>
  <si>
    <t xml:space="preserve">C2M2S0</t>
  </si>
  <si>
    <t xml:space="preserve">C2M1S0</t>
  </si>
  <si>
    <t xml:space="preserve">Reach number</t>
  </si>
  <si>
    <t xml:space="preserve">Upstream trace</t>
  </si>
  <si>
    <t xml:space="preserve">Downstream trace</t>
  </si>
  <si>
    <t xml:space="preserve">Distance (m)</t>
  </si>
  <si>
    <t xml:space="preserve">Valid for dispersion?</t>
  </si>
  <si>
    <t xml:space="preserve">U (m/s)</t>
  </si>
  <si>
    <t xml:space="preserve">tbar (s)</t>
  </si>
  <si>
    <t xml:space="preserve">Dx (m2/s)</t>
  </si>
  <si>
    <t xml:space="preserve">ADE Rt2</t>
  </si>
  <si>
    <t xml:space="preserve">ADZ U (m/s)</t>
  </si>
  <si>
    <t xml:space="preserve">ADZ tbar (s)</t>
  </si>
  <si>
    <t xml:space="preserve">T (s)</t>
  </si>
  <si>
    <t xml:space="preserve">tau (s)</t>
  </si>
  <si>
    <t xml:space="preserve">Df (-)</t>
  </si>
  <si>
    <t xml:space="preserve">ADZ Rt2</t>
  </si>
  <si>
    <t xml:space="preserve">Minimum trace quality</t>
  </si>
  <si>
    <t xml:space="preserve"> Y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</si>
</sst>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hh:mm"/>
    <numFmt numFmtId="166" formatCode="0"/>
    <numFmt numFmtId="167" formatCode="0.00"/>
    <numFmt numFmtId="168" formatCode="0.0"/>
    <numFmt numFmtId="169" formatCode="dd/mm/yy\ hh:mm"/>
    <numFmt numFmtId="170" formatCode="0.00E+00"/>
    <numFmt numFmtId="171" formatCode="0.000"/>
    <numFmt numFmtId="172" formatCode="0.00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2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Arial"/>
        <charset val="1"/>
        <family val="2"/>
        <b val="0"/>
        <i val="0"/>
        <color rgb="FF006600"/>
        <sz val="10"/>
      </font>
      <fill>
        <patternFill>
          <bgColor rgb="FFCCFFCC"/>
        </patternFill>
      </fill>
    </dxf>
    <dxf>
      <font>
        <name val="Arial"/>
        <charset val="1"/>
        <family val="2"/>
      </font>
    </dxf>
    <dxf>
      <font>
        <name val="Arial"/>
        <charset val="1"/>
        <family val="2"/>
        <b val="0"/>
        <i val="0"/>
        <color rgb="FFCC0000"/>
        <sz val="10"/>
      </font>
      <fill>
        <patternFill>
          <bgColor rgb="FFFFCC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I2" activePane="bottomLeft" state="frozen"/>
      <selection pane="topLeft" activeCell="A1" activeCellId="0" sqref="A1"/>
      <selection pane="bottomLeft" activeCell="A1" activeCellId="0" sqref="A1"/>
    </sheetView>
  </sheetViews>
  <sheetFormatPr defaultColWidth="12.0390625" defaultRowHeight="12.8" zeroHeight="false" outlineLevelRow="0" outlineLevelCol="0"/>
  <cols>
    <col collapsed="false" customWidth="true" hidden="false" outlineLevel="0" max="1" min="1" style="0" width="7.87"/>
    <col collapsed="false" customWidth="true" hidden="false" outlineLevel="0" max="2" min="2" style="0" width="11.52"/>
    <col collapsed="false" customWidth="true" hidden="false" outlineLevel="0" max="3" min="3" style="1" width="9.89"/>
    <col collapsed="false" customWidth="true" hidden="false" outlineLevel="0" max="4" min="4" style="2" width="13.14"/>
    <col collapsed="false" customWidth="true" hidden="false" outlineLevel="0" max="5" min="5" style="2" width="10.34"/>
    <col collapsed="false" customWidth="true" hidden="false" outlineLevel="0" max="6" min="6" style="3" width="10.34"/>
    <col collapsed="false" customWidth="true" hidden="false" outlineLevel="0" max="7" min="7" style="2" width="11.3"/>
    <col collapsed="false" customWidth="true" hidden="false" outlineLevel="0" max="8" min="8" style="2" width="11.86"/>
    <col collapsed="false" customWidth="true" hidden="false" outlineLevel="0" max="9" min="9" style="2" width="13.7"/>
    <col collapsed="false" customWidth="true" hidden="false" outlineLevel="0" max="10" min="10" style="4" width="13.79"/>
    <col collapsed="false" customWidth="true" hidden="false" outlineLevel="0" max="11" min="11" style="2" width="13.7"/>
    <col collapsed="false" customWidth="true" hidden="false" outlineLevel="0" max="12" min="12" style="2" width="15.71"/>
    <col collapsed="false" customWidth="true" hidden="false" outlineLevel="0" max="13" min="13" style="2" width="13.7"/>
    <col collapsed="false" customWidth="true" hidden="false" outlineLevel="0" max="14" min="14" style="4" width="7.87"/>
    <col collapsed="false" customWidth="true" hidden="false" outlineLevel="0" max="16" min="16" style="5" width="11.86"/>
    <col collapsed="false" customWidth="true" hidden="false" outlineLevel="0" max="17" min="17" style="0" width="15.45"/>
    <col collapsed="false" customWidth="true" hidden="false" outlineLevel="0" max="18" min="18" style="0" width="19.14"/>
    <col collapsed="false" customWidth="true" hidden="false" outlineLevel="0" max="26" min="19" style="6" width="15.8"/>
    <col collapsed="false" customWidth="true" hidden="false" outlineLevel="0" max="27" min="27" style="7" width="13.86"/>
    <col collapsed="false" customWidth="true" hidden="false" outlineLevel="0" max="28" min="28" style="4" width="15.9"/>
    <col collapsed="false" customWidth="true" hidden="false" outlineLevel="0" max="29" min="29" style="4" width="20.64"/>
    <col collapsed="false" customWidth="true" hidden="false" outlineLevel="0" max="30" min="30" style="4" width="11.52"/>
    <col collapsed="false" customWidth="true" hidden="false" outlineLevel="0" max="31" min="31" style="3" width="10.12"/>
    <col collapsed="false" customWidth="true" hidden="false" outlineLevel="0" max="1024" min="1014" style="0" width="11.52"/>
  </cols>
  <sheetData>
    <row r="1" s="10" customFormat="true" ht="27" hidden="false" customHeight="true" outlineLevel="0" collapsed="false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9" t="s">
        <v>16</v>
      </c>
      <c r="R1" s="9"/>
      <c r="S1" s="8"/>
      <c r="T1" s="8"/>
      <c r="U1" s="8"/>
      <c r="V1" s="8"/>
      <c r="W1" s="8"/>
      <c r="X1" s="8"/>
      <c r="Y1" s="8"/>
      <c r="Z1" s="8"/>
      <c r="AA1" s="8"/>
      <c r="AB1" s="0"/>
      <c r="AC1" s="0"/>
      <c r="AD1" s="0"/>
      <c r="AE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2.8" hidden="false" customHeight="false" outlineLevel="0" collapsed="false">
      <c r="A2" s="2" t="n">
        <v>4</v>
      </c>
      <c r="B2" s="11" t="s">
        <v>17</v>
      </c>
      <c r="C2" s="2" t="n">
        <v>2</v>
      </c>
      <c r="D2" s="2" t="n">
        <v>100</v>
      </c>
      <c r="E2" s="2" t="n">
        <v>1</v>
      </c>
      <c r="F2" s="3" t="n">
        <v>4</v>
      </c>
      <c r="G2" s="2" t="s">
        <v>18</v>
      </c>
      <c r="H2" s="12" t="n">
        <v>16654.077794</v>
      </c>
      <c r="I2" s="12" t="n">
        <v>253658.93324</v>
      </c>
      <c r="J2" s="4" t="n">
        <v>134.81437383</v>
      </c>
      <c r="K2" s="12" t="n">
        <v>910625.02356</v>
      </c>
      <c r="L2" s="12" t="n">
        <v>54.678802082</v>
      </c>
      <c r="M2" s="12" t="n">
        <v>8573857.4014</v>
      </c>
      <c r="N2" s="4" t="n">
        <v>1.2732895656</v>
      </c>
      <c r="O2" s="13" t="n">
        <f aca="false">((D2/1000000)*10^9)/(H2*60)</f>
        <v>0.100075590331824</v>
      </c>
      <c r="P2" s="5" t="n">
        <v>2581.8</v>
      </c>
      <c r="Q2" s="4" t="n">
        <v>17.47</v>
      </c>
      <c r="R2" s="4"/>
      <c r="AA2" s="1"/>
      <c r="AB2" s="0"/>
      <c r="AC2" s="0"/>
      <c r="AD2" s="0"/>
      <c r="AE2" s="0"/>
    </row>
    <row r="3" customFormat="false" ht="12.8" hidden="false" customHeight="false" outlineLevel="0" collapsed="false">
      <c r="A3" s="2" t="n">
        <v>5</v>
      </c>
      <c r="B3" s="11" t="s">
        <v>19</v>
      </c>
      <c r="C3" s="2" t="n">
        <v>2</v>
      </c>
      <c r="D3" s="2" t="n">
        <v>100</v>
      </c>
      <c r="E3" s="2" t="n">
        <v>2</v>
      </c>
      <c r="F3" s="3" t="n">
        <v>5</v>
      </c>
      <c r="G3" s="2" t="s">
        <v>18</v>
      </c>
      <c r="H3" s="12" t="n">
        <v>11469.128542</v>
      </c>
      <c r="I3" s="12" t="n">
        <v>173537.13001</v>
      </c>
      <c r="J3" s="4" t="n">
        <v>159.56413681</v>
      </c>
      <c r="K3" s="12" t="n">
        <v>740546.12168</v>
      </c>
      <c r="L3" s="12" t="n">
        <v>64.568647825</v>
      </c>
      <c r="M3" s="12" t="n">
        <v>9506958.6426</v>
      </c>
      <c r="N3" s="4" t="n">
        <v>1.5976389758</v>
      </c>
      <c r="O3" s="13" t="n">
        <f aca="false">((D3/1000000)*10^9)/(H3*60)</f>
        <v>0.145317637740594</v>
      </c>
      <c r="P3" s="5" t="n">
        <v>3923.7</v>
      </c>
      <c r="Q3" s="4" t="n">
        <v>17.431</v>
      </c>
      <c r="R3" s="4"/>
      <c r="AA3" s="1"/>
      <c r="AB3" s="0"/>
      <c r="AC3" s="0"/>
      <c r="AD3" s="0"/>
      <c r="AE3" s="0"/>
    </row>
    <row r="4" customFormat="false" ht="12.8" hidden="false" customHeight="false" outlineLevel="0" collapsed="false">
      <c r="A4" s="2" t="n">
        <v>6</v>
      </c>
      <c r="B4" s="11" t="s">
        <v>20</v>
      </c>
      <c r="C4" s="2" t="n">
        <v>2</v>
      </c>
      <c r="D4" s="2" t="n">
        <v>100</v>
      </c>
      <c r="E4" s="2" t="n">
        <v>3</v>
      </c>
      <c r="F4" s="3" t="n">
        <v>5</v>
      </c>
      <c r="G4" s="2" t="s">
        <v>18</v>
      </c>
      <c r="H4" s="12" t="n">
        <v>3680.235679</v>
      </c>
      <c r="I4" s="12" t="n">
        <v>55930.699081</v>
      </c>
      <c r="J4" s="4" t="n">
        <v>206.0142529</v>
      </c>
      <c r="K4" s="12" t="n">
        <v>199588.97222</v>
      </c>
      <c r="L4" s="12" t="n">
        <v>54.232660523</v>
      </c>
      <c r="M4" s="12" t="n">
        <v>1763133.9729</v>
      </c>
      <c r="N4" s="4" t="n">
        <v>1.1995498941</v>
      </c>
      <c r="O4" s="13" t="n">
        <f aca="false">((D4/1000000)*10^9)/(H4*60)</f>
        <v>0.452869547506679</v>
      </c>
      <c r="P4" s="5" t="n">
        <v>6245</v>
      </c>
      <c r="Q4" s="4" t="n">
        <v>16.978</v>
      </c>
      <c r="R4" s="4"/>
      <c r="AA4" s="1"/>
      <c r="AB4" s="0"/>
      <c r="AC4" s="0"/>
      <c r="AD4" s="0"/>
      <c r="AE4" s="0"/>
    </row>
    <row r="5" customFormat="false" ht="12.8" hidden="false" customHeight="false" outlineLevel="0" collapsed="false">
      <c r="A5" s="2" t="n">
        <v>10</v>
      </c>
      <c r="B5" s="11" t="s">
        <v>17</v>
      </c>
      <c r="C5" s="2" t="n">
        <v>4</v>
      </c>
      <c r="D5" s="2" t="n">
        <v>100</v>
      </c>
      <c r="E5" s="2" t="n">
        <v>1</v>
      </c>
      <c r="F5" s="3" t="n">
        <v>4</v>
      </c>
      <c r="G5" s="2" t="s">
        <v>18</v>
      </c>
      <c r="H5" s="12" t="n">
        <v>13378.506001</v>
      </c>
      <c r="I5" s="12" t="n">
        <v>234534.13084</v>
      </c>
      <c r="J5" s="4" t="n">
        <v>137.43066679</v>
      </c>
      <c r="K5" s="12" t="n">
        <v>4965157.0432</v>
      </c>
      <c r="L5" s="12" t="n">
        <v>371.12941033</v>
      </c>
      <c r="M5" s="12" t="n">
        <v>419712762.42</v>
      </c>
      <c r="N5" s="4" t="n">
        <v>4.3878977631</v>
      </c>
      <c r="O5" s="13" t="n">
        <f aca="false">((D5/1000000)*10^9)/(H5*60)</f>
        <v>0.124577936171803</v>
      </c>
      <c r="P5" s="5" t="n">
        <v>2581.8</v>
      </c>
      <c r="Q5" s="4" t="n">
        <v>18.06</v>
      </c>
      <c r="R5" s="4"/>
      <c r="AA5" s="1"/>
      <c r="AB5" s="0"/>
      <c r="AC5" s="0"/>
      <c r="AD5" s="0"/>
      <c r="AE5" s="0"/>
    </row>
    <row r="6" customFormat="false" ht="12.8" hidden="false" customHeight="false" outlineLevel="0" collapsed="false">
      <c r="A6" s="2" t="n">
        <v>11</v>
      </c>
      <c r="B6" s="11" t="s">
        <v>19</v>
      </c>
      <c r="C6" s="2" t="n">
        <v>4</v>
      </c>
      <c r="D6" s="2" t="n">
        <v>100</v>
      </c>
      <c r="E6" s="2" t="n">
        <v>2</v>
      </c>
      <c r="F6" s="3" t="n">
        <v>5</v>
      </c>
      <c r="G6" s="2" t="s">
        <v>18</v>
      </c>
      <c r="H6" s="12" t="n">
        <v>11044.026196</v>
      </c>
      <c r="I6" s="12" t="n">
        <v>149340.0738</v>
      </c>
      <c r="J6" s="4" t="n">
        <v>158.72224915</v>
      </c>
      <c r="K6" s="12" t="n">
        <v>621686.12838</v>
      </c>
      <c r="L6" s="12" t="n">
        <v>56.291620222</v>
      </c>
      <c r="M6" s="12" t="n">
        <v>8550744.8344</v>
      </c>
      <c r="N6" s="4" t="n">
        <v>1.8332044175</v>
      </c>
      <c r="O6" s="13" t="n">
        <f aca="false">((D6/1000000)*10^9)/(H6*60)</f>
        <v>0.150911147536965</v>
      </c>
      <c r="P6" s="5" t="n">
        <v>3923.7</v>
      </c>
      <c r="Q6" s="4" t="n">
        <v>18.038</v>
      </c>
      <c r="R6" s="4"/>
      <c r="AA6" s="1"/>
      <c r="AB6" s="0"/>
      <c r="AC6" s="0"/>
      <c r="AD6" s="0"/>
      <c r="AE6" s="0"/>
    </row>
    <row r="7" customFormat="false" ht="12.8" hidden="false" customHeight="false" outlineLevel="0" collapsed="false">
      <c r="A7" s="2" t="n">
        <v>12</v>
      </c>
      <c r="B7" s="11" t="s">
        <v>20</v>
      </c>
      <c r="C7" s="2" t="n">
        <v>4</v>
      </c>
      <c r="D7" s="2" t="n">
        <v>100</v>
      </c>
      <c r="E7" s="2" t="n">
        <v>3</v>
      </c>
      <c r="F7" s="3" t="n">
        <v>5</v>
      </c>
      <c r="G7" s="2" t="s">
        <v>18</v>
      </c>
      <c r="H7" s="12" t="n">
        <v>3321.2315866</v>
      </c>
      <c r="I7" s="12" t="n">
        <v>46277.050455</v>
      </c>
      <c r="J7" s="4" t="n">
        <v>205.91703511</v>
      </c>
      <c r="K7" s="12" t="n">
        <v>220697.56657</v>
      </c>
      <c r="L7" s="12" t="n">
        <v>66.450520181</v>
      </c>
      <c r="M7" s="12" t="n">
        <v>3297189.9258</v>
      </c>
      <c r="N7" s="4" t="n">
        <v>1.8327246753</v>
      </c>
      <c r="O7" s="13" t="n">
        <f aca="false">((D7/1000000)*10^9)/(H7*60)</f>
        <v>0.501821876375944</v>
      </c>
      <c r="P7" s="5" t="n">
        <v>6245</v>
      </c>
      <c r="Q7" s="4" t="n">
        <v>17.507</v>
      </c>
      <c r="R7" s="4"/>
      <c r="AA7" s="1"/>
      <c r="AB7" s="0"/>
      <c r="AC7" s="0"/>
      <c r="AD7" s="0"/>
      <c r="AE7" s="0"/>
    </row>
    <row r="8" customFormat="false" ht="12.8" hidden="false" customHeight="false" outlineLevel="0" collapsed="false">
      <c r="A8" s="2" t="n">
        <v>13</v>
      </c>
      <c r="B8" s="11" t="s">
        <v>17</v>
      </c>
      <c r="C8" s="2" t="n">
        <v>5</v>
      </c>
      <c r="D8" s="2" t="n">
        <v>100</v>
      </c>
      <c r="E8" s="2" t="n">
        <v>1</v>
      </c>
      <c r="F8" s="3" t="n">
        <v>4</v>
      </c>
      <c r="G8" s="2" t="s">
        <v>18</v>
      </c>
      <c r="H8" s="12" t="n">
        <v>16609.518473</v>
      </c>
      <c r="I8" s="12" t="n">
        <v>274039.86827</v>
      </c>
      <c r="J8" s="4" t="n">
        <v>142.56563193</v>
      </c>
      <c r="K8" s="12" t="n">
        <v>1552369.511</v>
      </c>
      <c r="L8" s="12" t="n">
        <v>93.462643933</v>
      </c>
      <c r="M8" s="12" t="n">
        <v>28652697.97</v>
      </c>
      <c r="N8" s="4" t="n">
        <v>1.9091998262</v>
      </c>
      <c r="O8" s="13" t="n">
        <f aca="false">((D8/1000000)*10^9)/(H8*60)</f>
        <v>0.100344068937095</v>
      </c>
      <c r="P8" s="5" t="n">
        <v>2581.8</v>
      </c>
      <c r="Q8" s="4" t="n">
        <v>18.006</v>
      </c>
      <c r="R8" s="4"/>
      <c r="AA8" s="1"/>
      <c r="AB8" s="0"/>
      <c r="AC8" s="0"/>
      <c r="AD8" s="0"/>
      <c r="AE8" s="0"/>
    </row>
    <row r="9" customFormat="false" ht="12.8" hidden="false" customHeight="false" outlineLevel="0" collapsed="false">
      <c r="A9" s="2" t="n">
        <v>14</v>
      </c>
      <c r="B9" s="11" t="s">
        <v>19</v>
      </c>
      <c r="C9" s="2" t="n">
        <v>5</v>
      </c>
      <c r="D9" s="2" t="n">
        <v>100</v>
      </c>
      <c r="E9" s="2" t="n">
        <v>2</v>
      </c>
      <c r="F9" s="3" t="n">
        <v>5</v>
      </c>
      <c r="G9" s="2" t="s">
        <v>18</v>
      </c>
      <c r="H9" s="12" t="n">
        <v>12769.300128</v>
      </c>
      <c r="I9" s="12" t="n">
        <v>209845.81323</v>
      </c>
      <c r="J9" s="4" t="n">
        <v>168.40028567</v>
      </c>
      <c r="K9" s="12" t="n">
        <v>1166805.5468</v>
      </c>
      <c r="L9" s="12" t="n">
        <v>91.375841673</v>
      </c>
      <c r="M9" s="12" t="n">
        <v>21240684.341</v>
      </c>
      <c r="N9" s="4" t="n">
        <v>1.9043831261</v>
      </c>
      <c r="O9" s="13" t="n">
        <f aca="false">((D9/1000000)*10^9)/(H9*60)</f>
        <v>0.130521379399022</v>
      </c>
      <c r="P9" s="5" t="n">
        <v>3923.7</v>
      </c>
      <c r="Q9" s="4" t="n">
        <v>18.019</v>
      </c>
      <c r="R9" s="4"/>
      <c r="AA9" s="1"/>
      <c r="AB9" s="0"/>
      <c r="AC9" s="0"/>
      <c r="AD9" s="0"/>
      <c r="AE9" s="0"/>
    </row>
    <row r="10" customFormat="false" ht="12.8" hidden="false" customHeight="false" outlineLevel="0" collapsed="false">
      <c r="A10" s="2" t="n">
        <v>15</v>
      </c>
      <c r="B10" s="11" t="s">
        <v>20</v>
      </c>
      <c r="C10" s="2" t="n">
        <v>5</v>
      </c>
      <c r="D10" s="2" t="n">
        <v>100</v>
      </c>
      <c r="E10" s="2" t="n">
        <v>3</v>
      </c>
      <c r="F10" s="3" t="n">
        <v>5</v>
      </c>
      <c r="G10" s="2" t="s">
        <v>18</v>
      </c>
      <c r="H10" s="12" t="n">
        <v>3780.511998</v>
      </c>
      <c r="I10" s="12" t="n">
        <v>63600.663101</v>
      </c>
      <c r="J10" s="4" t="n">
        <v>217.45662688</v>
      </c>
      <c r="K10" s="12" t="n">
        <v>393877.05286</v>
      </c>
      <c r="L10" s="12" t="n">
        <v>104.1861666</v>
      </c>
      <c r="M10" s="12" t="n">
        <v>7329739.4854</v>
      </c>
      <c r="N10" s="4" t="n">
        <v>1.8231517974</v>
      </c>
      <c r="O10" s="13" t="n">
        <f aca="false">((D10/1000000)*10^9)/(H10*60)</f>
        <v>0.440857393799671</v>
      </c>
      <c r="P10" s="5" t="n">
        <v>6245</v>
      </c>
      <c r="Q10" s="4" t="n">
        <v>17.448</v>
      </c>
      <c r="R10" s="4"/>
      <c r="AA10" s="1"/>
      <c r="AB10" s="0"/>
      <c r="AC10" s="0"/>
      <c r="AD10" s="0"/>
      <c r="AE10" s="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ColWidth="12.0390625" defaultRowHeight="12.8" zeroHeight="false" outlineLevelRow="0" outlineLevelCol="0"/>
  <cols>
    <col collapsed="false" customWidth="true" hidden="false" outlineLevel="0" max="1" min="1" style="2" width="9"/>
    <col collapsed="false" customWidth="true" hidden="false" outlineLevel="0" max="2" min="2" style="2" width="10.12"/>
    <col collapsed="false" customWidth="false" hidden="false" outlineLevel="0" max="3" min="3" style="2" width="11.99"/>
    <col collapsed="false" customWidth="true" hidden="false" outlineLevel="0" max="4" min="4" style="2" width="8.14"/>
    <col collapsed="false" customWidth="true" hidden="false" outlineLevel="0" max="5" min="5" style="2" width="12.14"/>
    <col collapsed="false" customWidth="true" hidden="false" outlineLevel="0" max="6" min="6" style="14" width="8.14"/>
    <col collapsed="false" customWidth="true" hidden="false" outlineLevel="0" max="7" min="7" style="15" width="8.29"/>
    <col collapsed="false" customWidth="true" hidden="false" outlineLevel="0" max="8" min="8" style="16" width="10.12"/>
    <col collapsed="false" customWidth="true" hidden="false" outlineLevel="0" max="9" min="9" style="13" width="9"/>
    <col collapsed="false" customWidth="true" hidden="false" outlineLevel="0" max="10" min="10" style="14" width="9"/>
    <col collapsed="false" customWidth="true" hidden="false" outlineLevel="0" max="11" min="11" style="15" width="10"/>
    <col collapsed="false" customWidth="true" hidden="false" outlineLevel="0" max="12" min="12" style="14" width="9.71"/>
    <col collapsed="false" customWidth="true" hidden="false" outlineLevel="0" max="13" min="13" style="15" width="8.86"/>
    <col collapsed="false" customWidth="true" hidden="false" outlineLevel="0" max="14" min="14" style="16" width="9.59"/>
    <col collapsed="false" customWidth="true" hidden="false" outlineLevel="0" max="15" min="15" style="13" width="9"/>
    <col collapsed="false" customWidth="true" hidden="false" outlineLevel="0" max="16" min="16" style="2" width="13.43"/>
  </cols>
  <sheetData>
    <row r="1" s="10" customFormat="true" ht="27" hidden="false" customHeight="true" outlineLevel="0" collapsed="false">
      <c r="A1" s="8" t="s">
        <v>21</v>
      </c>
      <c r="B1" s="8" t="s">
        <v>22</v>
      </c>
      <c r="C1" s="8" t="s">
        <v>23</v>
      </c>
      <c r="D1" s="8" t="s">
        <v>24</v>
      </c>
      <c r="E1" s="8" t="s">
        <v>25</v>
      </c>
      <c r="F1" s="9" t="s">
        <v>26</v>
      </c>
      <c r="G1" s="8" t="s">
        <v>27</v>
      </c>
      <c r="H1" s="17" t="s">
        <v>28</v>
      </c>
      <c r="I1" s="17" t="s">
        <v>29</v>
      </c>
      <c r="J1" s="8" t="s">
        <v>30</v>
      </c>
      <c r="K1" s="8" t="s">
        <v>31</v>
      </c>
      <c r="L1" s="8" t="s">
        <v>32</v>
      </c>
      <c r="M1" s="8" t="s">
        <v>33</v>
      </c>
      <c r="N1" s="17" t="s">
        <v>34</v>
      </c>
      <c r="O1" s="17" t="s">
        <v>35</v>
      </c>
      <c r="P1" s="8" t="s">
        <v>36</v>
      </c>
    </row>
    <row r="2" customFormat="false" ht="12.8" hidden="false" customHeight="false" outlineLevel="0" collapsed="false">
      <c r="A2" s="2" t="n">
        <v>3</v>
      </c>
      <c r="B2" s="2" t="n">
        <v>4</v>
      </c>
      <c r="C2" s="2" t="n">
        <v>5</v>
      </c>
      <c r="D2" s="2" t="n">
        <v>1372</v>
      </c>
      <c r="E2" s="2" t="s">
        <v>37</v>
      </c>
      <c r="F2" s="4" t="n">
        <v>0.9383173093</v>
      </c>
      <c r="G2" s="3" t="n">
        <v>1462.1919327</v>
      </c>
      <c r="H2" s="18" t="n">
        <v>0.091466992412</v>
      </c>
      <c r="I2" s="13" t="n">
        <v>0.99595970988</v>
      </c>
      <c r="J2" s="4" t="n">
        <v>0.93832329773</v>
      </c>
      <c r="K2" s="3" t="n">
        <v>1462.1826009</v>
      </c>
      <c r="L2" s="4" t="n">
        <v>17.846995278</v>
      </c>
      <c r="M2" s="3" t="n">
        <v>1444.3356057</v>
      </c>
      <c r="N2" s="18" t="n">
        <v>0.01235654318</v>
      </c>
      <c r="O2" s="13" t="n">
        <v>0.9958878781</v>
      </c>
      <c r="P2" s="2" t="n">
        <v>4</v>
      </c>
    </row>
    <row r="3" customFormat="false" ht="12.8" hidden="false" customHeight="false" outlineLevel="0" collapsed="false">
      <c r="A3" s="2" t="n">
        <v>4</v>
      </c>
      <c r="B3" s="2" t="n">
        <v>5</v>
      </c>
      <c r="C3" s="2" t="n">
        <v>6</v>
      </c>
      <c r="D3" s="2" t="n">
        <v>2291</v>
      </c>
      <c r="E3" s="2" t="s">
        <v>37</v>
      </c>
      <c r="F3" s="4" t="n">
        <v>0.81498550082</v>
      </c>
      <c r="G3" s="3" t="n">
        <v>2811.0929553</v>
      </c>
      <c r="H3" s="18" t="n">
        <v>0.63008373133</v>
      </c>
      <c r="I3" s="13" t="n">
        <v>0.99927513936</v>
      </c>
      <c r="J3" s="4" t="n">
        <v>0.81416449715</v>
      </c>
      <c r="K3" s="3" t="n">
        <v>2813.927662</v>
      </c>
      <c r="L3" s="4" t="n">
        <v>73.100666297</v>
      </c>
      <c r="M3" s="3" t="n">
        <v>2740.8269957</v>
      </c>
      <c r="N3" s="18" t="n">
        <v>0.026671025355</v>
      </c>
      <c r="O3" s="13" t="n">
        <v>0.99879407621</v>
      </c>
      <c r="P3" s="2" t="n">
        <v>5</v>
      </c>
    </row>
    <row r="4" customFormat="false" ht="12.8" hidden="false" customHeight="false" outlineLevel="0" collapsed="false">
      <c r="A4" s="2" t="n">
        <v>7</v>
      </c>
      <c r="B4" s="2" t="n">
        <v>10</v>
      </c>
      <c r="C4" s="2" t="n">
        <v>11</v>
      </c>
      <c r="D4" s="2" t="n">
        <v>1372</v>
      </c>
      <c r="E4" s="2" t="s">
        <v>37</v>
      </c>
      <c r="F4" s="4" t="n">
        <v>0.90172609899</v>
      </c>
      <c r="G4" s="3" t="n">
        <v>1521.5263277</v>
      </c>
      <c r="H4" s="18" t="n">
        <v>0.072143042268</v>
      </c>
      <c r="I4" s="13" t="n">
        <v>0.98979717859</v>
      </c>
      <c r="J4" s="4" t="n">
        <v>0.902513243</v>
      </c>
      <c r="K4" s="3" t="n">
        <v>1520.1992997</v>
      </c>
      <c r="L4" s="4" t="n">
        <v>21.900093211</v>
      </c>
      <c r="M4" s="3" t="n">
        <v>1498.2992065</v>
      </c>
      <c r="N4" s="18" t="n">
        <v>0.014616635393</v>
      </c>
      <c r="O4" s="13" t="n">
        <v>0.98956794812</v>
      </c>
      <c r="P4" s="2" t="n">
        <v>4</v>
      </c>
    </row>
    <row r="5" customFormat="false" ht="12.8" hidden="false" customHeight="false" outlineLevel="0" collapsed="false">
      <c r="A5" s="2" t="n">
        <v>8</v>
      </c>
      <c r="B5" s="2" t="n">
        <v>11</v>
      </c>
      <c r="C5" s="2" t="n">
        <v>12</v>
      </c>
      <c r="D5" s="2" t="n">
        <v>2291</v>
      </c>
      <c r="E5" s="2" t="s">
        <v>37</v>
      </c>
      <c r="F5" s="4" t="n">
        <v>0.81792267085</v>
      </c>
      <c r="G5" s="3" t="n">
        <v>2800.9982871</v>
      </c>
      <c r="H5" s="18" t="n">
        <v>0.77806647975</v>
      </c>
      <c r="I5" s="13" t="n">
        <v>0.99866755999</v>
      </c>
      <c r="J5" s="4" t="n">
        <v>0.81591453887</v>
      </c>
      <c r="K5" s="3" t="n">
        <v>2807.8921148</v>
      </c>
      <c r="L5" s="4" t="n">
        <v>95.453127113</v>
      </c>
      <c r="M5" s="3" t="n">
        <v>2712.4389876</v>
      </c>
      <c r="N5" s="18" t="n">
        <v>0.035190884495</v>
      </c>
      <c r="O5" s="13" t="n">
        <v>0.99910074118</v>
      </c>
      <c r="P5" s="2" t="n">
        <v>5</v>
      </c>
    </row>
    <row r="6" customFormat="false" ht="12.8" hidden="false" customHeight="false" outlineLevel="0" collapsed="false">
      <c r="A6" s="2" t="n">
        <v>9</v>
      </c>
      <c r="B6" s="2" t="n">
        <v>13</v>
      </c>
      <c r="C6" s="2" t="n">
        <v>14</v>
      </c>
      <c r="D6" s="2" t="n">
        <v>1372</v>
      </c>
      <c r="E6" s="2" t="s">
        <v>37</v>
      </c>
      <c r="F6" s="4" t="n">
        <v>0.88022926428</v>
      </c>
      <c r="G6" s="3" t="n">
        <v>1558.6848287</v>
      </c>
      <c r="H6" s="18" t="n">
        <v>0.13159975156</v>
      </c>
      <c r="I6" s="13" t="n">
        <v>0.99832293213</v>
      </c>
      <c r="J6" s="4" t="n">
        <v>0.88058178113</v>
      </c>
      <c r="K6" s="3" t="n">
        <v>1558.0608518</v>
      </c>
      <c r="L6" s="4" t="n">
        <v>26.630318882</v>
      </c>
      <c r="M6" s="3" t="n">
        <v>1531.4305329</v>
      </c>
      <c r="N6" s="18" t="n">
        <v>0.01738917849</v>
      </c>
      <c r="O6" s="13" t="n">
        <v>0.99820722759</v>
      </c>
      <c r="P6" s="2" t="n">
        <v>4</v>
      </c>
    </row>
    <row r="7" customFormat="false" ht="12.8" hidden="false" customHeight="false" outlineLevel="0" collapsed="false">
      <c r="A7" s="2" t="n">
        <v>10</v>
      </c>
      <c r="B7" s="2" t="n">
        <v>14</v>
      </c>
      <c r="C7" s="2" t="n">
        <v>15</v>
      </c>
      <c r="D7" s="2" t="n">
        <v>2291</v>
      </c>
      <c r="E7" s="2" t="s">
        <v>37</v>
      </c>
      <c r="F7" s="4" t="n">
        <v>0.78862776441</v>
      </c>
      <c r="G7" s="3" t="n">
        <v>2905.0460856</v>
      </c>
      <c r="H7" s="18" t="n">
        <v>0.38925038253</v>
      </c>
      <c r="I7" s="13" t="n">
        <v>0.9984948936</v>
      </c>
      <c r="J7" s="4" t="n">
        <v>0.78765388674</v>
      </c>
      <c r="K7" s="3" t="n">
        <v>2908.6379672</v>
      </c>
      <c r="L7" s="4" t="n">
        <v>71.099609191</v>
      </c>
      <c r="M7" s="3" t="n">
        <v>2837.538358</v>
      </c>
      <c r="N7" s="18" t="n">
        <v>0.025056792269</v>
      </c>
      <c r="O7" s="13" t="n">
        <v>0.9987753355</v>
      </c>
      <c r="P7" s="2" t="n">
        <v>5</v>
      </c>
    </row>
    <row r="15" customFormat="false" ht="12.8" hidden="false" customHeight="false" outlineLevel="0" collapsed="false">
      <c r="D15" s="0"/>
    </row>
  </sheetData>
  <conditionalFormatting sqref="I2:I1048576 O2:O1048576">
    <cfRule type="cellIs" priority="2" operator="greaterThan" aboveAverage="0" equalAverage="0" bottom="0" percent="0" rank="0" text="" dxfId="0">
      <formula>0.95</formula>
    </cfRule>
    <cfRule type="cellIs" priority="3" operator="equal" aboveAverage="0" equalAverage="0" bottom="0" percent="0" rank="0" text="" dxfId="1">
      <formula>0</formula>
    </cfRule>
    <cfRule type="cellIs" priority="4" operator="lessThan" aboveAverage="0" equalAverage="0" bottom="0" percent="0" rank="0" text="" dxfId="2">
      <formula>0.6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1204</TotalTime>
  <Application>LibreOffice/7.3.4.2$Linux_X86_64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2021-07-22T15:34:12Z</dcterms:created>
  <dc:creator>Fred Sonnenwald</dc:creator>
  <dc:description/>
  <dc:language>en-US</dc:language>
  <cp:lastModifiedBy/>
  <dcterms:modified xsi:type="dcterms:W3CDTF">2022-08-02T10:32:31Z</dcterms:modified>
  <cp:revision>171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