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U:\Cop20nes\2023_work\2023 - PAPER JOURNAL ARTICLE\2023 - CORRECTIONS REVIEWERS (FINAL)\EDITOR's REVIEW\"/>
    </mc:Choice>
  </mc:AlternateContent>
  <xr:revisionPtr revIDLastSave="0" documentId="13_ncr:1_{47906247-FF6E-4153-A53B-FF025A0646CE}" xr6:coauthVersionLast="47" xr6:coauthVersionMax="47" xr10:uidLastSave="{00000000-0000-0000-0000-000000000000}"/>
  <bookViews>
    <workbookView xWindow="-110" yWindow="-110" windowWidth="19420" windowHeight="10420" tabRatio="934" xr2:uid="{00000000-000D-0000-FFFF-FFFF00000000}"/>
  </bookViews>
  <sheets>
    <sheet name="SENSOR 1" sheetId="25" r:id="rId1"/>
    <sheet name="SENSOR 2" sheetId="2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27" l="1"/>
  <c r="O2" i="27" s="1"/>
  <c r="G2" i="27"/>
  <c r="O286" i="25"/>
  <c r="N258" i="25"/>
  <c r="O258" i="25" s="1"/>
  <c r="N259" i="25"/>
  <c r="O259" i="25" s="1"/>
  <c r="N260" i="25"/>
  <c r="O260" i="25" s="1"/>
  <c r="N261" i="25"/>
  <c r="O261" i="25" s="1"/>
  <c r="N262" i="25"/>
  <c r="O262" i="25" s="1"/>
  <c r="N263" i="25"/>
  <c r="O263" i="25" s="1"/>
  <c r="N264" i="25"/>
  <c r="O264" i="25" s="1"/>
  <c r="N265" i="25"/>
  <c r="O265" i="25" s="1"/>
  <c r="N266" i="25"/>
  <c r="O266" i="25" s="1"/>
  <c r="N267" i="25"/>
  <c r="O267" i="25" s="1"/>
  <c r="N268" i="25"/>
  <c r="O268" i="25" s="1"/>
  <c r="N269" i="25"/>
  <c r="O269" i="25" s="1"/>
  <c r="N270" i="25"/>
  <c r="O270" i="25" s="1"/>
  <c r="N271" i="25"/>
  <c r="O271" i="25" s="1"/>
  <c r="N272" i="25"/>
  <c r="O272" i="25" s="1"/>
  <c r="N273" i="25"/>
  <c r="O273" i="25" s="1"/>
  <c r="N274" i="25"/>
  <c r="O274" i="25" s="1"/>
  <c r="N275" i="25"/>
  <c r="O275" i="25" s="1"/>
  <c r="N276" i="25"/>
  <c r="O276" i="25" s="1"/>
  <c r="N277" i="25"/>
  <c r="O277" i="25" s="1"/>
  <c r="N278" i="25"/>
  <c r="O278" i="25" s="1"/>
  <c r="N279" i="25"/>
  <c r="O279" i="25" s="1"/>
  <c r="N280" i="25"/>
  <c r="O280" i="25" s="1"/>
  <c r="N281" i="25"/>
  <c r="O281" i="25" s="1"/>
  <c r="N282" i="25"/>
  <c r="O282" i="25" s="1"/>
  <c r="N283" i="25"/>
  <c r="O283" i="25" s="1"/>
  <c r="N284" i="25"/>
  <c r="O284" i="25" s="1"/>
  <c r="N285" i="25"/>
  <c r="O285" i="25" s="1"/>
  <c r="N286" i="25"/>
  <c r="N287" i="25"/>
  <c r="O287" i="25" s="1"/>
  <c r="N288" i="25"/>
  <c r="O288" i="25" s="1"/>
  <c r="N289" i="25"/>
  <c r="O289" i="25" s="1"/>
  <c r="K258" i="25"/>
  <c r="K259" i="25"/>
  <c r="K260" i="25"/>
  <c r="K261" i="25"/>
  <c r="K262" i="25"/>
  <c r="K263" i="25"/>
  <c r="K264" i="25"/>
  <c r="K265" i="25"/>
  <c r="K266" i="25"/>
  <c r="K267" i="25"/>
  <c r="K268" i="25"/>
  <c r="K269" i="25"/>
  <c r="K270" i="25"/>
  <c r="K271" i="25"/>
  <c r="K272" i="25"/>
  <c r="K273" i="25"/>
  <c r="K274" i="25"/>
  <c r="K275" i="25"/>
  <c r="K276" i="25"/>
  <c r="K277" i="25"/>
  <c r="K278" i="25"/>
  <c r="K279" i="25"/>
  <c r="K280" i="25"/>
  <c r="K281" i="25"/>
  <c r="K282" i="25"/>
  <c r="K283" i="25"/>
  <c r="K284" i="25"/>
  <c r="K285" i="25"/>
  <c r="K286" i="25"/>
  <c r="K287" i="25"/>
  <c r="K288" i="25"/>
  <c r="K289" i="25"/>
  <c r="J258" i="25"/>
  <c r="L258" i="25" s="1"/>
  <c r="J259" i="25"/>
  <c r="J260" i="25"/>
  <c r="J261" i="25"/>
  <c r="J262" i="25"/>
  <c r="J263" i="25"/>
  <c r="J264" i="25"/>
  <c r="L264" i="25" s="1"/>
  <c r="J265" i="25"/>
  <c r="L265" i="25" s="1"/>
  <c r="J266" i="25"/>
  <c r="L266" i="25" s="1"/>
  <c r="J267" i="25"/>
  <c r="J268" i="25"/>
  <c r="J269" i="25"/>
  <c r="J270" i="25"/>
  <c r="L270" i="25" s="1"/>
  <c r="J271" i="25"/>
  <c r="J272" i="25"/>
  <c r="J273" i="25"/>
  <c r="J274" i="25"/>
  <c r="J275" i="25"/>
  <c r="J276" i="25"/>
  <c r="L276" i="25" s="1"/>
  <c r="J277" i="25"/>
  <c r="L277" i="25" s="1"/>
  <c r="J278" i="25"/>
  <c r="L278" i="25" s="1"/>
  <c r="J279" i="25"/>
  <c r="J280" i="25"/>
  <c r="J281" i="25"/>
  <c r="J282" i="25"/>
  <c r="L282" i="25" s="1"/>
  <c r="J283" i="25"/>
  <c r="J284" i="25"/>
  <c r="J285" i="25"/>
  <c r="J286" i="25"/>
  <c r="J287" i="25"/>
  <c r="J288" i="25"/>
  <c r="L288" i="25" s="1"/>
  <c r="J289" i="25"/>
  <c r="L289" i="25" s="1"/>
  <c r="H258" i="25"/>
  <c r="H259" i="25"/>
  <c r="H260" i="25"/>
  <c r="H261" i="25"/>
  <c r="H262" i="25"/>
  <c r="H263" i="25"/>
  <c r="H264" i="25"/>
  <c r="H265" i="25"/>
  <c r="H266" i="25"/>
  <c r="H267" i="25"/>
  <c r="H268" i="25"/>
  <c r="H269" i="25"/>
  <c r="H270" i="25"/>
  <c r="H271" i="25"/>
  <c r="H272" i="25"/>
  <c r="H273" i="25"/>
  <c r="H274" i="25"/>
  <c r="H275" i="25"/>
  <c r="H276" i="25"/>
  <c r="H277" i="25"/>
  <c r="H278" i="25"/>
  <c r="H279" i="25"/>
  <c r="H280" i="25"/>
  <c r="H281" i="25"/>
  <c r="H282" i="25"/>
  <c r="H283" i="25"/>
  <c r="H284" i="25"/>
  <c r="H285" i="25"/>
  <c r="H286" i="25"/>
  <c r="H287" i="25"/>
  <c r="H288" i="25"/>
  <c r="H289" i="25"/>
  <c r="G258" i="25"/>
  <c r="G259" i="25"/>
  <c r="G260" i="25"/>
  <c r="I260" i="25" s="1"/>
  <c r="G261" i="25"/>
  <c r="G262" i="25"/>
  <c r="G263" i="25"/>
  <c r="I263" i="25" s="1"/>
  <c r="G264" i="25"/>
  <c r="G265" i="25"/>
  <c r="G266" i="25"/>
  <c r="I266" i="25" s="1"/>
  <c r="G267" i="25"/>
  <c r="G268" i="25"/>
  <c r="G269" i="25"/>
  <c r="G270" i="25"/>
  <c r="G271" i="25"/>
  <c r="G272" i="25"/>
  <c r="I272" i="25" s="1"/>
  <c r="G273" i="25"/>
  <c r="G274" i="25"/>
  <c r="G275" i="25"/>
  <c r="I275" i="25" s="1"/>
  <c r="G276" i="25"/>
  <c r="G277" i="25"/>
  <c r="G278" i="25"/>
  <c r="I278" i="25" s="1"/>
  <c r="G279" i="25"/>
  <c r="G280" i="25"/>
  <c r="G281" i="25"/>
  <c r="G282" i="25"/>
  <c r="G283" i="25"/>
  <c r="G284" i="25"/>
  <c r="I284" i="25" s="1"/>
  <c r="G285" i="25"/>
  <c r="G286" i="25"/>
  <c r="G287" i="25"/>
  <c r="I287" i="25" s="1"/>
  <c r="G288" i="25"/>
  <c r="G289" i="25"/>
  <c r="I268" i="25" l="1"/>
  <c r="Q268" i="25" s="1"/>
  <c r="I271" i="25"/>
  <c r="I288" i="25"/>
  <c r="Q288" i="25" s="1"/>
  <c r="I276" i="25"/>
  <c r="I264" i="25"/>
  <c r="L280" i="25"/>
  <c r="L287" i="25"/>
  <c r="P287" i="25" s="1"/>
  <c r="L275" i="25"/>
  <c r="Q275" i="25" s="1"/>
  <c r="L263" i="25"/>
  <c r="I282" i="25"/>
  <c r="Q282" i="25" s="1"/>
  <c r="I270" i="25"/>
  <c r="P270" i="25" s="1"/>
  <c r="I258" i="25"/>
  <c r="P258" i="25" s="1"/>
  <c r="L286" i="25"/>
  <c r="L274" i="25"/>
  <c r="L262" i="25"/>
  <c r="I283" i="25"/>
  <c r="I269" i="25"/>
  <c r="P269" i="25" s="1"/>
  <c r="L285" i="25"/>
  <c r="L273" i="25"/>
  <c r="L261" i="25"/>
  <c r="I280" i="25"/>
  <c r="L284" i="25"/>
  <c r="Q284" i="25" s="1"/>
  <c r="L272" i="25"/>
  <c r="Q272" i="25" s="1"/>
  <c r="L260" i="25"/>
  <c r="L268" i="25"/>
  <c r="P268" i="25" s="1"/>
  <c r="I267" i="25"/>
  <c r="P267" i="25" s="1"/>
  <c r="L283" i="25"/>
  <c r="L271" i="25"/>
  <c r="L259" i="25"/>
  <c r="P259" i="25" s="1"/>
  <c r="I259" i="25"/>
  <c r="I279" i="25"/>
  <c r="I289" i="25"/>
  <c r="P289" i="25" s="1"/>
  <c r="I277" i="25"/>
  <c r="P277" i="25" s="1"/>
  <c r="R277" i="25" s="1"/>
  <c r="I265" i="25"/>
  <c r="P265" i="25" s="1"/>
  <c r="L281" i="25"/>
  <c r="L269" i="25"/>
  <c r="I281" i="25"/>
  <c r="P280" i="25"/>
  <c r="I286" i="25"/>
  <c r="Q286" i="25" s="1"/>
  <c r="I274" i="25"/>
  <c r="I262" i="25"/>
  <c r="I285" i="25"/>
  <c r="Q285" i="25" s="1"/>
  <c r="I273" i="25"/>
  <c r="P273" i="25" s="1"/>
  <c r="I261" i="25"/>
  <c r="Q261" i="25" s="1"/>
  <c r="L279" i="25"/>
  <c r="Q279" i="25" s="1"/>
  <c r="L267" i="25"/>
  <c r="Q277" i="25"/>
  <c r="Q264" i="25"/>
  <c r="P264" i="25"/>
  <c r="R264" i="25" s="1"/>
  <c r="Q265" i="25"/>
  <c r="Q276" i="25"/>
  <c r="P276" i="25"/>
  <c r="Q263" i="25"/>
  <c r="P263" i="25"/>
  <c r="P260" i="25"/>
  <c r="Q260" i="25"/>
  <c r="P271" i="25"/>
  <c r="P282" i="25"/>
  <c r="P284" i="25"/>
  <c r="P278" i="25"/>
  <c r="Q278" i="25"/>
  <c r="P266" i="25"/>
  <c r="Q266" i="25"/>
  <c r="Q280" i="25"/>
  <c r="P281" i="25" l="1"/>
  <c r="R268" i="25"/>
  <c r="Q267" i="25"/>
  <c r="Q270" i="25"/>
  <c r="P286" i="25"/>
  <c r="P272" i="25"/>
  <c r="P279" i="25"/>
  <c r="P288" i="25"/>
  <c r="R288" i="25" s="1"/>
  <c r="R280" i="25"/>
  <c r="Q262" i="25"/>
  <c r="Q274" i="25"/>
  <c r="R274" i="25" s="1"/>
  <c r="Q271" i="25"/>
  <c r="R271" i="25" s="1"/>
  <c r="Q283" i="25"/>
  <c r="R283" i="25" s="1"/>
  <c r="R287" i="25"/>
  <c r="Q258" i="25"/>
  <c r="R258" i="25" s="1"/>
  <c r="Q287" i="25"/>
  <c r="P283" i="25"/>
  <c r="P261" i="25"/>
  <c r="Q259" i="25"/>
  <c r="R259" i="25" s="1"/>
  <c r="Q269" i="25"/>
  <c r="R269" i="25" s="1"/>
  <c r="Q281" i="25"/>
  <c r="Q289" i="25"/>
  <c r="R289" i="25" s="1"/>
  <c r="P275" i="25"/>
  <c r="R275" i="25" s="1"/>
  <c r="Q273" i="25"/>
  <c r="R273" i="25" s="1"/>
  <c r="R272" i="25"/>
  <c r="R267" i="25"/>
  <c r="R265" i="25"/>
  <c r="P274" i="25"/>
  <c r="P262" i="25"/>
  <c r="P285" i="25"/>
  <c r="R285" i="25" s="1"/>
  <c r="R266" i="25"/>
  <c r="R276" i="25"/>
  <c r="R286" i="25"/>
  <c r="R263" i="25"/>
  <c r="R261" i="25"/>
  <c r="R278" i="25"/>
  <c r="R282" i="25"/>
  <c r="R284" i="25"/>
  <c r="R270" i="25"/>
  <c r="R279" i="25"/>
  <c r="R260" i="25"/>
  <c r="R262" i="25" l="1"/>
  <c r="R281" i="25"/>
  <c r="N2" i="25"/>
  <c r="O2" i="25" s="1"/>
  <c r="N215" i="27" l="1"/>
  <c r="N216" i="27"/>
  <c r="N217" i="27"/>
  <c r="N218" i="27"/>
  <c r="N219" i="27"/>
  <c r="N220" i="27"/>
  <c r="N221" i="27"/>
  <c r="N222" i="27"/>
  <c r="N223" i="27"/>
  <c r="N224" i="27"/>
  <c r="N225" i="27"/>
  <c r="N226" i="27"/>
  <c r="N227" i="27"/>
  <c r="N228" i="27"/>
  <c r="N229" i="27"/>
  <c r="N230" i="27"/>
  <c r="N231" i="27"/>
  <c r="N232" i="27"/>
  <c r="N233" i="27"/>
  <c r="N234" i="27"/>
  <c r="N235" i="27"/>
  <c r="N236" i="27"/>
  <c r="N237" i="27"/>
  <c r="N238" i="27"/>
  <c r="N239" i="27"/>
  <c r="N240" i="27"/>
  <c r="N241" i="27"/>
  <c r="N242" i="27"/>
  <c r="N243" i="27"/>
  <c r="N244" i="27"/>
  <c r="N245" i="27"/>
  <c r="N246" i="27"/>
  <c r="N247" i="27"/>
  <c r="N248" i="27"/>
  <c r="N249" i="27"/>
  <c r="N250" i="27"/>
  <c r="N251" i="27"/>
  <c r="N252" i="27"/>
  <c r="N253" i="27"/>
  <c r="N254" i="27"/>
  <c r="N255" i="27"/>
  <c r="N256" i="27"/>
  <c r="N257" i="27"/>
  <c r="H215" i="27"/>
  <c r="H216" i="27"/>
  <c r="H217" i="27"/>
  <c r="H221" i="27"/>
  <c r="H223" i="27"/>
  <c r="H225" i="27"/>
  <c r="H226" i="27"/>
  <c r="H227" i="27"/>
  <c r="H228" i="27"/>
  <c r="H229" i="27"/>
  <c r="H233" i="27"/>
  <c r="H235" i="27"/>
  <c r="H237" i="27"/>
  <c r="H238" i="27"/>
  <c r="H239" i="27"/>
  <c r="H240" i="27"/>
  <c r="H241" i="27"/>
  <c r="H245" i="27"/>
  <c r="H247" i="27"/>
  <c r="H249" i="27"/>
  <c r="H250" i="27"/>
  <c r="H251" i="27"/>
  <c r="H252" i="27"/>
  <c r="H253" i="27"/>
  <c r="H257" i="27"/>
  <c r="N3" i="27"/>
  <c r="N4" i="27"/>
  <c r="N5" i="27"/>
  <c r="N6" i="27"/>
  <c r="N7" i="27"/>
  <c r="N8" i="27"/>
  <c r="N9" i="27"/>
  <c r="N10" i="27"/>
  <c r="N11" i="27"/>
  <c r="N12" i="27"/>
  <c r="N13" i="27"/>
  <c r="N14" i="27"/>
  <c r="N15" i="27"/>
  <c r="N16" i="27"/>
  <c r="N17" i="27"/>
  <c r="N18" i="27"/>
  <c r="N19" i="27"/>
  <c r="N20" i="27"/>
  <c r="N21" i="27"/>
  <c r="N22" i="27"/>
  <c r="N23" i="27"/>
  <c r="N24" i="27"/>
  <c r="N25" i="27"/>
  <c r="N26" i="27"/>
  <c r="N27" i="27"/>
  <c r="N28" i="27"/>
  <c r="N29" i="27"/>
  <c r="N30" i="27"/>
  <c r="N31" i="27"/>
  <c r="N32" i="27"/>
  <c r="N33" i="27"/>
  <c r="N34" i="27"/>
  <c r="K24" i="27"/>
  <c r="H2" i="27"/>
  <c r="I2" i="27" s="1"/>
  <c r="H3" i="27"/>
  <c r="G4" i="27"/>
  <c r="G5" i="27"/>
  <c r="G7" i="27"/>
  <c r="G9" i="27"/>
  <c r="G10" i="27"/>
  <c r="G11" i="27"/>
  <c r="H12" i="27"/>
  <c r="H13" i="27"/>
  <c r="H14" i="27"/>
  <c r="H15" i="27"/>
  <c r="G16" i="27"/>
  <c r="G17" i="27"/>
  <c r="G19" i="27"/>
  <c r="G21" i="27"/>
  <c r="G22" i="27"/>
  <c r="G23" i="27"/>
  <c r="H24" i="27"/>
  <c r="H25" i="27"/>
  <c r="H26" i="27"/>
  <c r="H27" i="27"/>
  <c r="G28" i="27"/>
  <c r="G29" i="27"/>
  <c r="G31" i="27"/>
  <c r="G33" i="27"/>
  <c r="G34" i="27"/>
  <c r="N196" i="25"/>
  <c r="N197" i="25"/>
  <c r="N198" i="25"/>
  <c r="N199" i="25"/>
  <c r="N200" i="25"/>
  <c r="N201" i="25"/>
  <c r="N202" i="25"/>
  <c r="N203" i="25"/>
  <c r="N204" i="25"/>
  <c r="N205" i="25"/>
  <c r="N206" i="25"/>
  <c r="N207" i="25"/>
  <c r="N208" i="25"/>
  <c r="N209" i="25"/>
  <c r="N210" i="25"/>
  <c r="N211" i="25"/>
  <c r="N212" i="25"/>
  <c r="N213" i="25"/>
  <c r="N214" i="25"/>
  <c r="N215" i="25"/>
  <c r="N216" i="25"/>
  <c r="N217" i="25"/>
  <c r="N218" i="25"/>
  <c r="N219" i="25"/>
  <c r="N220" i="25"/>
  <c r="N221" i="25"/>
  <c r="N222" i="25"/>
  <c r="N223" i="25"/>
  <c r="N224" i="25"/>
  <c r="N225" i="25"/>
  <c r="N226" i="25"/>
  <c r="N227" i="25"/>
  <c r="N228" i="25"/>
  <c r="N229" i="25"/>
  <c r="N230" i="25"/>
  <c r="N231" i="25"/>
  <c r="N232" i="25"/>
  <c r="N233" i="25"/>
  <c r="N234" i="25"/>
  <c r="N235" i="25"/>
  <c r="N236" i="25"/>
  <c r="N237" i="25"/>
  <c r="N238" i="25"/>
  <c r="N239" i="25"/>
  <c r="N240" i="25"/>
  <c r="N241" i="25"/>
  <c r="N242" i="25"/>
  <c r="N243" i="25"/>
  <c r="N244" i="25"/>
  <c r="N245" i="25"/>
  <c r="N246" i="25"/>
  <c r="N247" i="25"/>
  <c r="N248" i="25"/>
  <c r="N249" i="25"/>
  <c r="N250" i="25"/>
  <c r="N251" i="25"/>
  <c r="N252" i="25"/>
  <c r="N253" i="25"/>
  <c r="N254" i="25"/>
  <c r="N255" i="25"/>
  <c r="N256" i="25"/>
  <c r="N257" i="25"/>
  <c r="K210" i="25"/>
  <c r="K222" i="25"/>
  <c r="K246" i="25"/>
  <c r="N3" i="25"/>
  <c r="N4" i="25"/>
  <c r="O4" i="25" s="1"/>
  <c r="N5" i="25"/>
  <c r="N6" i="25"/>
  <c r="N7" i="25"/>
  <c r="N8" i="25"/>
  <c r="N9" i="25"/>
  <c r="N10" i="25"/>
  <c r="N11" i="25"/>
  <c r="N12" i="25"/>
  <c r="N13" i="25"/>
  <c r="N14" i="25"/>
  <c r="N15" i="25"/>
  <c r="N16" i="25"/>
  <c r="O16" i="25" s="1"/>
  <c r="N17" i="25"/>
  <c r="N18" i="25"/>
  <c r="N19" i="25"/>
  <c r="N20" i="25"/>
  <c r="N21" i="25"/>
  <c r="N22" i="25"/>
  <c r="N23" i="25"/>
  <c r="N24" i="25"/>
  <c r="N25" i="25"/>
  <c r="N26" i="25"/>
  <c r="N27" i="25"/>
  <c r="N28" i="25"/>
  <c r="O28" i="25" s="1"/>
  <c r="N29" i="25"/>
  <c r="N30" i="25"/>
  <c r="N31" i="25"/>
  <c r="N32" i="25"/>
  <c r="N33" i="25"/>
  <c r="N34" i="25"/>
  <c r="N35" i="25"/>
  <c r="N36" i="25"/>
  <c r="M2" i="25"/>
  <c r="G11" i="25"/>
  <c r="G17" i="25"/>
  <c r="G19" i="25"/>
  <c r="G20" i="25"/>
  <c r="G35" i="25"/>
  <c r="N194" i="27"/>
  <c r="N195" i="27"/>
  <c r="N196" i="27"/>
  <c r="N197" i="27"/>
  <c r="N198" i="27"/>
  <c r="N199" i="27"/>
  <c r="N200" i="27"/>
  <c r="N201" i="27"/>
  <c r="N202" i="27"/>
  <c r="N203" i="27"/>
  <c r="N204" i="27"/>
  <c r="N205" i="27"/>
  <c r="N206" i="27"/>
  <c r="N207" i="27"/>
  <c r="N208" i="27"/>
  <c r="N209" i="27"/>
  <c r="N210" i="27"/>
  <c r="N211" i="27"/>
  <c r="N212" i="27"/>
  <c r="N213" i="27"/>
  <c r="N214" i="27"/>
  <c r="G194" i="27"/>
  <c r="H197" i="27"/>
  <c r="G198" i="27"/>
  <c r="G201" i="27"/>
  <c r="G202" i="27"/>
  <c r="H205" i="27"/>
  <c r="G206" i="27"/>
  <c r="G209" i="27"/>
  <c r="G210" i="27"/>
  <c r="H213" i="27"/>
  <c r="G214" i="27"/>
  <c r="N193" i="27"/>
  <c r="N192" i="27"/>
  <c r="N191" i="27"/>
  <c r="N190" i="27"/>
  <c r="N189" i="27"/>
  <c r="H189" i="27"/>
  <c r="N188" i="27"/>
  <c r="N187" i="27"/>
  <c r="H187" i="27"/>
  <c r="N186" i="27"/>
  <c r="N185" i="27"/>
  <c r="H185" i="27"/>
  <c r="N184" i="27"/>
  <c r="N183" i="27"/>
  <c r="H183" i="27"/>
  <c r="N182" i="27"/>
  <c r="G182" i="27"/>
  <c r="N181" i="27"/>
  <c r="H181" i="27"/>
  <c r="N180" i="27"/>
  <c r="N179" i="27"/>
  <c r="N178" i="27"/>
  <c r="N177" i="27"/>
  <c r="H177" i="27"/>
  <c r="N176" i="27"/>
  <c r="N175" i="27"/>
  <c r="N174" i="27"/>
  <c r="N173" i="27"/>
  <c r="N172" i="27"/>
  <c r="N171" i="27"/>
  <c r="H171" i="27"/>
  <c r="N170" i="27"/>
  <c r="N169" i="27"/>
  <c r="H169" i="27"/>
  <c r="N168" i="27"/>
  <c r="N167" i="27"/>
  <c r="N166" i="27"/>
  <c r="H166" i="27"/>
  <c r="N165" i="27"/>
  <c r="H165" i="27"/>
  <c r="N164" i="27"/>
  <c r="N163" i="27"/>
  <c r="N162" i="27"/>
  <c r="N161" i="27"/>
  <c r="N160" i="27"/>
  <c r="N159" i="27"/>
  <c r="N158" i="27"/>
  <c r="N157" i="27"/>
  <c r="N156" i="27"/>
  <c r="N155" i="27"/>
  <c r="H155" i="27"/>
  <c r="N154" i="27"/>
  <c r="N153" i="27"/>
  <c r="N152" i="27"/>
  <c r="H152" i="27"/>
  <c r="N151" i="27"/>
  <c r="N150" i="27"/>
  <c r="N149" i="27"/>
  <c r="N148" i="27"/>
  <c r="N147" i="27"/>
  <c r="N146" i="27"/>
  <c r="N145" i="27"/>
  <c r="N144" i="27"/>
  <c r="N143" i="27"/>
  <c r="N142" i="27"/>
  <c r="H142" i="27"/>
  <c r="N141" i="27"/>
  <c r="N140" i="27"/>
  <c r="N139" i="27"/>
  <c r="N138" i="27"/>
  <c r="N137" i="27"/>
  <c r="N136" i="27"/>
  <c r="N135" i="27"/>
  <c r="N134" i="27"/>
  <c r="H134" i="27"/>
  <c r="N133" i="27"/>
  <c r="N132" i="27"/>
  <c r="N131" i="27"/>
  <c r="N130" i="27"/>
  <c r="N129" i="27"/>
  <c r="N128" i="27"/>
  <c r="N127" i="27"/>
  <c r="N126" i="27"/>
  <c r="H126" i="27"/>
  <c r="N125" i="27"/>
  <c r="N124" i="27"/>
  <c r="H124" i="27"/>
  <c r="N123" i="27"/>
  <c r="H123" i="27"/>
  <c r="N122" i="27"/>
  <c r="N121" i="27"/>
  <c r="H121" i="27"/>
  <c r="N120" i="27"/>
  <c r="N119" i="27"/>
  <c r="H119" i="27"/>
  <c r="N118" i="27"/>
  <c r="N117" i="27"/>
  <c r="G117" i="27"/>
  <c r="N116" i="27"/>
  <c r="N115" i="27"/>
  <c r="H115" i="27"/>
  <c r="N114" i="27"/>
  <c r="N113" i="27"/>
  <c r="H113" i="27"/>
  <c r="N112" i="27"/>
  <c r="N111" i="27"/>
  <c r="H111" i="27"/>
  <c r="N110" i="27"/>
  <c r="H110" i="27"/>
  <c r="N109" i="27"/>
  <c r="N108" i="27"/>
  <c r="N107" i="27"/>
  <c r="N106" i="27"/>
  <c r="H106" i="27"/>
  <c r="N105" i="27"/>
  <c r="G105" i="27"/>
  <c r="N104" i="27"/>
  <c r="N103" i="27"/>
  <c r="N102" i="27"/>
  <c r="N101" i="27"/>
  <c r="N100" i="27"/>
  <c r="N99" i="27"/>
  <c r="N98" i="27"/>
  <c r="N97" i="27"/>
  <c r="N96" i="27"/>
  <c r="G96" i="27"/>
  <c r="N95" i="27"/>
  <c r="N94" i="27"/>
  <c r="H94" i="27"/>
  <c r="N93" i="27"/>
  <c r="N92" i="27"/>
  <c r="H92" i="27"/>
  <c r="N91" i="27"/>
  <c r="N90" i="27"/>
  <c r="H90" i="27"/>
  <c r="N89" i="27"/>
  <c r="H89" i="27"/>
  <c r="N88" i="27"/>
  <c r="G88" i="27"/>
  <c r="N87" i="27"/>
  <c r="N86" i="27"/>
  <c r="H86" i="27"/>
  <c r="N85" i="27"/>
  <c r="H85" i="27"/>
  <c r="N84" i="27"/>
  <c r="N83" i="27"/>
  <c r="N82" i="27"/>
  <c r="H82" i="27"/>
  <c r="N81" i="27"/>
  <c r="H81" i="27"/>
  <c r="N80" i="27"/>
  <c r="G80" i="27"/>
  <c r="N79" i="27"/>
  <c r="N78" i="27"/>
  <c r="H78" i="27"/>
  <c r="N77" i="27"/>
  <c r="H77" i="27"/>
  <c r="N76" i="27"/>
  <c r="N75" i="27"/>
  <c r="N74" i="27"/>
  <c r="H74" i="27"/>
  <c r="N73" i="27"/>
  <c r="H73" i="27"/>
  <c r="N72" i="27"/>
  <c r="N71" i="27"/>
  <c r="N70" i="27"/>
  <c r="H70" i="27"/>
  <c r="N69" i="27"/>
  <c r="G69" i="27"/>
  <c r="N68" i="27"/>
  <c r="G68" i="27"/>
  <c r="N67" i="27"/>
  <c r="G67" i="27"/>
  <c r="N66" i="27"/>
  <c r="G66" i="27"/>
  <c r="N65" i="27"/>
  <c r="G65" i="27"/>
  <c r="N64" i="27"/>
  <c r="G64" i="27"/>
  <c r="N63" i="27"/>
  <c r="H63" i="27"/>
  <c r="N62" i="27"/>
  <c r="H62" i="27"/>
  <c r="N61" i="27"/>
  <c r="H61" i="27"/>
  <c r="N60" i="27"/>
  <c r="H60" i="27"/>
  <c r="N59" i="27"/>
  <c r="H59" i="27"/>
  <c r="AC23" i="27"/>
  <c r="AB23" i="27"/>
  <c r="Z23" i="27"/>
  <c r="Y23" i="27"/>
  <c r="N58" i="27"/>
  <c r="G58" i="27"/>
  <c r="N57" i="27"/>
  <c r="N56" i="27"/>
  <c r="G56" i="27"/>
  <c r="N55" i="27"/>
  <c r="N54" i="27"/>
  <c r="G54" i="27"/>
  <c r="N53" i="27"/>
  <c r="N52" i="27"/>
  <c r="G52" i="27"/>
  <c r="N51" i="27"/>
  <c r="H51" i="27"/>
  <c r="N50" i="27"/>
  <c r="G50" i="27"/>
  <c r="N49" i="27"/>
  <c r="N48" i="27"/>
  <c r="H48" i="27"/>
  <c r="N47" i="27"/>
  <c r="H47" i="27"/>
  <c r="N46" i="27"/>
  <c r="G46" i="27"/>
  <c r="N45" i="27"/>
  <c r="N44" i="27"/>
  <c r="G44" i="27"/>
  <c r="N43" i="27"/>
  <c r="N42" i="27"/>
  <c r="G42" i="27"/>
  <c r="N41" i="27"/>
  <c r="H41" i="27"/>
  <c r="N40" i="27"/>
  <c r="N39" i="27"/>
  <c r="N38" i="27"/>
  <c r="G38" i="27"/>
  <c r="N37" i="27"/>
  <c r="H37" i="27"/>
  <c r="N36" i="27"/>
  <c r="H36" i="27"/>
  <c r="B3" i="27"/>
  <c r="N35" i="27"/>
  <c r="M2" i="27"/>
  <c r="H35" i="27"/>
  <c r="K247" i="27" l="1"/>
  <c r="K235" i="27"/>
  <c r="K223" i="27"/>
  <c r="O251" i="27"/>
  <c r="O239" i="27"/>
  <c r="O227" i="27"/>
  <c r="O215" i="27"/>
  <c r="K54" i="27"/>
  <c r="J237" i="27"/>
  <c r="O229" i="27"/>
  <c r="O29" i="27"/>
  <c r="O17" i="27"/>
  <c r="O27" i="27"/>
  <c r="O15" i="27"/>
  <c r="O3" i="27"/>
  <c r="K218" i="27"/>
  <c r="O26" i="27"/>
  <c r="O14" i="27"/>
  <c r="J25" i="27"/>
  <c r="J13" i="27"/>
  <c r="G26" i="27"/>
  <c r="I26" i="27" s="1"/>
  <c r="J225" i="27"/>
  <c r="O257" i="27"/>
  <c r="O245" i="27"/>
  <c r="O233" i="27"/>
  <c r="O221" i="27"/>
  <c r="J34" i="27"/>
  <c r="J26" i="27"/>
  <c r="L26" i="27" s="1"/>
  <c r="J14" i="27"/>
  <c r="J2" i="27"/>
  <c r="K26" i="27"/>
  <c r="G228" i="27"/>
  <c r="I228" i="27" s="1"/>
  <c r="J247" i="27"/>
  <c r="L247" i="27" s="1"/>
  <c r="O246" i="27"/>
  <c r="O234" i="27"/>
  <c r="O222" i="27"/>
  <c r="J24" i="27"/>
  <c r="L24" i="27" s="1"/>
  <c r="J12" i="27"/>
  <c r="G24" i="27"/>
  <c r="I24" i="27" s="1"/>
  <c r="K14" i="27"/>
  <c r="O25" i="27"/>
  <c r="O13" i="27"/>
  <c r="K246" i="27"/>
  <c r="K234" i="27"/>
  <c r="K222" i="27"/>
  <c r="J235" i="27"/>
  <c r="L235" i="27" s="1"/>
  <c r="O256" i="27"/>
  <c r="O244" i="27"/>
  <c r="O232" i="27"/>
  <c r="O220" i="27"/>
  <c r="O217" i="27"/>
  <c r="J23" i="27"/>
  <c r="J11" i="27"/>
  <c r="G14" i="27"/>
  <c r="I14" i="27" s="1"/>
  <c r="K12" i="27"/>
  <c r="O24" i="27"/>
  <c r="O12" i="27"/>
  <c r="O255" i="27"/>
  <c r="O243" i="27"/>
  <c r="O231" i="27"/>
  <c r="O219" i="27"/>
  <c r="J22" i="27"/>
  <c r="J10" i="27"/>
  <c r="G12" i="27"/>
  <c r="I12" i="27" s="1"/>
  <c r="K2" i="27"/>
  <c r="O23" i="27"/>
  <c r="O11" i="27"/>
  <c r="J256" i="27"/>
  <c r="J244" i="27"/>
  <c r="J232" i="27"/>
  <c r="L232" i="27" s="1"/>
  <c r="J220" i="27"/>
  <c r="J223" i="27"/>
  <c r="O254" i="27"/>
  <c r="O242" i="27"/>
  <c r="O230" i="27"/>
  <c r="O218" i="27"/>
  <c r="G216" i="27"/>
  <c r="I216" i="27" s="1"/>
  <c r="H210" i="27"/>
  <c r="I210" i="27" s="1"/>
  <c r="J33" i="27"/>
  <c r="J21" i="27"/>
  <c r="J9" i="27"/>
  <c r="O34" i="27"/>
  <c r="O22" i="27"/>
  <c r="O10" i="27"/>
  <c r="K256" i="27"/>
  <c r="H33" i="27"/>
  <c r="O33" i="27"/>
  <c r="O21" i="27"/>
  <c r="O9" i="27"/>
  <c r="O5" i="27"/>
  <c r="J254" i="27"/>
  <c r="J242" i="27"/>
  <c r="J230" i="27"/>
  <c r="J218" i="27"/>
  <c r="K254" i="27"/>
  <c r="O252" i="27"/>
  <c r="O240" i="27"/>
  <c r="O228" i="27"/>
  <c r="O216" i="27"/>
  <c r="O128" i="27"/>
  <c r="J31" i="27"/>
  <c r="J19" i="27"/>
  <c r="J7" i="27"/>
  <c r="H23" i="27"/>
  <c r="I23" i="27" s="1"/>
  <c r="J253" i="27"/>
  <c r="J241" i="27"/>
  <c r="J229" i="27"/>
  <c r="J217" i="27"/>
  <c r="K244" i="27"/>
  <c r="I33" i="27"/>
  <c r="H21" i="27"/>
  <c r="I21" i="27" s="1"/>
  <c r="O31" i="27"/>
  <c r="O19" i="27"/>
  <c r="O7" i="27"/>
  <c r="J252" i="27"/>
  <c r="J240" i="27"/>
  <c r="J228" i="27"/>
  <c r="J216" i="27"/>
  <c r="K242" i="27"/>
  <c r="O250" i="27"/>
  <c r="O238" i="27"/>
  <c r="O226" i="27"/>
  <c r="O253" i="27"/>
  <c r="K17" i="27"/>
  <c r="K5" i="27"/>
  <c r="H11" i="27"/>
  <c r="J251" i="27"/>
  <c r="J239" i="27"/>
  <c r="J227" i="27"/>
  <c r="J215" i="27"/>
  <c r="K232" i="27"/>
  <c r="O249" i="27"/>
  <c r="O237" i="27"/>
  <c r="O225" i="27"/>
  <c r="K55" i="27"/>
  <c r="K28" i="27"/>
  <c r="K16" i="27"/>
  <c r="K4" i="27"/>
  <c r="H9" i="27"/>
  <c r="K250" i="27"/>
  <c r="K238" i="27"/>
  <c r="K226" i="27"/>
  <c r="G252" i="27"/>
  <c r="I252" i="27" s="1"/>
  <c r="K230" i="27"/>
  <c r="O241" i="27"/>
  <c r="K27" i="27"/>
  <c r="K15" i="27"/>
  <c r="K3" i="27"/>
  <c r="J3" i="27"/>
  <c r="O28" i="27"/>
  <c r="O16" i="27"/>
  <c r="O4" i="27"/>
  <c r="K249" i="27"/>
  <c r="K237" i="27"/>
  <c r="K225" i="27"/>
  <c r="G240" i="27"/>
  <c r="I240" i="27" s="1"/>
  <c r="J249" i="27"/>
  <c r="K220" i="27"/>
  <c r="O247" i="27"/>
  <c r="O235" i="27"/>
  <c r="O223" i="27"/>
  <c r="K27" i="25"/>
  <c r="K2" i="25"/>
  <c r="J25" i="25"/>
  <c r="J13" i="25"/>
  <c r="J32" i="25"/>
  <c r="J20" i="25"/>
  <c r="J8" i="25"/>
  <c r="G2" i="25"/>
  <c r="K242" i="25"/>
  <c r="H31" i="25"/>
  <c r="O31" i="25"/>
  <c r="O7" i="25"/>
  <c r="H251" i="25"/>
  <c r="H239" i="25"/>
  <c r="H227" i="25"/>
  <c r="H215" i="25"/>
  <c r="H203" i="25"/>
  <c r="O255" i="25"/>
  <c r="O243" i="25"/>
  <c r="O219" i="25"/>
  <c r="O207" i="25"/>
  <c r="H17" i="25"/>
  <c r="I17" i="25" s="1"/>
  <c r="O6" i="25"/>
  <c r="G250" i="25"/>
  <c r="G238" i="25"/>
  <c r="G226" i="25"/>
  <c r="G214" i="25"/>
  <c r="G202" i="25"/>
  <c r="J27" i="25"/>
  <c r="G225" i="25"/>
  <c r="O241" i="25"/>
  <c r="O229" i="25"/>
  <c r="O217" i="25"/>
  <c r="K30" i="25"/>
  <c r="J238" i="25"/>
  <c r="O240" i="25"/>
  <c r="O228" i="25"/>
  <c r="O204" i="25"/>
  <c r="K213" i="25"/>
  <c r="K249" i="25"/>
  <c r="J30" i="25"/>
  <c r="K18" i="25"/>
  <c r="K6" i="25"/>
  <c r="J29" i="25"/>
  <c r="K17" i="25"/>
  <c r="K5" i="25"/>
  <c r="G256" i="25"/>
  <c r="G244" i="25"/>
  <c r="G232" i="25"/>
  <c r="G220" i="25"/>
  <c r="G208" i="25"/>
  <c r="G196" i="25"/>
  <c r="K15" i="25"/>
  <c r="H243" i="25"/>
  <c r="H231" i="25"/>
  <c r="H219" i="25"/>
  <c r="K257" i="25"/>
  <c r="K221" i="25"/>
  <c r="K26" i="25"/>
  <c r="K14" i="25"/>
  <c r="H242" i="25"/>
  <c r="H230" i="25"/>
  <c r="J256" i="25"/>
  <c r="J232" i="25"/>
  <c r="J220" i="25"/>
  <c r="J208" i="25"/>
  <c r="J196" i="25"/>
  <c r="G26" i="25"/>
  <c r="O33" i="25"/>
  <c r="H241" i="25"/>
  <c r="H229" i="25"/>
  <c r="J255" i="25"/>
  <c r="J243" i="25"/>
  <c r="J231" i="25"/>
  <c r="J219" i="25"/>
  <c r="J207" i="25"/>
  <c r="O252" i="25"/>
  <c r="H240" i="25"/>
  <c r="H228" i="25"/>
  <c r="O216" i="25"/>
  <c r="H204" i="25"/>
  <c r="K254" i="25"/>
  <c r="K230" i="25"/>
  <c r="K218" i="25"/>
  <c r="K206" i="25"/>
  <c r="G253" i="25"/>
  <c r="H252" i="25"/>
  <c r="H218" i="25"/>
  <c r="O253" i="25"/>
  <c r="O205" i="25"/>
  <c r="J28" i="25"/>
  <c r="J16" i="25"/>
  <c r="K4" i="25"/>
  <c r="G16" i="25"/>
  <c r="H30" i="25"/>
  <c r="H8" i="25"/>
  <c r="O9" i="25"/>
  <c r="K253" i="25"/>
  <c r="K241" i="25"/>
  <c r="K229" i="25"/>
  <c r="K217" i="25"/>
  <c r="K205" i="25"/>
  <c r="G251" i="25"/>
  <c r="G217" i="25"/>
  <c r="H217" i="25"/>
  <c r="K3" i="25"/>
  <c r="G15" i="25"/>
  <c r="H29" i="25"/>
  <c r="H7" i="25"/>
  <c r="J18" i="25"/>
  <c r="O21" i="25"/>
  <c r="J252" i="25"/>
  <c r="J240" i="25"/>
  <c r="J228" i="25"/>
  <c r="J216" i="25"/>
  <c r="J204" i="25"/>
  <c r="G215" i="25"/>
  <c r="O251" i="25"/>
  <c r="O239" i="25"/>
  <c r="O227" i="25"/>
  <c r="O215" i="25"/>
  <c r="O203" i="25"/>
  <c r="O231" i="25"/>
  <c r="G14" i="25"/>
  <c r="H27" i="25"/>
  <c r="H6" i="25"/>
  <c r="J17" i="25"/>
  <c r="O20" i="25"/>
  <c r="H207" i="25"/>
  <c r="O250" i="25"/>
  <c r="O238" i="25"/>
  <c r="O226" i="25"/>
  <c r="O214" i="25"/>
  <c r="O202" i="25"/>
  <c r="K25" i="25"/>
  <c r="G33" i="25"/>
  <c r="G9" i="25"/>
  <c r="H26" i="25"/>
  <c r="H5" i="25"/>
  <c r="J15" i="25"/>
  <c r="K16" i="25"/>
  <c r="O19" i="25"/>
  <c r="J250" i="25"/>
  <c r="K238" i="25"/>
  <c r="K226" i="25"/>
  <c r="K214" i="25"/>
  <c r="K202" i="25"/>
  <c r="G241" i="25"/>
  <c r="H206" i="25"/>
  <c r="J226" i="25"/>
  <c r="O249" i="25"/>
  <c r="O237" i="25"/>
  <c r="O225" i="25"/>
  <c r="O213" i="25"/>
  <c r="O201" i="25"/>
  <c r="H9" i="25"/>
  <c r="G31" i="25"/>
  <c r="G7" i="25"/>
  <c r="H21" i="25"/>
  <c r="H3" i="25"/>
  <c r="O18" i="25"/>
  <c r="G239" i="25"/>
  <c r="G205" i="25"/>
  <c r="H205" i="25"/>
  <c r="J221" i="25"/>
  <c r="O248" i="25"/>
  <c r="O236" i="25"/>
  <c r="O224" i="25"/>
  <c r="O212" i="25"/>
  <c r="O200" i="25"/>
  <c r="O30" i="25"/>
  <c r="J35" i="25"/>
  <c r="J23" i="25"/>
  <c r="J11" i="25"/>
  <c r="G30" i="25"/>
  <c r="G6" i="25"/>
  <c r="H20" i="25"/>
  <c r="I20" i="25" s="1"/>
  <c r="H2" i="25"/>
  <c r="I2" i="25" s="1"/>
  <c r="J6" i="25"/>
  <c r="O29" i="25"/>
  <c r="O17" i="25"/>
  <c r="O5" i="25"/>
  <c r="G203" i="25"/>
  <c r="O247" i="25"/>
  <c r="O235" i="25"/>
  <c r="O223" i="25"/>
  <c r="O211" i="25"/>
  <c r="O199" i="25"/>
  <c r="J34" i="25"/>
  <c r="J22" i="25"/>
  <c r="J10" i="25"/>
  <c r="G28" i="25"/>
  <c r="G4" i="25"/>
  <c r="H19" i="25"/>
  <c r="I19" i="25" s="1"/>
  <c r="J5" i="25"/>
  <c r="K245" i="25"/>
  <c r="J209" i="25"/>
  <c r="K247" i="25"/>
  <c r="K235" i="25"/>
  <c r="J223" i="25"/>
  <c r="J211" i="25"/>
  <c r="J199" i="25"/>
  <c r="G18" i="25"/>
  <c r="J33" i="25"/>
  <c r="J21" i="25"/>
  <c r="J9" i="25"/>
  <c r="G27" i="25"/>
  <c r="G3" i="25"/>
  <c r="H18" i="25"/>
  <c r="J3" i="25"/>
  <c r="G229" i="25"/>
  <c r="J214" i="25"/>
  <c r="G227" i="25"/>
  <c r="I227" i="25" s="1"/>
  <c r="H255" i="25"/>
  <c r="O256" i="25"/>
  <c r="O244" i="25"/>
  <c r="O232" i="25"/>
  <c r="O220" i="25"/>
  <c r="O208" i="25"/>
  <c r="O196" i="25"/>
  <c r="J31" i="25"/>
  <c r="J19" i="25"/>
  <c r="J7" i="25"/>
  <c r="G21" i="25"/>
  <c r="H33" i="25"/>
  <c r="H15" i="25"/>
  <c r="K29" i="25"/>
  <c r="O25" i="25"/>
  <c r="O13" i="25"/>
  <c r="K256" i="25"/>
  <c r="K244" i="25"/>
  <c r="K232" i="25"/>
  <c r="K220" i="25"/>
  <c r="K208" i="25"/>
  <c r="K196" i="25"/>
  <c r="H254" i="25"/>
  <c r="J247" i="25"/>
  <c r="H32" i="25"/>
  <c r="H14" i="25"/>
  <c r="K28" i="25"/>
  <c r="K255" i="25"/>
  <c r="K243" i="25"/>
  <c r="K231" i="25"/>
  <c r="K219" i="25"/>
  <c r="K207" i="25"/>
  <c r="H253" i="25"/>
  <c r="J244" i="25"/>
  <c r="J202" i="25"/>
  <c r="G32" i="27"/>
  <c r="H32" i="27"/>
  <c r="G8" i="27"/>
  <c r="H8" i="27"/>
  <c r="K29" i="27"/>
  <c r="J29" i="27"/>
  <c r="G32" i="25"/>
  <c r="G8" i="25"/>
  <c r="O35" i="25"/>
  <c r="O23" i="25"/>
  <c r="O11" i="25"/>
  <c r="O32" i="25"/>
  <c r="O8" i="25"/>
  <c r="G20" i="27"/>
  <c r="H20" i="27"/>
  <c r="O135" i="27"/>
  <c r="G142" i="27"/>
  <c r="J4" i="25"/>
  <c r="O34" i="25"/>
  <c r="O22" i="25"/>
  <c r="O10" i="25"/>
  <c r="H249" i="25"/>
  <c r="H237" i="25"/>
  <c r="H225" i="25"/>
  <c r="H213" i="25"/>
  <c r="H201" i="25"/>
  <c r="K251" i="25"/>
  <c r="J251" i="25"/>
  <c r="K239" i="25"/>
  <c r="J239" i="25"/>
  <c r="K227" i="25"/>
  <c r="J227" i="25"/>
  <c r="K215" i="25"/>
  <c r="J215" i="25"/>
  <c r="K203" i="25"/>
  <c r="J203" i="25"/>
  <c r="G249" i="25"/>
  <c r="J245" i="25"/>
  <c r="K211" i="25"/>
  <c r="J17" i="27"/>
  <c r="L17" i="27" s="1"/>
  <c r="H194" i="27"/>
  <c r="I194" i="27" s="1"/>
  <c r="G29" i="25"/>
  <c r="G5" i="25"/>
  <c r="H28" i="25"/>
  <c r="H16" i="25"/>
  <c r="H4" i="25"/>
  <c r="J26" i="25"/>
  <c r="J14" i="25"/>
  <c r="J2" i="25"/>
  <c r="K13" i="25"/>
  <c r="H247" i="25"/>
  <c r="G247" i="25"/>
  <c r="H235" i="25"/>
  <c r="G235" i="25"/>
  <c r="H223" i="25"/>
  <c r="G223" i="25"/>
  <c r="H211" i="25"/>
  <c r="G211" i="25"/>
  <c r="H199" i="25"/>
  <c r="G199" i="25"/>
  <c r="J249" i="25"/>
  <c r="J237" i="25"/>
  <c r="J225" i="25"/>
  <c r="J213" i="25"/>
  <c r="J201" i="25"/>
  <c r="K209" i="25"/>
  <c r="G248" i="27"/>
  <c r="H248" i="27"/>
  <c r="G236" i="27"/>
  <c r="H236" i="27"/>
  <c r="G224" i="27"/>
  <c r="H224" i="27"/>
  <c r="J255" i="27"/>
  <c r="K255" i="27"/>
  <c r="J243" i="27"/>
  <c r="K243" i="27"/>
  <c r="J231" i="27"/>
  <c r="K231" i="27"/>
  <c r="J219" i="27"/>
  <c r="K219" i="27"/>
  <c r="K36" i="25"/>
  <c r="K24" i="25"/>
  <c r="K12" i="25"/>
  <c r="O24" i="25"/>
  <c r="O246" i="25"/>
  <c r="H246" i="25"/>
  <c r="G246" i="25"/>
  <c r="J246" i="25"/>
  <c r="L246" i="25" s="1"/>
  <c r="O234" i="25"/>
  <c r="H234" i="25"/>
  <c r="G234" i="25"/>
  <c r="J234" i="25"/>
  <c r="O222" i="25"/>
  <c r="H222" i="25"/>
  <c r="G222" i="25"/>
  <c r="J222" i="25"/>
  <c r="L222" i="25" s="1"/>
  <c r="O210" i="25"/>
  <c r="H210" i="25"/>
  <c r="G210" i="25"/>
  <c r="J210" i="25"/>
  <c r="L210" i="25" s="1"/>
  <c r="O198" i="25"/>
  <c r="H198" i="25"/>
  <c r="G198" i="25"/>
  <c r="J198" i="25"/>
  <c r="K248" i="25"/>
  <c r="J248" i="25"/>
  <c r="K236" i="25"/>
  <c r="J236" i="25"/>
  <c r="K224" i="25"/>
  <c r="J224" i="25"/>
  <c r="K212" i="25"/>
  <c r="J212" i="25"/>
  <c r="K200" i="25"/>
  <c r="J200" i="25"/>
  <c r="G213" i="25"/>
  <c r="K237" i="25"/>
  <c r="K201" i="25"/>
  <c r="O257" i="25"/>
  <c r="O245" i="25"/>
  <c r="O233" i="25"/>
  <c r="O221" i="25"/>
  <c r="O209" i="25"/>
  <c r="O197" i="25"/>
  <c r="J36" i="25"/>
  <c r="J24" i="25"/>
  <c r="J12" i="25"/>
  <c r="K35" i="25"/>
  <c r="K23" i="25"/>
  <c r="K11" i="25"/>
  <c r="H257" i="25"/>
  <c r="G257" i="25"/>
  <c r="H245" i="25"/>
  <c r="G245" i="25"/>
  <c r="H233" i="25"/>
  <c r="G233" i="25"/>
  <c r="H221" i="25"/>
  <c r="G221" i="25"/>
  <c r="H209" i="25"/>
  <c r="G209" i="25"/>
  <c r="H197" i="25"/>
  <c r="G197" i="25"/>
  <c r="H216" i="25"/>
  <c r="J235" i="25"/>
  <c r="K199" i="25"/>
  <c r="J5" i="27"/>
  <c r="O124" i="27"/>
  <c r="H25" i="25"/>
  <c r="H13" i="25"/>
  <c r="K34" i="25"/>
  <c r="K22" i="25"/>
  <c r="K10" i="25"/>
  <c r="G237" i="25"/>
  <c r="J233" i="25"/>
  <c r="K234" i="25"/>
  <c r="K198" i="25"/>
  <c r="G25" i="25"/>
  <c r="G13" i="25"/>
  <c r="H36" i="25"/>
  <c r="H24" i="25"/>
  <c r="H12" i="25"/>
  <c r="K33" i="25"/>
  <c r="K21" i="25"/>
  <c r="K9" i="25"/>
  <c r="K233" i="25"/>
  <c r="K197" i="25"/>
  <c r="G36" i="25"/>
  <c r="G24" i="25"/>
  <c r="G12" i="25"/>
  <c r="H35" i="25"/>
  <c r="I35" i="25" s="1"/>
  <c r="H23" i="25"/>
  <c r="H11" i="25"/>
  <c r="I11" i="25" s="1"/>
  <c r="K32" i="25"/>
  <c r="K20" i="25"/>
  <c r="K8" i="25"/>
  <c r="O27" i="25"/>
  <c r="O15" i="25"/>
  <c r="O3" i="25"/>
  <c r="K225" i="25"/>
  <c r="G23" i="25"/>
  <c r="H34" i="25"/>
  <c r="H22" i="25"/>
  <c r="H10" i="25"/>
  <c r="K31" i="25"/>
  <c r="K19" i="25"/>
  <c r="K7" i="25"/>
  <c r="O26" i="25"/>
  <c r="O14" i="25"/>
  <c r="G201" i="25"/>
  <c r="J257" i="25"/>
  <c r="J197" i="25"/>
  <c r="K223" i="25"/>
  <c r="G34" i="25"/>
  <c r="G22" i="25"/>
  <c r="G10" i="25"/>
  <c r="O36" i="25"/>
  <c r="O12" i="25"/>
  <c r="K252" i="25"/>
  <c r="G252" i="25"/>
  <c r="K240" i="25"/>
  <c r="G240" i="25"/>
  <c r="K228" i="25"/>
  <c r="G228" i="25"/>
  <c r="K216" i="25"/>
  <c r="G216" i="25"/>
  <c r="G254" i="25"/>
  <c r="G242" i="25"/>
  <c r="G230" i="25"/>
  <c r="I230" i="25" s="1"/>
  <c r="G218" i="25"/>
  <c r="G206" i="25"/>
  <c r="H256" i="25"/>
  <c r="H244" i="25"/>
  <c r="H232" i="25"/>
  <c r="H220" i="25"/>
  <c r="I220" i="25" s="1"/>
  <c r="H208" i="25"/>
  <c r="H196" i="25"/>
  <c r="K250" i="25"/>
  <c r="I11" i="27"/>
  <c r="J32" i="27"/>
  <c r="J20" i="27"/>
  <c r="J8" i="27"/>
  <c r="J27" i="27"/>
  <c r="L256" i="27"/>
  <c r="G204" i="25"/>
  <c r="O254" i="25"/>
  <c r="O242" i="25"/>
  <c r="O230" i="25"/>
  <c r="O218" i="25"/>
  <c r="O206" i="25"/>
  <c r="I9" i="27"/>
  <c r="K30" i="27"/>
  <c r="K18" i="27"/>
  <c r="K6" i="27"/>
  <c r="J15" i="27"/>
  <c r="L15" i="27" s="1"/>
  <c r="L242" i="27"/>
  <c r="G30" i="27"/>
  <c r="H30" i="27"/>
  <c r="G18" i="27"/>
  <c r="H18" i="27"/>
  <c r="G6" i="27"/>
  <c r="H6" i="27"/>
  <c r="O32" i="27"/>
  <c r="O20" i="27"/>
  <c r="O8" i="27"/>
  <c r="G248" i="25"/>
  <c r="G236" i="25"/>
  <c r="G224" i="25"/>
  <c r="G212" i="25"/>
  <c r="G200" i="25"/>
  <c r="H250" i="25"/>
  <c r="H238" i="25"/>
  <c r="I238" i="25" s="1"/>
  <c r="H226" i="25"/>
  <c r="I226" i="25" s="1"/>
  <c r="H214" i="25"/>
  <c r="H202" i="25"/>
  <c r="J254" i="25"/>
  <c r="J242" i="25"/>
  <c r="J230" i="25"/>
  <c r="J218" i="25"/>
  <c r="J206" i="25"/>
  <c r="L206" i="25" s="1"/>
  <c r="J253" i="25"/>
  <c r="J241" i="25"/>
  <c r="L241" i="25" s="1"/>
  <c r="J229" i="25"/>
  <c r="J217" i="25"/>
  <c r="J205" i="25"/>
  <c r="O30" i="27"/>
  <c r="O18" i="27"/>
  <c r="O6" i="27"/>
  <c r="G250" i="27"/>
  <c r="I250" i="27" s="1"/>
  <c r="H248" i="25"/>
  <c r="H236" i="25"/>
  <c r="H224" i="25"/>
  <c r="H212" i="25"/>
  <c r="H200" i="25"/>
  <c r="K248" i="27"/>
  <c r="K236" i="27"/>
  <c r="K224" i="27"/>
  <c r="G238" i="27"/>
  <c r="I238" i="27" s="1"/>
  <c r="K204" i="25"/>
  <c r="O248" i="27"/>
  <c r="O236" i="27"/>
  <c r="O224" i="27"/>
  <c r="G255" i="25"/>
  <c r="G243" i="25"/>
  <c r="G231" i="25"/>
  <c r="G219" i="25"/>
  <c r="I219" i="25" s="1"/>
  <c r="G207" i="25"/>
  <c r="J257" i="27"/>
  <c r="K257" i="27"/>
  <c r="J245" i="27"/>
  <c r="K245" i="27"/>
  <c r="J233" i="27"/>
  <c r="K233" i="27"/>
  <c r="J221" i="27"/>
  <c r="K221" i="27"/>
  <c r="G226" i="27"/>
  <c r="I226" i="27" s="1"/>
  <c r="G27" i="27"/>
  <c r="I27" i="27" s="1"/>
  <c r="G15" i="27"/>
  <c r="I15" i="27" s="1"/>
  <c r="G3" i="27"/>
  <c r="I3" i="27" s="1"/>
  <c r="J30" i="27"/>
  <c r="L30" i="27" s="1"/>
  <c r="J18" i="27"/>
  <c r="J6" i="27"/>
  <c r="L6" i="27" s="1"/>
  <c r="G253" i="27"/>
  <c r="I253" i="27" s="1"/>
  <c r="G241" i="27"/>
  <c r="I241" i="27" s="1"/>
  <c r="G229" i="27"/>
  <c r="I229" i="27" s="1"/>
  <c r="G217" i="27"/>
  <c r="I217" i="27" s="1"/>
  <c r="J250" i="27"/>
  <c r="J238" i="27"/>
  <c r="J226" i="27"/>
  <c r="G25" i="27"/>
  <c r="I25" i="27" s="1"/>
  <c r="G13" i="27"/>
  <c r="I13" i="27" s="1"/>
  <c r="H34" i="27"/>
  <c r="I34" i="27" s="1"/>
  <c r="H22" i="27"/>
  <c r="I22" i="27" s="1"/>
  <c r="H10" i="27"/>
  <c r="I10" i="27" s="1"/>
  <c r="J28" i="27"/>
  <c r="J16" i="27"/>
  <c r="L16" i="27" s="1"/>
  <c r="J4" i="27"/>
  <c r="L4" i="27" s="1"/>
  <c r="K25" i="27"/>
  <c r="L25" i="27" s="1"/>
  <c r="K13" i="27"/>
  <c r="G251" i="27"/>
  <c r="I251" i="27" s="1"/>
  <c r="G239" i="27"/>
  <c r="I239" i="27" s="1"/>
  <c r="G227" i="27"/>
  <c r="I227" i="27" s="1"/>
  <c r="G215" i="27"/>
  <c r="I215" i="27" s="1"/>
  <c r="H246" i="27"/>
  <c r="H234" i="27"/>
  <c r="H222" i="27"/>
  <c r="J248" i="27"/>
  <c r="J236" i="27"/>
  <c r="J224" i="27"/>
  <c r="K23" i="27"/>
  <c r="K11" i="27"/>
  <c r="G249" i="27"/>
  <c r="I249" i="27" s="1"/>
  <c r="G237" i="27"/>
  <c r="I237" i="27" s="1"/>
  <c r="G225" i="27"/>
  <c r="I225" i="27" s="1"/>
  <c r="H256" i="27"/>
  <c r="H244" i="27"/>
  <c r="H232" i="27"/>
  <c r="H220" i="27"/>
  <c r="J246" i="27"/>
  <c r="L246" i="27" s="1"/>
  <c r="J234" i="27"/>
  <c r="J222" i="27"/>
  <c r="K253" i="27"/>
  <c r="K241" i="27"/>
  <c r="K229" i="27"/>
  <c r="K217" i="27"/>
  <c r="H31" i="27"/>
  <c r="I31" i="27" s="1"/>
  <c r="H19" i="27"/>
  <c r="I19" i="27" s="1"/>
  <c r="H7" i="27"/>
  <c r="I7" i="27" s="1"/>
  <c r="K34" i="27"/>
  <c r="L34" i="27" s="1"/>
  <c r="K22" i="27"/>
  <c r="L22" i="27" s="1"/>
  <c r="K10" i="27"/>
  <c r="L10" i="27" s="1"/>
  <c r="H255" i="27"/>
  <c r="H243" i="27"/>
  <c r="H231" i="27"/>
  <c r="H219" i="27"/>
  <c r="K252" i="27"/>
  <c r="L252" i="27" s="1"/>
  <c r="K240" i="27"/>
  <c r="K228" i="27"/>
  <c r="K216" i="27"/>
  <c r="K33" i="27"/>
  <c r="K21" i="27"/>
  <c r="K9" i="27"/>
  <c r="G247" i="27"/>
  <c r="I247" i="27" s="1"/>
  <c r="G235" i="27"/>
  <c r="I235" i="27" s="1"/>
  <c r="G223" i="27"/>
  <c r="I223" i="27" s="1"/>
  <c r="H254" i="27"/>
  <c r="H242" i="27"/>
  <c r="H230" i="27"/>
  <c r="H218" i="27"/>
  <c r="K251" i="27"/>
  <c r="L251" i="27" s="1"/>
  <c r="K239" i="27"/>
  <c r="K227" i="27"/>
  <c r="K215" i="27"/>
  <c r="H29" i="27"/>
  <c r="I29" i="27" s="1"/>
  <c r="H17" i="27"/>
  <c r="I17" i="27" s="1"/>
  <c r="P17" i="27" s="1"/>
  <c r="H5" i="27"/>
  <c r="I5" i="27" s="1"/>
  <c r="K32" i="27"/>
  <c r="K20" i="27"/>
  <c r="K8" i="27"/>
  <c r="G246" i="27"/>
  <c r="I246" i="27" s="1"/>
  <c r="G234" i="27"/>
  <c r="G222" i="27"/>
  <c r="H28" i="27"/>
  <c r="I28" i="27" s="1"/>
  <c r="H16" i="27"/>
  <c r="I16" i="27" s="1"/>
  <c r="P16" i="27" s="1"/>
  <c r="H4" i="27"/>
  <c r="I4" i="27" s="1"/>
  <c r="K31" i="27"/>
  <c r="L31" i="27" s="1"/>
  <c r="K19" i="27"/>
  <c r="L19" i="27" s="1"/>
  <c r="K7" i="27"/>
  <c r="L7" i="27" s="1"/>
  <c r="G257" i="27"/>
  <c r="I257" i="27" s="1"/>
  <c r="G245" i="27"/>
  <c r="I245" i="27" s="1"/>
  <c r="G233" i="27"/>
  <c r="I233" i="27" s="1"/>
  <c r="G221" i="27"/>
  <c r="I221" i="27" s="1"/>
  <c r="G256" i="27"/>
  <c r="G244" i="27"/>
  <c r="G232" i="27"/>
  <c r="G220" i="27"/>
  <c r="G255" i="27"/>
  <c r="G243" i="27"/>
  <c r="G231" i="27"/>
  <c r="I231" i="27" s="1"/>
  <c r="G219" i="27"/>
  <c r="G254" i="27"/>
  <c r="G242" i="27"/>
  <c r="G230" i="27"/>
  <c r="G218" i="27"/>
  <c r="J197" i="27"/>
  <c r="H209" i="27"/>
  <c r="I209" i="27" s="1"/>
  <c r="H52" i="27"/>
  <c r="I52" i="27" s="1"/>
  <c r="O113" i="27"/>
  <c r="G205" i="27"/>
  <c r="I205" i="27" s="1"/>
  <c r="H202" i="27"/>
  <c r="I202" i="27" s="1"/>
  <c r="O213" i="27"/>
  <c r="O209" i="27"/>
  <c r="O205" i="27"/>
  <c r="O201" i="27"/>
  <c r="O197" i="27"/>
  <c r="K58" i="27"/>
  <c r="J209" i="27"/>
  <c r="J201" i="27"/>
  <c r="G213" i="27"/>
  <c r="I213" i="27" s="1"/>
  <c r="K174" i="27"/>
  <c r="G197" i="27"/>
  <c r="I197" i="27" s="1"/>
  <c r="H201" i="27"/>
  <c r="I201" i="27" s="1"/>
  <c r="H40" i="27"/>
  <c r="G40" i="27"/>
  <c r="H208" i="27"/>
  <c r="G208" i="27"/>
  <c r="H200" i="27"/>
  <c r="G200" i="27"/>
  <c r="H196" i="27"/>
  <c r="O196" i="27"/>
  <c r="G196" i="27"/>
  <c r="J205" i="27"/>
  <c r="K205" i="27"/>
  <c r="AA23" i="27"/>
  <c r="H118" i="27"/>
  <c r="G118" i="27"/>
  <c r="H212" i="27"/>
  <c r="G212" i="27"/>
  <c r="O212" i="27"/>
  <c r="H204" i="27"/>
  <c r="G204" i="27"/>
  <c r="J213" i="27"/>
  <c r="K213" i="27"/>
  <c r="G72" i="27"/>
  <c r="H72" i="27"/>
  <c r="O208" i="27"/>
  <c r="O204" i="27"/>
  <c r="O200" i="27"/>
  <c r="J72" i="27"/>
  <c r="J192" i="27"/>
  <c r="K212" i="27"/>
  <c r="K208" i="27"/>
  <c r="K204" i="27"/>
  <c r="K200" i="27"/>
  <c r="K196" i="27"/>
  <c r="J204" i="27"/>
  <c r="K201" i="27"/>
  <c r="K37" i="27"/>
  <c r="O47" i="27"/>
  <c r="O62" i="27"/>
  <c r="O78" i="27"/>
  <c r="O129" i="27"/>
  <c r="O192" i="27"/>
  <c r="H214" i="27"/>
  <c r="I214" i="27" s="1"/>
  <c r="H206" i="27"/>
  <c r="I206" i="27" s="1"/>
  <c r="H198" i="27"/>
  <c r="I198" i="27" s="1"/>
  <c r="K197" i="27"/>
  <c r="G48" i="27"/>
  <c r="I48" i="27" s="1"/>
  <c r="G51" i="27"/>
  <c r="I51" i="27" s="1"/>
  <c r="AD23" i="27"/>
  <c r="G63" i="27"/>
  <c r="I63" i="27" s="1"/>
  <c r="H76" i="27"/>
  <c r="J88" i="27"/>
  <c r="G152" i="27"/>
  <c r="I152" i="27" s="1"/>
  <c r="O155" i="27"/>
  <c r="O159" i="27"/>
  <c r="O161" i="27"/>
  <c r="O175" i="27"/>
  <c r="H179" i="27"/>
  <c r="H182" i="27"/>
  <c r="I182" i="27" s="1"/>
  <c r="O189" i="27"/>
  <c r="K214" i="27"/>
  <c r="K210" i="27"/>
  <c r="K206" i="27"/>
  <c r="K202" i="27"/>
  <c r="K198" i="27"/>
  <c r="K194" i="27"/>
  <c r="K209" i="27"/>
  <c r="O214" i="27"/>
  <c r="O210" i="27"/>
  <c r="O206" i="27"/>
  <c r="O202" i="27"/>
  <c r="O198" i="27"/>
  <c r="O194" i="27"/>
  <c r="H211" i="27"/>
  <c r="G211" i="27"/>
  <c r="H203" i="27"/>
  <c r="G203" i="27"/>
  <c r="H195" i="27"/>
  <c r="G195" i="27"/>
  <c r="J200" i="27"/>
  <c r="O211" i="27"/>
  <c r="O203" i="27"/>
  <c r="O199" i="27"/>
  <c r="O195" i="27"/>
  <c r="H84" i="27"/>
  <c r="G84" i="27"/>
  <c r="G190" i="27"/>
  <c r="K211" i="27"/>
  <c r="J207" i="27"/>
  <c r="K203" i="27"/>
  <c r="J199" i="27"/>
  <c r="K195" i="27"/>
  <c r="J212" i="27"/>
  <c r="J196" i="27"/>
  <c r="L196" i="27" s="1"/>
  <c r="G151" i="27"/>
  <c r="H207" i="27"/>
  <c r="G207" i="27"/>
  <c r="H199" i="27"/>
  <c r="G199" i="27"/>
  <c r="O207" i="27"/>
  <c r="J208" i="27"/>
  <c r="J80" i="27"/>
  <c r="J211" i="27"/>
  <c r="J203" i="27"/>
  <c r="J195" i="27"/>
  <c r="K38" i="27"/>
  <c r="O48" i="27"/>
  <c r="O55" i="27"/>
  <c r="O66" i="27"/>
  <c r="O92" i="27"/>
  <c r="O118" i="27"/>
  <c r="O143" i="27"/>
  <c r="J162" i="27"/>
  <c r="O176" i="27"/>
  <c r="O188" i="27"/>
  <c r="J214" i="27"/>
  <c r="J210" i="27"/>
  <c r="J206" i="27"/>
  <c r="J202" i="27"/>
  <c r="J198" i="27"/>
  <c r="J194" i="27"/>
  <c r="K207" i="27"/>
  <c r="K199" i="27"/>
  <c r="J169" i="27"/>
  <c r="G36" i="27"/>
  <c r="I36" i="27" s="1"/>
  <c r="K41" i="27"/>
  <c r="H44" i="27"/>
  <c r="G47" i="27"/>
  <c r="I47" i="27" s="1"/>
  <c r="H54" i="27"/>
  <c r="I54" i="27" s="1"/>
  <c r="H56" i="27"/>
  <c r="I56" i="27" s="1"/>
  <c r="G62" i="27"/>
  <c r="I62" i="27" s="1"/>
  <c r="G97" i="27"/>
  <c r="J105" i="27"/>
  <c r="O123" i="27"/>
  <c r="O131" i="27"/>
  <c r="H135" i="27"/>
  <c r="O148" i="27"/>
  <c r="O168" i="27"/>
  <c r="O187" i="27"/>
  <c r="K35" i="27"/>
  <c r="O43" i="27"/>
  <c r="J117" i="27"/>
  <c r="J136" i="27"/>
  <c r="K164" i="27"/>
  <c r="J186" i="27"/>
  <c r="O39" i="27"/>
  <c r="K45" i="27"/>
  <c r="J49" i="27"/>
  <c r="O60" i="27"/>
  <c r="H67" i="27"/>
  <c r="I67" i="27" s="1"/>
  <c r="H80" i="27"/>
  <c r="I80" i="27" s="1"/>
  <c r="J89" i="27"/>
  <c r="G92" i="27"/>
  <c r="I92" i="27" s="1"/>
  <c r="H96" i="27"/>
  <c r="I96" i="27" s="1"/>
  <c r="O98" i="27"/>
  <c r="G106" i="27"/>
  <c r="I106" i="27" s="1"/>
  <c r="G113" i="27"/>
  <c r="I113" i="27" s="1"/>
  <c r="H117" i="27"/>
  <c r="I117" i="27" s="1"/>
  <c r="O119" i="27"/>
  <c r="O130" i="27"/>
  <c r="O136" i="27"/>
  <c r="O139" i="27"/>
  <c r="O145" i="27"/>
  <c r="H149" i="27"/>
  <c r="H151" i="27"/>
  <c r="O153" i="27"/>
  <c r="K157" i="27"/>
  <c r="G171" i="27"/>
  <c r="I171" i="27" s="1"/>
  <c r="O174" i="27"/>
  <c r="O186" i="27"/>
  <c r="K187" i="27"/>
  <c r="J188" i="27"/>
  <c r="K42" i="27"/>
  <c r="K96" i="27"/>
  <c r="G37" i="27"/>
  <c r="I37" i="27" s="1"/>
  <c r="H43" i="27"/>
  <c r="O49" i="27"/>
  <c r="K50" i="27"/>
  <c r="K51" i="27"/>
  <c r="O51" i="27"/>
  <c r="H55" i="27"/>
  <c r="O59" i="27"/>
  <c r="K63" i="27"/>
  <c r="G76" i="27"/>
  <c r="H88" i="27"/>
  <c r="I88" i="27" s="1"/>
  <c r="O93" i="27"/>
  <c r="K97" i="27"/>
  <c r="O114" i="27"/>
  <c r="K118" i="27"/>
  <c r="J124" i="27"/>
  <c r="J128" i="27"/>
  <c r="O137" i="27"/>
  <c r="H143" i="27"/>
  <c r="O154" i="27"/>
  <c r="O157" i="27"/>
  <c r="O165" i="27"/>
  <c r="O171" i="27"/>
  <c r="J172" i="27"/>
  <c r="O178" i="27"/>
  <c r="K179" i="27"/>
  <c r="O180" i="27"/>
  <c r="O183" i="27"/>
  <c r="G187" i="27"/>
  <c r="I187" i="27" s="1"/>
  <c r="O37" i="27"/>
  <c r="H39" i="27"/>
  <c r="O40" i="27"/>
  <c r="H42" i="27"/>
  <c r="I42" i="27" s="1"/>
  <c r="O52" i="27"/>
  <c r="O57" i="27"/>
  <c r="O67" i="27"/>
  <c r="O70" i="27"/>
  <c r="G75" i="27"/>
  <c r="O76" i="27"/>
  <c r="G83" i="27"/>
  <c r="O84" i="27"/>
  <c r="O86" i="27"/>
  <c r="G91" i="27"/>
  <c r="O101" i="27"/>
  <c r="O103" i="27"/>
  <c r="G110" i="27"/>
  <c r="I110" i="27" s="1"/>
  <c r="G121" i="27"/>
  <c r="I121" i="27" s="1"/>
  <c r="O122" i="27"/>
  <c r="H127" i="27"/>
  <c r="G134" i="27"/>
  <c r="I134" i="27" s="1"/>
  <c r="J140" i="27"/>
  <c r="J144" i="27"/>
  <c r="O149" i="27"/>
  <c r="O151" i="27"/>
  <c r="K153" i="27"/>
  <c r="G155" i="27"/>
  <c r="I155" i="27" s="1"/>
  <c r="J158" i="27"/>
  <c r="G164" i="27"/>
  <c r="G166" i="27"/>
  <c r="I166" i="27" s="1"/>
  <c r="O167" i="27"/>
  <c r="G174" i="27"/>
  <c r="J182" i="27"/>
  <c r="J187" i="27"/>
  <c r="O190" i="27"/>
  <c r="O105" i="27"/>
  <c r="O110" i="27"/>
  <c r="O121" i="27"/>
  <c r="O127" i="27"/>
  <c r="J35" i="27"/>
  <c r="O41" i="27"/>
  <c r="O44" i="27"/>
  <c r="O56" i="27"/>
  <c r="K110" i="27"/>
  <c r="K155" i="27"/>
  <c r="K177" i="27"/>
  <c r="O182" i="27"/>
  <c r="K188" i="27"/>
  <c r="O36" i="27"/>
  <c r="H38" i="27"/>
  <c r="I38" i="27" s="1"/>
  <c r="G41" i="27"/>
  <c r="I41" i="27" s="1"/>
  <c r="O45" i="27"/>
  <c r="K47" i="27"/>
  <c r="G55" i="27"/>
  <c r="H58" i="27"/>
  <c r="I58" i="27" s="1"/>
  <c r="G59" i="27"/>
  <c r="I59" i="27" s="1"/>
  <c r="K62" i="27"/>
  <c r="O63" i="27"/>
  <c r="H66" i="27"/>
  <c r="I66" i="27" s="1"/>
  <c r="J73" i="27"/>
  <c r="J81" i="27"/>
  <c r="O94" i="27"/>
  <c r="O102" i="27"/>
  <c r="O115" i="27"/>
  <c r="G126" i="27"/>
  <c r="I126" i="27" s="1"/>
  <c r="J132" i="27"/>
  <c r="O138" i="27"/>
  <c r="O144" i="27"/>
  <c r="O147" i="27"/>
  <c r="H153" i="27"/>
  <c r="O158" i="27"/>
  <c r="H174" i="27"/>
  <c r="O177" i="27"/>
  <c r="G183" i="27"/>
  <c r="I183" i="27" s="1"/>
  <c r="J189" i="27"/>
  <c r="O46" i="27"/>
  <c r="J48" i="27"/>
  <c r="K48" i="27"/>
  <c r="H53" i="27"/>
  <c r="G53" i="27"/>
  <c r="G71" i="27"/>
  <c r="G79" i="27"/>
  <c r="G87" i="27"/>
  <c r="H102" i="27"/>
  <c r="G102" i="27"/>
  <c r="G147" i="27"/>
  <c r="H147" i="27"/>
  <c r="K49" i="27"/>
  <c r="J52" i="27"/>
  <c r="K52" i="27"/>
  <c r="K68" i="27"/>
  <c r="K74" i="27"/>
  <c r="K76" i="27"/>
  <c r="J76" i="27"/>
  <c r="K82" i="27"/>
  <c r="K84" i="27"/>
  <c r="J84" i="27"/>
  <c r="K90" i="27"/>
  <c r="J92" i="27"/>
  <c r="K92" i="27"/>
  <c r="H93" i="27"/>
  <c r="G93" i="27"/>
  <c r="K109" i="27"/>
  <c r="J109" i="27"/>
  <c r="K113" i="27"/>
  <c r="J113" i="27"/>
  <c r="H114" i="27"/>
  <c r="G114" i="27"/>
  <c r="K125" i="27"/>
  <c r="J125" i="27"/>
  <c r="H129" i="27"/>
  <c r="G129" i="27"/>
  <c r="H131" i="27"/>
  <c r="H137" i="27"/>
  <c r="G137" i="27"/>
  <c r="H139" i="27"/>
  <c r="H145" i="27"/>
  <c r="G145" i="27"/>
  <c r="H156" i="27"/>
  <c r="G156" i="27"/>
  <c r="G170" i="27"/>
  <c r="K170" i="27"/>
  <c r="H170" i="27"/>
  <c r="H191" i="27"/>
  <c r="G191" i="27"/>
  <c r="K191" i="27"/>
  <c r="O38" i="27"/>
  <c r="O42" i="27"/>
  <c r="H45" i="27"/>
  <c r="G45" i="27"/>
  <c r="H46" i="27"/>
  <c r="I46" i="27" s="1"/>
  <c r="J56" i="27"/>
  <c r="K56" i="27"/>
  <c r="J57" i="27"/>
  <c r="K64" i="27"/>
  <c r="K79" i="27"/>
  <c r="K87" i="27"/>
  <c r="J93" i="27"/>
  <c r="K93" i="27"/>
  <c r="O109" i="27"/>
  <c r="O125" i="27"/>
  <c r="K131" i="27"/>
  <c r="J131" i="27"/>
  <c r="O133" i="27"/>
  <c r="K135" i="27"/>
  <c r="J135" i="27"/>
  <c r="K139" i="27"/>
  <c r="J139" i="27"/>
  <c r="O141" i="27"/>
  <c r="K143" i="27"/>
  <c r="J143" i="27"/>
  <c r="H148" i="27"/>
  <c r="K148" i="27"/>
  <c r="G148" i="27"/>
  <c r="O163" i="27"/>
  <c r="J166" i="27"/>
  <c r="K166" i="27"/>
  <c r="K167" i="27"/>
  <c r="J167" i="27"/>
  <c r="K186" i="27"/>
  <c r="J59" i="27"/>
  <c r="K59" i="27"/>
  <c r="G109" i="27"/>
  <c r="H109" i="27"/>
  <c r="G125" i="27"/>
  <c r="H125" i="27"/>
  <c r="H133" i="27"/>
  <c r="G133" i="27"/>
  <c r="H141" i="27"/>
  <c r="G141" i="27"/>
  <c r="H160" i="27"/>
  <c r="G160" i="27"/>
  <c r="K160" i="27"/>
  <c r="G163" i="27"/>
  <c r="H163" i="27"/>
  <c r="J171" i="27"/>
  <c r="K171" i="27"/>
  <c r="K39" i="27"/>
  <c r="K43" i="27"/>
  <c r="O50" i="27"/>
  <c r="J53" i="27"/>
  <c r="H57" i="27"/>
  <c r="G57" i="27"/>
  <c r="K53" i="27"/>
  <c r="O54" i="27"/>
  <c r="K71" i="27"/>
  <c r="H98" i="27"/>
  <c r="G98" i="27"/>
  <c r="H101" i="27"/>
  <c r="G101" i="27"/>
  <c r="K114" i="27"/>
  <c r="K127" i="27"/>
  <c r="J127" i="27"/>
  <c r="J36" i="27"/>
  <c r="K36" i="27"/>
  <c r="J37" i="27"/>
  <c r="J38" i="27"/>
  <c r="G39" i="27"/>
  <c r="J40" i="27"/>
  <c r="K40" i="27"/>
  <c r="J41" i="27"/>
  <c r="J42" i="27"/>
  <c r="G43" i="27"/>
  <c r="J44" i="27"/>
  <c r="K44" i="27"/>
  <c r="J45" i="27"/>
  <c r="K46" i="27"/>
  <c r="H49" i="27"/>
  <c r="G49" i="27"/>
  <c r="H50" i="27"/>
  <c r="I50" i="27" s="1"/>
  <c r="O53" i="27"/>
  <c r="K57" i="27"/>
  <c r="O58" i="27"/>
  <c r="O72" i="27"/>
  <c r="O74" i="27"/>
  <c r="J75" i="27"/>
  <c r="K75" i="27"/>
  <c r="O80" i="27"/>
  <c r="O82" i="27"/>
  <c r="J83" i="27"/>
  <c r="K83" i="27"/>
  <c r="O88" i="27"/>
  <c r="O90" i="27"/>
  <c r="J91" i="27"/>
  <c r="K91" i="27"/>
  <c r="K98" i="27"/>
  <c r="J126" i="27"/>
  <c r="K126" i="27"/>
  <c r="H130" i="27"/>
  <c r="G130" i="27"/>
  <c r="J134" i="27"/>
  <c r="K134" i="27"/>
  <c r="H138" i="27"/>
  <c r="G138" i="27"/>
  <c r="J142" i="27"/>
  <c r="K142" i="27"/>
  <c r="O170" i="27"/>
  <c r="H178" i="27"/>
  <c r="G178" i="27"/>
  <c r="J46" i="27"/>
  <c r="J50" i="27"/>
  <c r="J54" i="27"/>
  <c r="L54" i="27" s="1"/>
  <c r="J58" i="27"/>
  <c r="J61" i="27"/>
  <c r="J71" i="27"/>
  <c r="K72" i="27"/>
  <c r="J77" i="27"/>
  <c r="J79" i="27"/>
  <c r="K80" i="27"/>
  <c r="J85" i="27"/>
  <c r="J87" i="27"/>
  <c r="K88" i="27"/>
  <c r="J95" i="27"/>
  <c r="O96" i="27"/>
  <c r="K101" i="27"/>
  <c r="K102" i="27"/>
  <c r="H105" i="27"/>
  <c r="I105" i="27" s="1"/>
  <c r="O106" i="27"/>
  <c r="O117" i="27"/>
  <c r="K121" i="27"/>
  <c r="J121" i="27"/>
  <c r="H122" i="27"/>
  <c r="G122" i="27"/>
  <c r="K129" i="27"/>
  <c r="J130" i="27"/>
  <c r="K137" i="27"/>
  <c r="J138" i="27"/>
  <c r="K145" i="27"/>
  <c r="K147" i="27"/>
  <c r="J156" i="27"/>
  <c r="K156" i="27"/>
  <c r="H159" i="27"/>
  <c r="G159" i="27"/>
  <c r="H161" i="27"/>
  <c r="J178" i="27"/>
  <c r="K183" i="27"/>
  <c r="J183" i="27"/>
  <c r="J190" i="27"/>
  <c r="K190" i="27"/>
  <c r="O35" i="27"/>
  <c r="J39" i="27"/>
  <c r="J43" i="27"/>
  <c r="J47" i="27"/>
  <c r="J51" i="27"/>
  <c r="J55" i="27"/>
  <c r="L55" i="27" s="1"/>
  <c r="K60" i="27"/>
  <c r="O61" i="27"/>
  <c r="J62" i="27"/>
  <c r="K66" i="27"/>
  <c r="K67" i="27"/>
  <c r="K70" i="27"/>
  <c r="K78" i="27"/>
  <c r="K86" i="27"/>
  <c r="J96" i="27"/>
  <c r="O99" i="27"/>
  <c r="K105" i="27"/>
  <c r="O111" i="27"/>
  <c r="K117" i="27"/>
  <c r="K122" i="27"/>
  <c r="K130" i="27"/>
  <c r="K138" i="27"/>
  <c r="J152" i="27"/>
  <c r="K152" i="27"/>
  <c r="O156" i="27"/>
  <c r="H157" i="27"/>
  <c r="K159" i="27"/>
  <c r="O160" i="27"/>
  <c r="H167" i="27"/>
  <c r="G167" i="27"/>
  <c r="H175" i="27"/>
  <c r="G175" i="27"/>
  <c r="K178" i="27"/>
  <c r="O179" i="27"/>
  <c r="G179" i="27"/>
  <c r="H186" i="27"/>
  <c r="G186" i="27"/>
  <c r="O191" i="27"/>
  <c r="J150" i="27"/>
  <c r="J160" i="27"/>
  <c r="K161" i="27"/>
  <c r="O162" i="27"/>
  <c r="K163" i="27"/>
  <c r="O164" i="27"/>
  <c r="K168" i="27"/>
  <c r="O169" i="27"/>
  <c r="J170" i="27"/>
  <c r="O172" i="27"/>
  <c r="J179" i="27"/>
  <c r="L179" i="27" s="1"/>
  <c r="K182" i="27"/>
  <c r="H190" i="27"/>
  <c r="J191" i="27"/>
  <c r="K94" i="27"/>
  <c r="K106" i="27"/>
  <c r="O107" i="27"/>
  <c r="O126" i="27"/>
  <c r="O132" i="27"/>
  <c r="K133" i="27"/>
  <c r="O134" i="27"/>
  <c r="O140" i="27"/>
  <c r="K141" i="27"/>
  <c r="O142" i="27"/>
  <c r="J148" i="27"/>
  <c r="K149" i="27"/>
  <c r="O150" i="27"/>
  <c r="K151" i="27"/>
  <c r="O152" i="27"/>
  <c r="J154" i="27"/>
  <c r="J164" i="27"/>
  <c r="O166" i="27"/>
  <c r="J168" i="27"/>
  <c r="J174" i="27"/>
  <c r="L174" i="27" s="1"/>
  <c r="O184" i="27"/>
  <c r="I44" i="27"/>
  <c r="J60" i="27"/>
  <c r="K73" i="27"/>
  <c r="K81" i="27"/>
  <c r="H104" i="27"/>
  <c r="G104" i="27"/>
  <c r="K104" i="27"/>
  <c r="K111" i="27"/>
  <c r="J111" i="27"/>
  <c r="K115" i="27"/>
  <c r="J115" i="27"/>
  <c r="K119" i="27"/>
  <c r="J119" i="27"/>
  <c r="K123" i="27"/>
  <c r="J123" i="27"/>
  <c r="G35" i="27"/>
  <c r="I35" i="27" s="1"/>
  <c r="G60" i="27"/>
  <c r="I60" i="27" s="1"/>
  <c r="J63" i="27"/>
  <c r="H64" i="27"/>
  <c r="I64" i="27" s="1"/>
  <c r="K65" i="27"/>
  <c r="J66" i="27"/>
  <c r="H68" i="27"/>
  <c r="I68" i="27" s="1"/>
  <c r="K69" i="27"/>
  <c r="G70" i="27"/>
  <c r="I70" i="27" s="1"/>
  <c r="J70" i="27"/>
  <c r="H71" i="27"/>
  <c r="O71" i="27"/>
  <c r="G73" i="27"/>
  <c r="I73" i="27" s="1"/>
  <c r="G74" i="27"/>
  <c r="I74" i="27" s="1"/>
  <c r="J74" i="27"/>
  <c r="H75" i="27"/>
  <c r="O75" i="27"/>
  <c r="G77" i="27"/>
  <c r="I77" i="27" s="1"/>
  <c r="G78" i="27"/>
  <c r="I78" i="27" s="1"/>
  <c r="J78" i="27"/>
  <c r="L78" i="27" s="1"/>
  <c r="H79" i="27"/>
  <c r="O79" i="27"/>
  <c r="G81" i="27"/>
  <c r="I81" i="27" s="1"/>
  <c r="G82" i="27"/>
  <c r="I82" i="27" s="1"/>
  <c r="J82" i="27"/>
  <c r="H83" i="27"/>
  <c r="O83" i="27"/>
  <c r="G85" i="27"/>
  <c r="I85" i="27" s="1"/>
  <c r="G86" i="27"/>
  <c r="I86" i="27" s="1"/>
  <c r="J86" i="27"/>
  <c r="H87" i="27"/>
  <c r="O87" i="27"/>
  <c r="G89" i="27"/>
  <c r="I89" i="27" s="1"/>
  <c r="G90" i="27"/>
  <c r="I90" i="27" s="1"/>
  <c r="J90" i="27"/>
  <c r="H91" i="27"/>
  <c r="O91" i="27"/>
  <c r="J94" i="27"/>
  <c r="K107" i="27"/>
  <c r="J107" i="27"/>
  <c r="J65" i="27"/>
  <c r="J69" i="27"/>
  <c r="K77" i="27"/>
  <c r="K85" i="27"/>
  <c r="K89" i="27"/>
  <c r="L89" i="27" s="1"/>
  <c r="K99" i="27"/>
  <c r="J99" i="27"/>
  <c r="G61" i="27"/>
  <c r="I61" i="27" s="1"/>
  <c r="K61" i="27"/>
  <c r="O64" i="27"/>
  <c r="H65" i="27"/>
  <c r="I65" i="27" s="1"/>
  <c r="J67" i="27"/>
  <c r="O68" i="27"/>
  <c r="H69" i="27"/>
  <c r="I69" i="27" s="1"/>
  <c r="O73" i="27"/>
  <c r="O77" i="27"/>
  <c r="O81" i="27"/>
  <c r="O85" i="27"/>
  <c r="O89" i="27"/>
  <c r="O95" i="27"/>
  <c r="H100" i="27"/>
  <c r="G100" i="27"/>
  <c r="K100" i="27"/>
  <c r="K103" i="27"/>
  <c r="J103" i="27"/>
  <c r="J64" i="27"/>
  <c r="O65" i="27"/>
  <c r="J68" i="27"/>
  <c r="O69" i="27"/>
  <c r="H95" i="27"/>
  <c r="K95" i="27"/>
  <c r="L95" i="27" s="1"/>
  <c r="G95" i="27"/>
  <c r="H108" i="27"/>
  <c r="G108" i="27"/>
  <c r="K108" i="27"/>
  <c r="H112" i="27"/>
  <c r="G112" i="27"/>
  <c r="K112" i="27"/>
  <c r="H116" i="27"/>
  <c r="G116" i="27"/>
  <c r="K116" i="27"/>
  <c r="H120" i="27"/>
  <c r="G120" i="27"/>
  <c r="K120" i="27"/>
  <c r="G94" i="27"/>
  <c r="I94" i="27" s="1"/>
  <c r="H97" i="27"/>
  <c r="J98" i="27"/>
  <c r="H99" i="27"/>
  <c r="J100" i="27"/>
  <c r="J102" i="27"/>
  <c r="H103" i="27"/>
  <c r="J104" i="27"/>
  <c r="J106" i="27"/>
  <c r="H107" i="27"/>
  <c r="J108" i="27"/>
  <c r="J110" i="27"/>
  <c r="J112" i="27"/>
  <c r="J114" i="27"/>
  <c r="J116" i="27"/>
  <c r="J118" i="27"/>
  <c r="J120" i="27"/>
  <c r="J122" i="27"/>
  <c r="G124" i="27"/>
  <c r="I124" i="27" s="1"/>
  <c r="H128" i="27"/>
  <c r="K128" i="27"/>
  <c r="G128" i="27"/>
  <c r="H132" i="27"/>
  <c r="K132" i="27"/>
  <c r="G132" i="27"/>
  <c r="H136" i="27"/>
  <c r="K136" i="27"/>
  <c r="G136" i="27"/>
  <c r="H140" i="27"/>
  <c r="K140" i="27"/>
  <c r="G140" i="27"/>
  <c r="I142" i="27"/>
  <c r="H144" i="27"/>
  <c r="K144" i="27"/>
  <c r="G144" i="27"/>
  <c r="J97" i="27"/>
  <c r="O97" i="27"/>
  <c r="J101" i="27"/>
  <c r="H146" i="27"/>
  <c r="G146" i="27"/>
  <c r="K146" i="27"/>
  <c r="G99" i="27"/>
  <c r="O100" i="27"/>
  <c r="G103" i="27"/>
  <c r="O104" i="27"/>
  <c r="G107" i="27"/>
  <c r="O108" i="27"/>
  <c r="G111" i="27"/>
  <c r="I111" i="27" s="1"/>
  <c r="O112" i="27"/>
  <c r="G115" i="27"/>
  <c r="I115" i="27" s="1"/>
  <c r="O116" i="27"/>
  <c r="G119" i="27"/>
  <c r="I119" i="27" s="1"/>
  <c r="O120" i="27"/>
  <c r="G123" i="27"/>
  <c r="I123" i="27" s="1"/>
  <c r="K124" i="27"/>
  <c r="G127" i="27"/>
  <c r="G131" i="27"/>
  <c r="G135" i="27"/>
  <c r="G139" i="27"/>
  <c r="G143" i="27"/>
  <c r="J146" i="27"/>
  <c r="J147" i="27"/>
  <c r="L147" i="27" s="1"/>
  <c r="J149" i="27"/>
  <c r="J153" i="27"/>
  <c r="J157" i="27"/>
  <c r="J161" i="27"/>
  <c r="H180" i="27"/>
  <c r="G180" i="27"/>
  <c r="J180" i="27"/>
  <c r="J129" i="27"/>
  <c r="J133" i="27"/>
  <c r="J137" i="27"/>
  <c r="J141" i="27"/>
  <c r="J145" i="27"/>
  <c r="K173" i="27"/>
  <c r="G173" i="27"/>
  <c r="H173" i="27"/>
  <c r="H184" i="27"/>
  <c r="G184" i="27"/>
  <c r="J184" i="27"/>
  <c r="K193" i="27"/>
  <c r="G193" i="27"/>
  <c r="H193" i="27"/>
  <c r="O146" i="27"/>
  <c r="H150" i="27"/>
  <c r="K150" i="27"/>
  <c r="G150" i="27"/>
  <c r="H154" i="27"/>
  <c r="K154" i="27"/>
  <c r="G154" i="27"/>
  <c r="H158" i="27"/>
  <c r="K158" i="27"/>
  <c r="G158" i="27"/>
  <c r="H162" i="27"/>
  <c r="K162" i="27"/>
  <c r="G162" i="27"/>
  <c r="K175" i="27"/>
  <c r="J175" i="27"/>
  <c r="K176" i="27"/>
  <c r="J176" i="27"/>
  <c r="G149" i="27"/>
  <c r="G153" i="27"/>
  <c r="G157" i="27"/>
  <c r="G161" i="27"/>
  <c r="H164" i="27"/>
  <c r="H168" i="27"/>
  <c r="G168" i="27"/>
  <c r="J173" i="27"/>
  <c r="O173" i="27"/>
  <c r="G177" i="27"/>
  <c r="I177" i="27" s="1"/>
  <c r="K180" i="27"/>
  <c r="K184" i="27"/>
  <c r="H188" i="27"/>
  <c r="G188" i="27"/>
  <c r="J193" i="27"/>
  <c r="O193" i="27"/>
  <c r="J151" i="27"/>
  <c r="J155" i="27"/>
  <c r="J159" i="27"/>
  <c r="L159" i="27" s="1"/>
  <c r="J163" i="27"/>
  <c r="G165" i="27"/>
  <c r="I165" i="27" s="1"/>
  <c r="J165" i="27"/>
  <c r="H172" i="27"/>
  <c r="G172" i="27"/>
  <c r="G181" i="27"/>
  <c r="I181" i="27" s="1"/>
  <c r="K185" i="27"/>
  <c r="G185" i="27"/>
  <c r="I185" i="27" s="1"/>
  <c r="H192" i="27"/>
  <c r="G192" i="27"/>
  <c r="K165" i="27"/>
  <c r="K169" i="27"/>
  <c r="G169" i="27"/>
  <c r="I169" i="27" s="1"/>
  <c r="K172" i="27"/>
  <c r="H176" i="27"/>
  <c r="G176" i="27"/>
  <c r="K181" i="27"/>
  <c r="O181" i="27"/>
  <c r="J185" i="27"/>
  <c r="O185" i="27"/>
  <c r="K189" i="27"/>
  <c r="G189" i="27"/>
  <c r="I189" i="27" s="1"/>
  <c r="K192" i="27"/>
  <c r="L192" i="27" s="1"/>
  <c r="J177" i="27"/>
  <c r="J181" i="27"/>
  <c r="L19" i="25" l="1"/>
  <c r="L8" i="25"/>
  <c r="I29" i="25"/>
  <c r="L6" i="25"/>
  <c r="L211" i="25"/>
  <c r="L250" i="25"/>
  <c r="L220" i="27"/>
  <c r="L209" i="27"/>
  <c r="P251" i="27"/>
  <c r="L13" i="27"/>
  <c r="Q13" i="27" s="1"/>
  <c r="L2" i="27"/>
  <c r="P2" i="27" s="1"/>
  <c r="L234" i="27"/>
  <c r="L9" i="27"/>
  <c r="P10" i="27"/>
  <c r="P4" i="27"/>
  <c r="L21" i="27"/>
  <c r="P7" i="27"/>
  <c r="I240" i="25"/>
  <c r="L219" i="25"/>
  <c r="Q219" i="25" s="1"/>
  <c r="P209" i="27"/>
  <c r="P247" i="27"/>
  <c r="P246" i="27"/>
  <c r="P24" i="27"/>
  <c r="L257" i="25"/>
  <c r="L208" i="25"/>
  <c r="I255" i="25"/>
  <c r="L22" i="25"/>
  <c r="I196" i="25"/>
  <c r="I206" i="25"/>
  <c r="Q206" i="25" s="1"/>
  <c r="L20" i="25"/>
  <c r="L242" i="25"/>
  <c r="L255" i="25"/>
  <c r="I31" i="25"/>
  <c r="L238" i="25"/>
  <c r="P238" i="25" s="1"/>
  <c r="L229" i="25"/>
  <c r="I256" i="27"/>
  <c r="P256" i="27" s="1"/>
  <c r="I234" i="27"/>
  <c r="P234" i="27" s="1"/>
  <c r="L217" i="27"/>
  <c r="P252" i="27"/>
  <c r="P36" i="27"/>
  <c r="P89" i="27"/>
  <c r="P217" i="27"/>
  <c r="P26" i="27"/>
  <c r="I254" i="27"/>
  <c r="P254" i="27" s="1"/>
  <c r="L224" i="27"/>
  <c r="P78" i="27"/>
  <c r="P235" i="27"/>
  <c r="P69" i="27"/>
  <c r="P231" i="27"/>
  <c r="P253" i="27"/>
  <c r="P29" i="27"/>
  <c r="P22" i="27"/>
  <c r="L18" i="27"/>
  <c r="L29" i="27"/>
  <c r="P21" i="27"/>
  <c r="P34" i="27"/>
  <c r="P33" i="27"/>
  <c r="L150" i="27"/>
  <c r="P54" i="27"/>
  <c r="P19" i="27"/>
  <c r="P13" i="27"/>
  <c r="P3" i="27"/>
  <c r="P31" i="27"/>
  <c r="P25" i="27"/>
  <c r="P15" i="27"/>
  <c r="P9" i="27"/>
  <c r="I221" i="25"/>
  <c r="I208" i="25"/>
  <c r="P208" i="25" s="1"/>
  <c r="L237" i="27"/>
  <c r="P237" i="27" s="1"/>
  <c r="L223" i="27"/>
  <c r="P223" i="27" s="1"/>
  <c r="L27" i="25"/>
  <c r="L254" i="25"/>
  <c r="L216" i="25"/>
  <c r="L218" i="25"/>
  <c r="L202" i="25"/>
  <c r="L199" i="25"/>
  <c r="I204" i="25"/>
  <c r="I32" i="25"/>
  <c r="I27" i="25"/>
  <c r="L228" i="25"/>
  <c r="I203" i="25"/>
  <c r="L15" i="25"/>
  <c r="L204" i="25"/>
  <c r="I218" i="25"/>
  <c r="L31" i="25"/>
  <c r="L32" i="25"/>
  <c r="L200" i="25"/>
  <c r="I198" i="25"/>
  <c r="L29" i="25"/>
  <c r="P29" i="25" s="1"/>
  <c r="L2" i="25"/>
  <c r="Q2" i="25" s="1"/>
  <c r="L239" i="27"/>
  <c r="Q239" i="27" s="1"/>
  <c r="I222" i="27"/>
  <c r="L240" i="27"/>
  <c r="P240" i="27" s="1"/>
  <c r="L231" i="27"/>
  <c r="L253" i="27"/>
  <c r="L222" i="27"/>
  <c r="Q26" i="27"/>
  <c r="L25" i="25"/>
  <c r="L230" i="25"/>
  <c r="Q230" i="25" s="1"/>
  <c r="L252" i="25"/>
  <c r="L223" i="25"/>
  <c r="L30" i="25"/>
  <c r="I10" i="25"/>
  <c r="L251" i="25"/>
  <c r="L244" i="25"/>
  <c r="I202" i="25"/>
  <c r="I243" i="25"/>
  <c r="I34" i="25"/>
  <c r="L4" i="25"/>
  <c r="L232" i="25"/>
  <c r="L213" i="25"/>
  <c r="L231" i="25"/>
  <c r="L240" i="25"/>
  <c r="I213" i="25"/>
  <c r="I225" i="25"/>
  <c r="Q24" i="27"/>
  <c r="I243" i="27"/>
  <c r="L32" i="27"/>
  <c r="L14" i="27"/>
  <c r="P14" i="27" s="1"/>
  <c r="L70" i="27"/>
  <c r="P70" i="27" s="1"/>
  <c r="L206" i="27"/>
  <c r="P206" i="27" s="1"/>
  <c r="L107" i="27"/>
  <c r="L169" i="27"/>
  <c r="P169" i="27" s="1"/>
  <c r="I195" i="27"/>
  <c r="L230" i="27"/>
  <c r="L225" i="27"/>
  <c r="P225" i="27" s="1"/>
  <c r="I76" i="27"/>
  <c r="I32" i="27"/>
  <c r="P32" i="27" s="1"/>
  <c r="L218" i="27"/>
  <c r="I196" i="27"/>
  <c r="P196" i="27" s="1"/>
  <c r="L37" i="27"/>
  <c r="Q37" i="27" s="1"/>
  <c r="I218" i="27"/>
  <c r="Q252" i="27"/>
  <c r="L229" i="27"/>
  <c r="Q229" i="27" s="1"/>
  <c r="L243" i="27"/>
  <c r="L122" i="27"/>
  <c r="L125" i="27"/>
  <c r="L164" i="27"/>
  <c r="L128" i="27"/>
  <c r="I40" i="27"/>
  <c r="I6" i="27"/>
  <c r="L5" i="27"/>
  <c r="P5" i="27" s="1"/>
  <c r="I224" i="27"/>
  <c r="L228" i="27"/>
  <c r="Q228" i="27" s="1"/>
  <c r="L163" i="27"/>
  <c r="L73" i="27"/>
  <c r="Q73" i="27" s="1"/>
  <c r="I72" i="27"/>
  <c r="P72" i="27" s="1"/>
  <c r="I232" i="27"/>
  <c r="P232" i="27" s="1"/>
  <c r="L98" i="27"/>
  <c r="I175" i="27"/>
  <c r="I84" i="27"/>
  <c r="I208" i="27"/>
  <c r="L23" i="27"/>
  <c r="P23" i="27" s="1"/>
  <c r="L250" i="27"/>
  <c r="P250" i="27" s="1"/>
  <c r="L8" i="27"/>
  <c r="L12" i="27"/>
  <c r="Q12" i="27" s="1"/>
  <c r="I236" i="27"/>
  <c r="L79" i="27"/>
  <c r="L212" i="27"/>
  <c r="L133" i="27"/>
  <c r="L156" i="27"/>
  <c r="I255" i="27"/>
  <c r="L215" i="27"/>
  <c r="P215" i="27" s="1"/>
  <c r="L28" i="27"/>
  <c r="P28" i="27" s="1"/>
  <c r="I248" i="27"/>
  <c r="L227" i="27"/>
  <c r="Q227" i="27" s="1"/>
  <c r="L33" i="27"/>
  <c r="Q33" i="27" s="1"/>
  <c r="L244" i="27"/>
  <c r="L151" i="27"/>
  <c r="L106" i="27"/>
  <c r="P106" i="27" s="1"/>
  <c r="L211" i="27"/>
  <c r="L216" i="27"/>
  <c r="P216" i="27" s="1"/>
  <c r="L3" i="27"/>
  <c r="Q3" i="27" s="1"/>
  <c r="L254" i="27"/>
  <c r="Q2" i="27"/>
  <c r="L190" i="27"/>
  <c r="L120" i="27"/>
  <c r="L226" i="27"/>
  <c r="P226" i="27" s="1"/>
  <c r="L255" i="27"/>
  <c r="L249" i="27"/>
  <c r="P249" i="27" s="1"/>
  <c r="L85" i="27"/>
  <c r="P85" i="27" s="1"/>
  <c r="I207" i="27"/>
  <c r="I190" i="27"/>
  <c r="P190" i="27" s="1"/>
  <c r="I211" i="27"/>
  <c r="L72" i="27"/>
  <c r="L241" i="27"/>
  <c r="Q241" i="27" s="1"/>
  <c r="L11" i="27"/>
  <c r="P11" i="27" s="1"/>
  <c r="L238" i="27"/>
  <c r="Q238" i="27" s="1"/>
  <c r="L27" i="27"/>
  <c r="P27" i="27" s="1"/>
  <c r="I20" i="27"/>
  <c r="I210" i="25"/>
  <c r="Q210" i="25" s="1"/>
  <c r="L5" i="25"/>
  <c r="I239" i="25"/>
  <c r="L197" i="25"/>
  <c r="L226" i="25"/>
  <c r="P226" i="25" s="1"/>
  <c r="I215" i="25"/>
  <c r="I207" i="25"/>
  <c r="Q207" i="25" s="1"/>
  <c r="L253" i="25"/>
  <c r="I250" i="25"/>
  <c r="Q250" i="25" s="1"/>
  <c r="I232" i="25"/>
  <c r="I228" i="25"/>
  <c r="L11" i="25"/>
  <c r="P11" i="25" s="1"/>
  <c r="L13" i="25"/>
  <c r="L33" i="25"/>
  <c r="I26" i="25"/>
  <c r="L17" i="25"/>
  <c r="Q17" i="25" s="1"/>
  <c r="I244" i="25"/>
  <c r="Q244" i="25" s="1"/>
  <c r="I241" i="25"/>
  <c r="Q241" i="25" s="1"/>
  <c r="I222" i="25"/>
  <c r="P222" i="25" s="1"/>
  <c r="L209" i="25"/>
  <c r="I223" i="25"/>
  <c r="L14" i="25"/>
  <c r="L245" i="25"/>
  <c r="L214" i="25"/>
  <c r="L196" i="25"/>
  <c r="I242" i="25"/>
  <c r="Q242" i="25" s="1"/>
  <c r="I252" i="25"/>
  <c r="L212" i="25"/>
  <c r="I234" i="25"/>
  <c r="L249" i="25"/>
  <c r="L207" i="25"/>
  <c r="L220" i="25"/>
  <c r="Q220" i="25" s="1"/>
  <c r="L217" i="25"/>
  <c r="I214" i="25"/>
  <c r="I216" i="25"/>
  <c r="L36" i="25"/>
  <c r="I16" i="25"/>
  <c r="I251" i="25"/>
  <c r="L237" i="25"/>
  <c r="I229" i="25"/>
  <c r="L21" i="25"/>
  <c r="L221" i="25"/>
  <c r="L18" i="25"/>
  <c r="I231" i="25"/>
  <c r="I256" i="25"/>
  <c r="I201" i="25"/>
  <c r="L10" i="25"/>
  <c r="L235" i="25"/>
  <c r="L236" i="25"/>
  <c r="I224" i="25"/>
  <c r="I211" i="25"/>
  <c r="L34" i="25"/>
  <c r="L248" i="25"/>
  <c r="I246" i="25"/>
  <c r="Q246" i="25" s="1"/>
  <c r="L243" i="25"/>
  <c r="L256" i="25"/>
  <c r="I15" i="25"/>
  <c r="I253" i="25"/>
  <c r="Q253" i="25" s="1"/>
  <c r="I254" i="25"/>
  <c r="L26" i="25"/>
  <c r="I14" i="25"/>
  <c r="L205" i="25"/>
  <c r="L7" i="25"/>
  <c r="L24" i="25"/>
  <c r="I4" i="25"/>
  <c r="I23" i="25"/>
  <c r="L9" i="25"/>
  <c r="I24" i="25"/>
  <c r="I18" i="25"/>
  <c r="I9" i="25"/>
  <c r="I217" i="25"/>
  <c r="L16" i="25"/>
  <c r="I248" i="25"/>
  <c r="I36" i="25"/>
  <c r="I28" i="25"/>
  <c r="I7" i="25"/>
  <c r="I33" i="25"/>
  <c r="L28" i="25"/>
  <c r="L224" i="25"/>
  <c r="I5" i="25"/>
  <c r="I21" i="25"/>
  <c r="I8" i="25"/>
  <c r="L23" i="25"/>
  <c r="L3" i="25"/>
  <c r="L247" i="25"/>
  <c r="I6" i="25"/>
  <c r="L35" i="25"/>
  <c r="P35" i="25" s="1"/>
  <c r="Q19" i="25"/>
  <c r="I30" i="25"/>
  <c r="L198" i="25"/>
  <c r="L12" i="25"/>
  <c r="L239" i="25"/>
  <c r="I3" i="25"/>
  <c r="I205" i="25"/>
  <c r="P20" i="25"/>
  <c r="Q20" i="25"/>
  <c r="Q22" i="27"/>
  <c r="Q17" i="27"/>
  <c r="Q34" i="27"/>
  <c r="Q29" i="27"/>
  <c r="Q4" i="27"/>
  <c r="Q16" i="27"/>
  <c r="Q7" i="27"/>
  <c r="Q31" i="27"/>
  <c r="Q209" i="27"/>
  <c r="Q19" i="27"/>
  <c r="L58" i="27"/>
  <c r="P58" i="27" s="1"/>
  <c r="L202" i="27"/>
  <c r="P202" i="27" s="1"/>
  <c r="Q253" i="27"/>
  <c r="L233" i="27"/>
  <c r="P233" i="27" s="1"/>
  <c r="I236" i="25"/>
  <c r="L234" i="25"/>
  <c r="I247" i="25"/>
  <c r="L215" i="25"/>
  <c r="Q25" i="27"/>
  <c r="P19" i="25"/>
  <c r="L102" i="27"/>
  <c r="I122" i="27"/>
  <c r="L195" i="27"/>
  <c r="AE23" i="27"/>
  <c r="I220" i="27"/>
  <c r="P220" i="27" s="1"/>
  <c r="L245" i="27"/>
  <c r="P245" i="27" s="1"/>
  <c r="L20" i="27"/>
  <c r="I233" i="25"/>
  <c r="L227" i="25"/>
  <c r="Q227" i="25" s="1"/>
  <c r="L137" i="27"/>
  <c r="L82" i="27"/>
  <c r="Q82" i="27" s="1"/>
  <c r="L148" i="27"/>
  <c r="I244" i="27"/>
  <c r="L257" i="27"/>
  <c r="Q257" i="27" s="1"/>
  <c r="Q14" i="27"/>
  <c r="I22" i="25"/>
  <c r="I8" i="27"/>
  <c r="P8" i="27" s="1"/>
  <c r="L152" i="27"/>
  <c r="P152" i="27" s="1"/>
  <c r="L80" i="27"/>
  <c r="P80" i="27" s="1"/>
  <c r="Q15" i="27"/>
  <c r="Q21" i="27"/>
  <c r="I197" i="25"/>
  <c r="I245" i="25"/>
  <c r="L225" i="25"/>
  <c r="Q246" i="27"/>
  <c r="Q9" i="27"/>
  <c r="I230" i="27"/>
  <c r="P230" i="27" s="1"/>
  <c r="L236" i="27"/>
  <c r="L233" i="25"/>
  <c r="P246" i="25"/>
  <c r="L219" i="27"/>
  <c r="L173" i="27"/>
  <c r="I242" i="27"/>
  <c r="P242" i="27" s="1"/>
  <c r="L248" i="27"/>
  <c r="Q226" i="27"/>
  <c r="Q250" i="27"/>
  <c r="I18" i="27"/>
  <c r="P18" i="27" s="1"/>
  <c r="I12" i="25"/>
  <c r="I237" i="25"/>
  <c r="I209" i="25"/>
  <c r="I257" i="25"/>
  <c r="I199" i="25"/>
  <c r="I235" i="25"/>
  <c r="Q251" i="27"/>
  <c r="Q10" i="27"/>
  <c r="L201" i="25"/>
  <c r="L68" i="27"/>
  <c r="Q68" i="27" s="1"/>
  <c r="I151" i="27"/>
  <c r="Q223" i="27"/>
  <c r="Q237" i="27"/>
  <c r="Q217" i="27"/>
  <c r="I200" i="25"/>
  <c r="I249" i="25"/>
  <c r="I186" i="27"/>
  <c r="L183" i="27"/>
  <c r="P183" i="27" s="1"/>
  <c r="L200" i="27"/>
  <c r="L197" i="27"/>
  <c r="Q197" i="27" s="1"/>
  <c r="L201" i="27"/>
  <c r="Q201" i="27" s="1"/>
  <c r="I219" i="27"/>
  <c r="Q235" i="27"/>
  <c r="L221" i="27"/>
  <c r="P221" i="27" s="1"/>
  <c r="I212" i="25"/>
  <c r="I30" i="27"/>
  <c r="P30" i="27" s="1"/>
  <c r="I13" i="25"/>
  <c r="L203" i="25"/>
  <c r="P203" i="25" s="1"/>
  <c r="P241" i="25"/>
  <c r="Q231" i="27"/>
  <c r="Q247" i="27"/>
  <c r="I25" i="25"/>
  <c r="P220" i="25"/>
  <c r="L186" i="27"/>
  <c r="I200" i="27"/>
  <c r="I143" i="27"/>
  <c r="I43" i="27"/>
  <c r="L84" i="27"/>
  <c r="L49" i="27"/>
  <c r="I55" i="27"/>
  <c r="P55" i="27" s="1"/>
  <c r="L118" i="27"/>
  <c r="I75" i="27"/>
  <c r="L88" i="27"/>
  <c r="P88" i="27" s="1"/>
  <c r="L46" i="27"/>
  <c r="P46" i="27" s="1"/>
  <c r="I138" i="27"/>
  <c r="P138" i="27" s="1"/>
  <c r="L42" i="27"/>
  <c r="P42" i="27" s="1"/>
  <c r="L143" i="27"/>
  <c r="L131" i="27"/>
  <c r="L93" i="27"/>
  <c r="I204" i="27"/>
  <c r="I212" i="27"/>
  <c r="L153" i="27"/>
  <c r="L144" i="27"/>
  <c r="I179" i="27"/>
  <c r="L105" i="27"/>
  <c r="P105" i="27" s="1"/>
  <c r="L194" i="27"/>
  <c r="Q194" i="27" s="1"/>
  <c r="L149" i="27"/>
  <c r="L132" i="27"/>
  <c r="I79" i="27"/>
  <c r="L63" i="27"/>
  <c r="Q63" i="27" s="1"/>
  <c r="L62" i="27"/>
  <c r="Q62" i="27" s="1"/>
  <c r="L41" i="27"/>
  <c r="Q41" i="27" s="1"/>
  <c r="L38" i="27"/>
  <c r="P38" i="27" s="1"/>
  <c r="I147" i="27"/>
  <c r="P147" i="27" s="1"/>
  <c r="L188" i="27"/>
  <c r="L198" i="27"/>
  <c r="Q198" i="27" s="1"/>
  <c r="L214" i="27"/>
  <c r="Q214" i="27" s="1"/>
  <c r="L208" i="27"/>
  <c r="L207" i="27"/>
  <c r="L210" i="27"/>
  <c r="Q210" i="27" s="1"/>
  <c r="Q196" i="27"/>
  <c r="L204" i="27"/>
  <c r="L205" i="27"/>
  <c r="P205" i="27" s="1"/>
  <c r="I164" i="27"/>
  <c r="L97" i="27"/>
  <c r="I83" i="27"/>
  <c r="P83" i="27" s="1"/>
  <c r="L47" i="27"/>
  <c r="P47" i="27" s="1"/>
  <c r="I191" i="27"/>
  <c r="I199" i="27"/>
  <c r="L213" i="27"/>
  <c r="P213" i="27" s="1"/>
  <c r="I118" i="27"/>
  <c r="P118" i="27" s="1"/>
  <c r="I149" i="27"/>
  <c r="P149" i="27" s="1"/>
  <c r="L39" i="27"/>
  <c r="L35" i="27"/>
  <c r="P35" i="27" s="1"/>
  <c r="I168" i="27"/>
  <c r="I135" i="27"/>
  <c r="L124" i="27"/>
  <c r="P124" i="27" s="1"/>
  <c r="L140" i="27"/>
  <c r="L136" i="27"/>
  <c r="L81" i="27"/>
  <c r="Q81" i="27" s="1"/>
  <c r="L51" i="27"/>
  <c r="P51" i="27" s="1"/>
  <c r="L45" i="27"/>
  <c r="I39" i="27"/>
  <c r="L182" i="27"/>
  <c r="P182" i="27" s="1"/>
  <c r="L185" i="27"/>
  <c r="Q185" i="27" s="1"/>
  <c r="I132" i="27"/>
  <c r="L110" i="27"/>
  <c r="P110" i="27" s="1"/>
  <c r="L203" i="27"/>
  <c r="L172" i="27"/>
  <c r="L162" i="27"/>
  <c r="L114" i="27"/>
  <c r="I97" i="27"/>
  <c r="I87" i="27"/>
  <c r="I71" i="27"/>
  <c r="I104" i="27"/>
  <c r="L71" i="27"/>
  <c r="L50" i="27"/>
  <c r="Q50" i="27" s="1"/>
  <c r="I178" i="27"/>
  <c r="L199" i="27"/>
  <c r="I203" i="27"/>
  <c r="P203" i="27" s="1"/>
  <c r="L64" i="27"/>
  <c r="P64" i="27" s="1"/>
  <c r="L61" i="27"/>
  <c r="Q61" i="27" s="1"/>
  <c r="L77" i="27"/>
  <c r="P77" i="27" s="1"/>
  <c r="L86" i="27"/>
  <c r="Q86" i="27" s="1"/>
  <c r="L117" i="27"/>
  <c r="P117" i="27" s="1"/>
  <c r="I163" i="27"/>
  <c r="L157" i="27"/>
  <c r="L104" i="27"/>
  <c r="L74" i="27"/>
  <c r="Q74" i="27" s="1"/>
  <c r="L142" i="27"/>
  <c r="Q142" i="27" s="1"/>
  <c r="I130" i="27"/>
  <c r="P130" i="27" s="1"/>
  <c r="L36" i="27"/>
  <c r="I98" i="27"/>
  <c r="P98" i="27" s="1"/>
  <c r="Q54" i="27"/>
  <c r="L53" i="27"/>
  <c r="I109" i="27"/>
  <c r="L166" i="27"/>
  <c r="Q166" i="27" s="1"/>
  <c r="I45" i="27"/>
  <c r="P45" i="27" s="1"/>
  <c r="I170" i="27"/>
  <c r="P170" i="27" s="1"/>
  <c r="I129" i="27"/>
  <c r="I114" i="27"/>
  <c r="P114" i="27" s="1"/>
  <c r="L113" i="27"/>
  <c r="Q113" i="27" s="1"/>
  <c r="L76" i="27"/>
  <c r="L187" i="27"/>
  <c r="P187" i="27" s="1"/>
  <c r="I174" i="27"/>
  <c r="L177" i="27"/>
  <c r="P177" i="27" s="1"/>
  <c r="I153" i="27"/>
  <c r="L175" i="27"/>
  <c r="I127" i="27"/>
  <c r="L108" i="27"/>
  <c r="I116" i="27"/>
  <c r="P116" i="27" s="1"/>
  <c r="L96" i="27"/>
  <c r="P96" i="27" s="1"/>
  <c r="L43" i="27"/>
  <c r="I49" i="27"/>
  <c r="P49" i="27" s="1"/>
  <c r="L127" i="27"/>
  <c r="L160" i="27"/>
  <c r="I141" i="27"/>
  <c r="L167" i="27"/>
  <c r="L139" i="27"/>
  <c r="I145" i="27"/>
  <c r="L155" i="27"/>
  <c r="P155" i="27" s="1"/>
  <c r="I91" i="27"/>
  <c r="L189" i="27"/>
  <c r="P189" i="27" s="1"/>
  <c r="I176" i="27"/>
  <c r="P176" i="27" s="1"/>
  <c r="I95" i="27"/>
  <c r="P95" i="27" s="1"/>
  <c r="I100" i="27"/>
  <c r="P100" i="27" s="1"/>
  <c r="I161" i="27"/>
  <c r="P161" i="27" s="1"/>
  <c r="L158" i="27"/>
  <c r="I192" i="27"/>
  <c r="P192" i="27" s="1"/>
  <c r="L176" i="27"/>
  <c r="I131" i="27"/>
  <c r="L115" i="27"/>
  <c r="P115" i="27" s="1"/>
  <c r="L170" i="27"/>
  <c r="L91" i="27"/>
  <c r="I173" i="27"/>
  <c r="L145" i="27"/>
  <c r="I139" i="27"/>
  <c r="P139" i="27" s="1"/>
  <c r="I99" i="27"/>
  <c r="P99" i="27" s="1"/>
  <c r="L101" i="27"/>
  <c r="I140" i="27"/>
  <c r="L116" i="27"/>
  <c r="L191" i="27"/>
  <c r="L138" i="27"/>
  <c r="L121" i="27"/>
  <c r="Q121" i="27" s="1"/>
  <c r="L87" i="27"/>
  <c r="L134" i="27"/>
  <c r="P134" i="27" s="1"/>
  <c r="L171" i="27"/>
  <c r="P171" i="27" s="1"/>
  <c r="L56" i="27"/>
  <c r="P56" i="27" s="1"/>
  <c r="L52" i="27"/>
  <c r="Q52" i="27" s="1"/>
  <c r="I157" i="27"/>
  <c r="L129" i="27"/>
  <c r="L165" i="27"/>
  <c r="Q165" i="27" s="1"/>
  <c r="L193" i="27"/>
  <c r="L141" i="27"/>
  <c r="L161" i="27"/>
  <c r="I103" i="27"/>
  <c r="L90" i="27"/>
  <c r="P90" i="27" s="1"/>
  <c r="L168" i="27"/>
  <c r="I159" i="27"/>
  <c r="L126" i="27"/>
  <c r="Q126" i="27" s="1"/>
  <c r="L44" i="27"/>
  <c r="Q44" i="27" s="1"/>
  <c r="I101" i="27"/>
  <c r="P101" i="27" s="1"/>
  <c r="I57" i="27"/>
  <c r="P57" i="27" s="1"/>
  <c r="I125" i="27"/>
  <c r="P125" i="27" s="1"/>
  <c r="L59" i="27"/>
  <c r="Q59" i="27" s="1"/>
  <c r="I148" i="27"/>
  <c r="L109" i="27"/>
  <c r="I102" i="27"/>
  <c r="P102" i="27" s="1"/>
  <c r="L48" i="27"/>
  <c r="Q48" i="27" s="1"/>
  <c r="L181" i="27"/>
  <c r="Q181" i="27" s="1"/>
  <c r="I172" i="27"/>
  <c r="I188" i="27"/>
  <c r="P188" i="27" s="1"/>
  <c r="L154" i="27"/>
  <c r="I193" i="27"/>
  <c r="P193" i="27" s="1"/>
  <c r="L146" i="27"/>
  <c r="L112" i="27"/>
  <c r="L100" i="27"/>
  <c r="I108" i="27"/>
  <c r="P108" i="27" s="1"/>
  <c r="L67" i="27"/>
  <c r="Q67" i="27" s="1"/>
  <c r="L99" i="27"/>
  <c r="L65" i="27"/>
  <c r="P65" i="27" s="1"/>
  <c r="L94" i="27"/>
  <c r="Q94" i="27" s="1"/>
  <c r="L66" i="27"/>
  <c r="P66" i="27" s="1"/>
  <c r="L123" i="27"/>
  <c r="P123" i="27" s="1"/>
  <c r="L60" i="27"/>
  <c r="P60" i="27" s="1"/>
  <c r="I167" i="27"/>
  <c r="P167" i="27" s="1"/>
  <c r="L178" i="27"/>
  <c r="L130" i="27"/>
  <c r="L83" i="27"/>
  <c r="L75" i="27"/>
  <c r="L40" i="27"/>
  <c r="I160" i="27"/>
  <c r="I133" i="27"/>
  <c r="L135" i="27"/>
  <c r="L57" i="27"/>
  <c r="I156" i="27"/>
  <c r="P156" i="27" s="1"/>
  <c r="I137" i="27"/>
  <c r="P137" i="27" s="1"/>
  <c r="I93" i="27"/>
  <c r="P93" i="27" s="1"/>
  <c r="L92" i="27"/>
  <c r="Q92" i="27" s="1"/>
  <c r="I53" i="27"/>
  <c r="P53" i="27" s="1"/>
  <c r="Q78" i="27"/>
  <c r="I158" i="27"/>
  <c r="P158" i="27" s="1"/>
  <c r="I150" i="27"/>
  <c r="P150" i="27" s="1"/>
  <c r="L184" i="27"/>
  <c r="L180" i="27"/>
  <c r="I107" i="27"/>
  <c r="P107" i="27" s="1"/>
  <c r="I144" i="27"/>
  <c r="P144" i="27" s="1"/>
  <c r="I128" i="27"/>
  <c r="P128" i="27" s="1"/>
  <c r="I120" i="27"/>
  <c r="P120" i="27" s="1"/>
  <c r="Q106" i="27"/>
  <c r="Q89" i="27"/>
  <c r="L111" i="27"/>
  <c r="P111" i="27" s="1"/>
  <c r="I184" i="27"/>
  <c r="P184" i="27" s="1"/>
  <c r="I180" i="27"/>
  <c r="Q42" i="27"/>
  <c r="I146" i="27"/>
  <c r="I162" i="27"/>
  <c r="P162" i="27" s="1"/>
  <c r="I154" i="27"/>
  <c r="I136" i="27"/>
  <c r="P136" i="27" s="1"/>
  <c r="I112" i="27"/>
  <c r="P112" i="27" s="1"/>
  <c r="L103" i="27"/>
  <c r="L69" i="27"/>
  <c r="L119" i="27"/>
  <c r="P119" i="27" s="1"/>
  <c r="Q38" i="27"/>
  <c r="G37" i="25"/>
  <c r="J37" i="25"/>
  <c r="N37" i="25"/>
  <c r="O37" i="25" s="1"/>
  <c r="G38" i="25"/>
  <c r="H38" i="25"/>
  <c r="J38" i="25"/>
  <c r="K38" i="25"/>
  <c r="N38" i="25"/>
  <c r="O38" i="25" s="1"/>
  <c r="H39" i="25"/>
  <c r="J39" i="25"/>
  <c r="N39" i="25"/>
  <c r="O39" i="25" s="1"/>
  <c r="G40" i="25"/>
  <c r="K40" i="25"/>
  <c r="N40" i="25"/>
  <c r="G41" i="25"/>
  <c r="H41" i="25"/>
  <c r="J41" i="25"/>
  <c r="K41" i="25"/>
  <c r="N41" i="25"/>
  <c r="O41" i="25" s="1"/>
  <c r="H42" i="25"/>
  <c r="J42" i="25"/>
  <c r="N42" i="25"/>
  <c r="O42" i="25" s="1"/>
  <c r="G43" i="25"/>
  <c r="K43" i="25"/>
  <c r="N43" i="25"/>
  <c r="G44" i="25"/>
  <c r="H44" i="25"/>
  <c r="J44" i="25"/>
  <c r="K44" i="25"/>
  <c r="N44" i="25"/>
  <c r="O44" i="25" s="1"/>
  <c r="H45" i="25"/>
  <c r="J45" i="25"/>
  <c r="N45" i="25"/>
  <c r="O45" i="25" s="1"/>
  <c r="G46" i="25"/>
  <c r="J46" i="25"/>
  <c r="N46" i="25"/>
  <c r="H47" i="25"/>
  <c r="J47" i="25"/>
  <c r="K47" i="25"/>
  <c r="N47" i="25"/>
  <c r="O47" i="25" s="1"/>
  <c r="H48" i="25"/>
  <c r="J48" i="25"/>
  <c r="N48" i="25"/>
  <c r="O48" i="25" s="1"/>
  <c r="G49" i="25"/>
  <c r="J49" i="25"/>
  <c r="N49" i="25"/>
  <c r="H50" i="25"/>
  <c r="J50" i="25"/>
  <c r="K50" i="25"/>
  <c r="N50" i="25"/>
  <c r="O50" i="25" s="1"/>
  <c r="H51" i="25"/>
  <c r="J51" i="25"/>
  <c r="N51" i="25"/>
  <c r="O51" i="25" s="1"/>
  <c r="G52" i="25"/>
  <c r="J52" i="25"/>
  <c r="N52" i="25"/>
  <c r="H53" i="25"/>
  <c r="J53" i="25"/>
  <c r="K53" i="25"/>
  <c r="N53" i="25"/>
  <c r="O53" i="25" s="1"/>
  <c r="H54" i="25"/>
  <c r="J54" i="25"/>
  <c r="N54" i="25"/>
  <c r="O54" i="25" s="1"/>
  <c r="G55" i="25"/>
  <c r="J55" i="25"/>
  <c r="N55" i="25"/>
  <c r="H56" i="25"/>
  <c r="J56" i="25"/>
  <c r="K56" i="25"/>
  <c r="N56" i="25"/>
  <c r="O56" i="25" s="1"/>
  <c r="H57" i="25"/>
  <c r="J57" i="25"/>
  <c r="N57" i="25"/>
  <c r="P207" i="25" l="1"/>
  <c r="R207" i="25" s="1"/>
  <c r="Q211" i="25"/>
  <c r="Q252" i="25"/>
  <c r="P26" i="25"/>
  <c r="Q31" i="25"/>
  <c r="P224" i="25"/>
  <c r="P8" i="25"/>
  <c r="P255" i="25"/>
  <c r="R255" i="25" s="1"/>
  <c r="P206" i="25"/>
  <c r="Q32" i="25"/>
  <c r="Q70" i="27"/>
  <c r="R70" i="27" s="1"/>
  <c r="P244" i="27"/>
  <c r="P185" i="27"/>
  <c r="P142" i="27"/>
  <c r="P180" i="27"/>
  <c r="P222" i="27"/>
  <c r="P228" i="27"/>
  <c r="P229" i="27"/>
  <c r="P148" i="27"/>
  <c r="P141" i="27"/>
  <c r="Q206" i="27"/>
  <c r="Q234" i="27"/>
  <c r="P255" i="27"/>
  <c r="P103" i="27"/>
  <c r="Q85" i="27"/>
  <c r="P140" i="27"/>
  <c r="P164" i="27"/>
  <c r="Q212" i="27"/>
  <c r="Q256" i="27"/>
  <c r="P166" i="27"/>
  <c r="R166" i="27" s="1"/>
  <c r="P257" i="27"/>
  <c r="R257" i="27" s="1"/>
  <c r="P37" i="27"/>
  <c r="P211" i="27"/>
  <c r="P195" i="27"/>
  <c r="P50" i="27"/>
  <c r="P59" i="27"/>
  <c r="P143" i="27"/>
  <c r="P73" i="27"/>
  <c r="P154" i="27"/>
  <c r="P200" i="27"/>
  <c r="P129" i="27"/>
  <c r="P39" i="27"/>
  <c r="P244" i="25"/>
  <c r="Q226" i="25"/>
  <c r="P254" i="25"/>
  <c r="P219" i="25"/>
  <c r="Q208" i="25"/>
  <c r="Q15" i="25"/>
  <c r="Q27" i="25"/>
  <c r="P213" i="25"/>
  <c r="R213" i="25" s="1"/>
  <c r="P230" i="25"/>
  <c r="R230" i="25" s="1"/>
  <c r="P234" i="25"/>
  <c r="Q240" i="25"/>
  <c r="P204" i="25"/>
  <c r="Q255" i="25"/>
  <c r="Q229" i="25"/>
  <c r="P218" i="25"/>
  <c r="R218" i="25" s="1"/>
  <c r="R24" i="27"/>
  <c r="P225" i="25"/>
  <c r="Q218" i="25"/>
  <c r="Q196" i="25"/>
  <c r="P27" i="25"/>
  <c r="R27" i="25" s="1"/>
  <c r="P229" i="25"/>
  <c r="Q222" i="25"/>
  <c r="R222" i="25" s="1"/>
  <c r="Q238" i="25"/>
  <c r="R238" i="25" s="1"/>
  <c r="Q10" i="25"/>
  <c r="P216" i="25"/>
  <c r="Q228" i="25"/>
  <c r="P221" i="25"/>
  <c r="Q231" i="25"/>
  <c r="Q58" i="27"/>
  <c r="R58" i="27" s="1"/>
  <c r="Q169" i="27"/>
  <c r="P160" i="27"/>
  <c r="P91" i="27"/>
  <c r="Q163" i="27"/>
  <c r="P163" i="27"/>
  <c r="P71" i="27"/>
  <c r="P207" i="27"/>
  <c r="P227" i="27"/>
  <c r="R227" i="27" s="1"/>
  <c r="P12" i="27"/>
  <c r="R12" i="27" s="1"/>
  <c r="P86" i="27"/>
  <c r="R86" i="27" s="1"/>
  <c r="P241" i="27"/>
  <c r="R241" i="27" s="1"/>
  <c r="P82" i="27"/>
  <c r="R82" i="27" s="1"/>
  <c r="P104" i="27"/>
  <c r="P127" i="27"/>
  <c r="P87" i="27"/>
  <c r="P199" i="27"/>
  <c r="P236" i="27"/>
  <c r="P194" i="27"/>
  <c r="P238" i="27"/>
  <c r="R238" i="27" s="1"/>
  <c r="P61" i="27"/>
  <c r="R61" i="27" s="1"/>
  <c r="Q155" i="27"/>
  <c r="R155" i="27" s="1"/>
  <c r="P109" i="27"/>
  <c r="P97" i="27"/>
  <c r="P191" i="27"/>
  <c r="Q179" i="27"/>
  <c r="P179" i="27"/>
  <c r="Q11" i="27"/>
  <c r="P218" i="27"/>
  <c r="P210" i="27"/>
  <c r="P133" i="27"/>
  <c r="P145" i="27"/>
  <c r="Q80" i="27"/>
  <c r="R80" i="27" s="1"/>
  <c r="P131" i="27"/>
  <c r="P153" i="27"/>
  <c r="P151" i="27"/>
  <c r="Q240" i="27"/>
  <c r="R240" i="27" s="1"/>
  <c r="P224" i="27"/>
  <c r="P52" i="27"/>
  <c r="R52" i="27" s="1"/>
  <c r="P63" i="27"/>
  <c r="P121" i="27"/>
  <c r="P67" i="27"/>
  <c r="P239" i="27"/>
  <c r="P75" i="27"/>
  <c r="R75" i="27" s="1"/>
  <c r="P219" i="27"/>
  <c r="P20" i="27"/>
  <c r="P173" i="27"/>
  <c r="Q174" i="27"/>
  <c r="P174" i="27"/>
  <c r="P248" i="27"/>
  <c r="Q6" i="27"/>
  <c r="R6" i="27" s="1"/>
  <c r="P6" i="27"/>
  <c r="P243" i="27"/>
  <c r="P198" i="27"/>
  <c r="R198" i="27" s="1"/>
  <c r="P197" i="27"/>
  <c r="P94" i="27"/>
  <c r="R94" i="27" s="1"/>
  <c r="P135" i="27"/>
  <c r="Q195" i="27"/>
  <c r="R195" i="27" s="1"/>
  <c r="P208" i="27"/>
  <c r="P40" i="27"/>
  <c r="P48" i="27"/>
  <c r="P113" i="27"/>
  <c r="R113" i="27" s="1"/>
  <c r="P41" i="27"/>
  <c r="R41" i="27" s="1"/>
  <c r="P168" i="27"/>
  <c r="P212" i="27"/>
  <c r="Q122" i="27"/>
  <c r="P122" i="27"/>
  <c r="P84" i="27"/>
  <c r="P76" i="27"/>
  <c r="P165" i="27"/>
  <c r="R165" i="27" s="1"/>
  <c r="P92" i="27"/>
  <c r="R92" i="27" s="1"/>
  <c r="P62" i="27"/>
  <c r="P201" i="27"/>
  <c r="R201" i="27" s="1"/>
  <c r="P68" i="27"/>
  <c r="R68" i="27" s="1"/>
  <c r="P81" i="27"/>
  <c r="R81" i="27" s="1"/>
  <c r="P157" i="27"/>
  <c r="Q232" i="27"/>
  <c r="P175" i="27"/>
  <c r="P181" i="27"/>
  <c r="P126" i="27"/>
  <c r="R126" i="27" s="1"/>
  <c r="P214" i="27"/>
  <c r="R214" i="27" s="1"/>
  <c r="P178" i="27"/>
  <c r="P132" i="27"/>
  <c r="P204" i="27"/>
  <c r="P146" i="27"/>
  <c r="P172" i="27"/>
  <c r="Q159" i="27"/>
  <c r="P159" i="27"/>
  <c r="Q79" i="27"/>
  <c r="P79" i="27"/>
  <c r="R79" i="27" s="1"/>
  <c r="P43" i="27"/>
  <c r="P186" i="27"/>
  <c r="Q72" i="27"/>
  <c r="R72" i="27" s="1"/>
  <c r="P44" i="27"/>
  <c r="R44" i="27" s="1"/>
  <c r="P74" i="27"/>
  <c r="R74" i="27" s="1"/>
  <c r="Q29" i="25"/>
  <c r="R29" i="25" s="1"/>
  <c r="Q213" i="25"/>
  <c r="P3" i="25"/>
  <c r="P32" i="25"/>
  <c r="R32" i="25" s="1"/>
  <c r="P211" i="25"/>
  <c r="R211" i="25" s="1"/>
  <c r="Q26" i="25"/>
  <c r="R26" i="25" s="1"/>
  <c r="P36" i="25"/>
  <c r="P4" i="25"/>
  <c r="P240" i="25"/>
  <c r="P210" i="25"/>
  <c r="P239" i="25"/>
  <c r="P14" i="25"/>
  <c r="Q204" i="25"/>
  <c r="P231" i="25"/>
  <c r="P252" i="25"/>
  <c r="R252" i="25" s="1"/>
  <c r="Q21" i="25"/>
  <c r="Q256" i="25"/>
  <c r="P223" i="25"/>
  <c r="Q198" i="25"/>
  <c r="P24" i="25"/>
  <c r="Q216" i="25"/>
  <c r="Q224" i="25"/>
  <c r="Q243" i="25"/>
  <c r="Q28" i="25"/>
  <c r="Q190" i="27"/>
  <c r="R190" i="27" s="1"/>
  <c r="Q211" i="27"/>
  <c r="Q202" i="27"/>
  <c r="R202" i="27" s="1"/>
  <c r="Q222" i="27"/>
  <c r="R222" i="27" s="1"/>
  <c r="Q218" i="27"/>
  <c r="Q243" i="27"/>
  <c r="R21" i="27"/>
  <c r="R26" i="27"/>
  <c r="R252" i="27"/>
  <c r="Q202" i="25"/>
  <c r="P23" i="25"/>
  <c r="P232" i="25"/>
  <c r="Q239" i="25"/>
  <c r="P31" i="25"/>
  <c r="P243" i="25"/>
  <c r="Q24" i="25"/>
  <c r="P2" i="25"/>
  <c r="R2" i="25" s="1"/>
  <c r="Q75" i="27"/>
  <c r="R37" i="27"/>
  <c r="Q225" i="27"/>
  <c r="R225" i="27" s="1"/>
  <c r="Q224" i="27"/>
  <c r="Q233" i="27"/>
  <c r="R233" i="27" s="1"/>
  <c r="Q164" i="27"/>
  <c r="R164" i="27" s="1"/>
  <c r="Q133" i="27"/>
  <c r="Q84" i="27"/>
  <c r="Q23" i="27"/>
  <c r="R23" i="27" s="1"/>
  <c r="Q255" i="27"/>
  <c r="R255" i="27" s="1"/>
  <c r="P214" i="25"/>
  <c r="P28" i="25"/>
  <c r="Q11" i="25"/>
  <c r="R11" i="25" s="1"/>
  <c r="Q4" i="25"/>
  <c r="P15" i="25"/>
  <c r="Q254" i="25"/>
  <c r="Q34" i="25"/>
  <c r="Q223" i="25"/>
  <c r="P228" i="25"/>
  <c r="P248" i="25"/>
  <c r="Q9" i="25"/>
  <c r="P202" i="25"/>
  <c r="P251" i="25"/>
  <c r="Q217" i="25"/>
  <c r="P16" i="25"/>
  <c r="R14" i="27"/>
  <c r="Q40" i="27"/>
  <c r="Q147" i="27"/>
  <c r="R147" i="27" s="1"/>
  <c r="Q28" i="27"/>
  <c r="R28" i="27" s="1"/>
  <c r="Q5" i="27"/>
  <c r="R5" i="27" s="1"/>
  <c r="Q32" i="27"/>
  <c r="R32" i="27" s="1"/>
  <c r="Q95" i="27"/>
  <c r="R95" i="27" s="1"/>
  <c r="Q200" i="27"/>
  <c r="Q254" i="27"/>
  <c r="R254" i="27" s="1"/>
  <c r="Q245" i="27"/>
  <c r="R245" i="27" s="1"/>
  <c r="R31" i="27"/>
  <c r="Q131" i="27"/>
  <c r="Q36" i="27"/>
  <c r="R36" i="27" s="1"/>
  <c r="Q88" i="27"/>
  <c r="R88" i="27" s="1"/>
  <c r="R3" i="27"/>
  <c r="R209" i="27"/>
  <c r="R228" i="27"/>
  <c r="R33" i="27"/>
  <c r="Q215" i="27"/>
  <c r="R215" i="27" s="1"/>
  <c r="R22" i="27"/>
  <c r="Q175" i="27"/>
  <c r="Q45" i="27"/>
  <c r="R45" i="27" s="1"/>
  <c r="Q249" i="27"/>
  <c r="R249" i="27" s="1"/>
  <c r="Q216" i="27"/>
  <c r="R216" i="27" s="1"/>
  <c r="Q20" i="27"/>
  <c r="Q173" i="27"/>
  <c r="Q129" i="27"/>
  <c r="Q143" i="27"/>
  <c r="R237" i="27"/>
  <c r="R226" i="27"/>
  <c r="Q76" i="27"/>
  <c r="R232" i="27"/>
  <c r="R25" i="27"/>
  <c r="R234" i="27"/>
  <c r="R4" i="27"/>
  <c r="Q183" i="27"/>
  <c r="R183" i="27" s="1"/>
  <c r="R235" i="27"/>
  <c r="Q46" i="27"/>
  <c r="R46" i="27" s="1"/>
  <c r="Q123" i="27"/>
  <c r="R123" i="27" s="1"/>
  <c r="Q98" i="27"/>
  <c r="R98" i="27" s="1"/>
  <c r="R217" i="27"/>
  <c r="Q27" i="27"/>
  <c r="R27" i="27" s="1"/>
  <c r="Q99" i="27"/>
  <c r="Q151" i="27"/>
  <c r="Q152" i="27"/>
  <c r="R152" i="27" s="1"/>
  <c r="R13" i="27"/>
  <c r="R7" i="27"/>
  <c r="R247" i="27"/>
  <c r="R229" i="27"/>
  <c r="Q186" i="27"/>
  <c r="R241" i="25"/>
  <c r="Q14" i="25"/>
  <c r="Q232" i="25"/>
  <c r="P250" i="25"/>
  <c r="R250" i="25" s="1"/>
  <c r="P33" i="25"/>
  <c r="Q251" i="25"/>
  <c r="P17" i="25"/>
  <c r="R17" i="25" s="1"/>
  <c r="P217" i="25"/>
  <c r="Q36" i="25"/>
  <c r="P196" i="25"/>
  <c r="P242" i="25"/>
  <c r="R242" i="25" s="1"/>
  <c r="Q205" i="25"/>
  <c r="Q5" i="25"/>
  <c r="P227" i="25"/>
  <c r="R227" i="25" s="1"/>
  <c r="Q8" i="25"/>
  <c r="R8" i="25" s="1"/>
  <c r="P201" i="25"/>
  <c r="Q33" i="25"/>
  <c r="Q248" i="25"/>
  <c r="P10" i="25"/>
  <c r="R10" i="25" s="1"/>
  <c r="Q221" i="25"/>
  <c r="P198" i="25"/>
  <c r="P34" i="25"/>
  <c r="Q234" i="25"/>
  <c r="Q214" i="25"/>
  <c r="P21" i="25"/>
  <c r="P9" i="25"/>
  <c r="P253" i="25"/>
  <c r="R253" i="25" s="1"/>
  <c r="Q16" i="25"/>
  <c r="P256" i="25"/>
  <c r="Q7" i="25"/>
  <c r="P205" i="25"/>
  <c r="Q35" i="25"/>
  <c r="R35" i="25" s="1"/>
  <c r="Q3" i="25"/>
  <c r="R244" i="25"/>
  <c r="R19" i="25"/>
  <c r="P30" i="25"/>
  <c r="Q30" i="25"/>
  <c r="P6" i="25"/>
  <c r="Q6" i="25"/>
  <c r="P18" i="25"/>
  <c r="Q18" i="25"/>
  <c r="R220" i="25"/>
  <c r="R231" i="25"/>
  <c r="P5" i="25"/>
  <c r="Q203" i="25"/>
  <c r="R203" i="25" s="1"/>
  <c r="Q23" i="25"/>
  <c r="P7" i="25"/>
  <c r="R210" i="25"/>
  <c r="R226" i="25"/>
  <c r="Q257" i="25"/>
  <c r="P257" i="25"/>
  <c r="Q30" i="27"/>
  <c r="Q209" i="25"/>
  <c r="P209" i="25"/>
  <c r="R250" i="27"/>
  <c r="R15" i="27"/>
  <c r="R29" i="27"/>
  <c r="R20" i="25"/>
  <c r="R122" i="27"/>
  <c r="Q212" i="25"/>
  <c r="P212" i="25"/>
  <c r="Q200" i="25"/>
  <c r="P200" i="25"/>
  <c r="R251" i="27"/>
  <c r="P237" i="25"/>
  <c r="Q237" i="25"/>
  <c r="R219" i="25"/>
  <c r="R246" i="27"/>
  <c r="Q8" i="27"/>
  <c r="R11" i="27"/>
  <c r="Q236" i="25"/>
  <c r="P236" i="25"/>
  <c r="R16" i="27"/>
  <c r="Q219" i="27"/>
  <c r="Q148" i="27"/>
  <c r="Q49" i="27"/>
  <c r="P12" i="25"/>
  <c r="Q12" i="25"/>
  <c r="Q236" i="27"/>
  <c r="Q221" i="27"/>
  <c r="R221" i="27" s="1"/>
  <c r="Q245" i="25"/>
  <c r="P245" i="25"/>
  <c r="R231" i="27"/>
  <c r="Q197" i="25"/>
  <c r="P197" i="25"/>
  <c r="R256" i="27"/>
  <c r="R206" i="25"/>
  <c r="R253" i="27"/>
  <c r="R31" i="25"/>
  <c r="R34" i="27"/>
  <c r="R54" i="27"/>
  <c r="Q55" i="27"/>
  <c r="R55" i="27" s="1"/>
  <c r="P25" i="25"/>
  <c r="Q25" i="25"/>
  <c r="P249" i="25"/>
  <c r="Q249" i="25"/>
  <c r="R10" i="27"/>
  <c r="Q230" i="27"/>
  <c r="Q220" i="27"/>
  <c r="Q225" i="25"/>
  <c r="R225" i="25" s="1"/>
  <c r="R17" i="27"/>
  <c r="R239" i="27"/>
  <c r="Q208" i="27"/>
  <c r="R246" i="25"/>
  <c r="R9" i="27"/>
  <c r="P247" i="25"/>
  <c r="Q247" i="25"/>
  <c r="Q170" i="27"/>
  <c r="Q205" i="27"/>
  <c r="R205" i="27" s="1"/>
  <c r="Q22" i="25"/>
  <c r="P22" i="25"/>
  <c r="Q215" i="25"/>
  <c r="P215" i="25"/>
  <c r="Q115" i="27"/>
  <c r="R115" i="27" s="1"/>
  <c r="Q153" i="27"/>
  <c r="R211" i="27"/>
  <c r="P13" i="25"/>
  <c r="Q13" i="25"/>
  <c r="Q248" i="27"/>
  <c r="R223" i="27"/>
  <c r="Q235" i="25"/>
  <c r="P235" i="25"/>
  <c r="Q233" i="25"/>
  <c r="P233" i="25"/>
  <c r="Q201" i="25"/>
  <c r="R19" i="27"/>
  <c r="Q199" i="25"/>
  <c r="P199" i="25"/>
  <c r="Q18" i="27"/>
  <c r="Q242" i="27"/>
  <c r="R208" i="25"/>
  <c r="Q244" i="27"/>
  <c r="Q104" i="27"/>
  <c r="R142" i="27"/>
  <c r="Q102" i="27"/>
  <c r="Q138" i="27"/>
  <c r="Q213" i="27"/>
  <c r="R213" i="27" s="1"/>
  <c r="R196" i="27"/>
  <c r="Q149" i="27"/>
  <c r="Q90" i="27"/>
  <c r="R90" i="27" s="1"/>
  <c r="Q35" i="27"/>
  <c r="R35" i="27" s="1"/>
  <c r="R185" i="27"/>
  <c r="Q39" i="27"/>
  <c r="Q47" i="27"/>
  <c r="R47" i="27" s="1"/>
  <c r="Q118" i="27"/>
  <c r="Q132" i="27"/>
  <c r="Q97" i="27"/>
  <c r="R206" i="27"/>
  <c r="Q199" i="27"/>
  <c r="Q204" i="27"/>
  <c r="Q207" i="27"/>
  <c r="R62" i="27"/>
  <c r="Q77" i="27"/>
  <c r="R77" i="27" s="1"/>
  <c r="Q189" i="27"/>
  <c r="R189" i="27" s="1"/>
  <c r="Q178" i="27"/>
  <c r="Q188" i="27"/>
  <c r="R188" i="27" s="1"/>
  <c r="Q116" i="27"/>
  <c r="Q139" i="27"/>
  <c r="R210" i="27"/>
  <c r="Q130" i="27"/>
  <c r="R121" i="27"/>
  <c r="Q105" i="27"/>
  <c r="R105" i="27" s="1"/>
  <c r="Q192" i="27"/>
  <c r="R192" i="27" s="1"/>
  <c r="Q60" i="27"/>
  <c r="R60" i="27" s="1"/>
  <c r="Q65" i="27"/>
  <c r="R65" i="27" s="1"/>
  <c r="Q109" i="27"/>
  <c r="Q140" i="27"/>
  <c r="Q114" i="27"/>
  <c r="R63" i="27"/>
  <c r="Q203" i="27"/>
  <c r="R194" i="27"/>
  <c r="R197" i="27"/>
  <c r="R212" i="27"/>
  <c r="Q51" i="27"/>
  <c r="Q177" i="27"/>
  <c r="R177" i="27" s="1"/>
  <c r="Q124" i="27"/>
  <c r="R124" i="27" s="1"/>
  <c r="Q43" i="27"/>
  <c r="Q172" i="27"/>
  <c r="Q64" i="27"/>
  <c r="R64" i="27" s="1"/>
  <c r="Q71" i="27"/>
  <c r="Q160" i="27"/>
  <c r="Q110" i="27"/>
  <c r="R110" i="27" s="1"/>
  <c r="Q108" i="27"/>
  <c r="Q87" i="27"/>
  <c r="R87" i="27" s="1"/>
  <c r="Q145" i="27"/>
  <c r="Q127" i="27"/>
  <c r="Q182" i="27"/>
  <c r="R182" i="27" s="1"/>
  <c r="Q157" i="27"/>
  <c r="R48" i="27"/>
  <c r="Q161" i="27"/>
  <c r="Q135" i="27"/>
  <c r="Q187" i="27"/>
  <c r="R106" i="27"/>
  <c r="R67" i="27"/>
  <c r="Q117" i="27"/>
  <c r="Q193" i="27"/>
  <c r="Q101" i="27"/>
  <c r="Q100" i="27"/>
  <c r="Q96" i="27"/>
  <c r="Q83" i="27"/>
  <c r="Q134" i="27"/>
  <c r="R134" i="27" s="1"/>
  <c r="Q176" i="27"/>
  <c r="Q91" i="27"/>
  <c r="Q93" i="27"/>
  <c r="Q168" i="27"/>
  <c r="R168" i="27" s="1"/>
  <c r="Q167" i="27"/>
  <c r="Q191" i="27"/>
  <c r="Q111" i="27"/>
  <c r="R111" i="27" s="1"/>
  <c r="R59" i="27"/>
  <c r="R181" i="27"/>
  <c r="Q53" i="27"/>
  <c r="Q156" i="27"/>
  <c r="R156" i="27" s="1"/>
  <c r="Q66" i="27"/>
  <c r="Q137" i="27"/>
  <c r="R137" i="27" s="1"/>
  <c r="Q125" i="27"/>
  <c r="Q56" i="27"/>
  <c r="R50" i="27"/>
  <c r="Q57" i="27"/>
  <c r="Q141" i="27"/>
  <c r="Q171" i="27"/>
  <c r="Q120" i="27"/>
  <c r="Q144" i="27"/>
  <c r="Q150" i="27"/>
  <c r="R85" i="27"/>
  <c r="Q119" i="27"/>
  <c r="R119" i="27" s="1"/>
  <c r="R38" i="27"/>
  <c r="Q180" i="27"/>
  <c r="R73" i="27"/>
  <c r="R89" i="27"/>
  <c r="Q128" i="27"/>
  <c r="R169" i="27"/>
  <c r="R78" i="27"/>
  <c r="Q162" i="27"/>
  <c r="Q136" i="27"/>
  <c r="Q154" i="27"/>
  <c r="Q146" i="27"/>
  <c r="R42" i="27"/>
  <c r="Q184" i="27"/>
  <c r="Q158" i="27"/>
  <c r="Q103" i="27"/>
  <c r="Q69" i="27"/>
  <c r="R69" i="27" s="1"/>
  <c r="Q112" i="27"/>
  <c r="Q107" i="27"/>
  <c r="I44" i="25"/>
  <c r="I38" i="25"/>
  <c r="I41" i="25"/>
  <c r="L53" i="25"/>
  <c r="L41" i="25"/>
  <c r="L50" i="25"/>
  <c r="L44" i="25"/>
  <c r="L56" i="25"/>
  <c r="L38" i="25"/>
  <c r="L47" i="25"/>
  <c r="G57" i="25"/>
  <c r="I57" i="25" s="1"/>
  <c r="G54" i="25"/>
  <c r="I54" i="25" s="1"/>
  <c r="G51" i="25"/>
  <c r="I51" i="25" s="1"/>
  <c r="G48" i="25"/>
  <c r="I48" i="25" s="1"/>
  <c r="G45" i="25"/>
  <c r="I45" i="25" s="1"/>
  <c r="G42" i="25"/>
  <c r="I42" i="25" s="1"/>
  <c r="G39" i="25"/>
  <c r="I39" i="25" s="1"/>
  <c r="O55" i="25"/>
  <c r="O52" i="25"/>
  <c r="O49" i="25"/>
  <c r="O46" i="25"/>
  <c r="O43" i="25"/>
  <c r="O40" i="25"/>
  <c r="G56" i="25"/>
  <c r="I56" i="25" s="1"/>
  <c r="K55" i="25"/>
  <c r="L55" i="25" s="1"/>
  <c r="G53" i="25"/>
  <c r="I53" i="25" s="1"/>
  <c r="K52" i="25"/>
  <c r="L52" i="25" s="1"/>
  <c r="G50" i="25"/>
  <c r="I50" i="25" s="1"/>
  <c r="K49" i="25"/>
  <c r="L49" i="25" s="1"/>
  <c r="G47" i="25"/>
  <c r="I47" i="25" s="1"/>
  <c r="K46" i="25"/>
  <c r="L46" i="25" s="1"/>
  <c r="O57" i="25"/>
  <c r="J43" i="25"/>
  <c r="L43" i="25" s="1"/>
  <c r="J40" i="25"/>
  <c r="L40" i="25" s="1"/>
  <c r="K37" i="25"/>
  <c r="L37" i="25" s="1"/>
  <c r="H55" i="25"/>
  <c r="I55" i="25" s="1"/>
  <c r="H52" i="25"/>
  <c r="I52" i="25" s="1"/>
  <c r="H49" i="25"/>
  <c r="I49" i="25" s="1"/>
  <c r="H46" i="25"/>
  <c r="I46" i="25" s="1"/>
  <c r="H43" i="25"/>
  <c r="I43" i="25" s="1"/>
  <c r="H40" i="25"/>
  <c r="I40" i="25" s="1"/>
  <c r="K57" i="25"/>
  <c r="L57" i="25" s="1"/>
  <c r="K54" i="25"/>
  <c r="L54" i="25" s="1"/>
  <c r="K51" i="25"/>
  <c r="L51" i="25" s="1"/>
  <c r="K48" i="25"/>
  <c r="L48" i="25" s="1"/>
  <c r="K45" i="25"/>
  <c r="L45" i="25" s="1"/>
  <c r="K42" i="25"/>
  <c r="L42" i="25" s="1"/>
  <c r="K39" i="25"/>
  <c r="L39" i="25" s="1"/>
  <c r="H37" i="25"/>
  <c r="I37" i="25" s="1"/>
  <c r="R204" i="25" l="1"/>
  <c r="R224" i="25"/>
  <c r="R15" i="25"/>
  <c r="R240" i="25"/>
  <c r="R196" i="25"/>
  <c r="R229" i="25"/>
  <c r="R148" i="27"/>
  <c r="R179" i="27"/>
  <c r="R36" i="25"/>
  <c r="R254" i="25"/>
  <c r="R24" i="25"/>
  <c r="R234" i="25"/>
  <c r="R3" i="25"/>
  <c r="R216" i="25"/>
  <c r="R159" i="27"/>
  <c r="R174" i="27"/>
  <c r="R208" i="27"/>
  <c r="R224" i="27"/>
  <c r="R243" i="27"/>
  <c r="R218" i="27"/>
  <c r="R163" i="27"/>
  <c r="R221" i="25"/>
  <c r="R256" i="25"/>
  <c r="R202" i="25"/>
  <c r="R228" i="25"/>
  <c r="R243" i="25"/>
  <c r="R21" i="25"/>
  <c r="R223" i="25"/>
  <c r="R131" i="27"/>
  <c r="R14" i="25"/>
  <c r="R239" i="25"/>
  <c r="R198" i="25"/>
  <c r="R4" i="25"/>
  <c r="R28" i="25"/>
  <c r="R97" i="27"/>
  <c r="R40" i="27"/>
  <c r="R84" i="27"/>
  <c r="R76" i="27"/>
  <c r="R200" i="27"/>
  <c r="R16" i="25"/>
  <c r="R23" i="25"/>
  <c r="R232" i="25"/>
  <c r="R7" i="25"/>
  <c r="R217" i="25"/>
  <c r="R214" i="25"/>
  <c r="R9" i="25"/>
  <c r="R34" i="25"/>
  <c r="R251" i="25"/>
  <c r="R257" i="25"/>
  <c r="R133" i="27"/>
  <c r="R236" i="27"/>
  <c r="R235" i="25"/>
  <c r="R205" i="25"/>
  <c r="R248" i="25"/>
  <c r="R230" i="27"/>
  <c r="R151" i="27"/>
  <c r="R143" i="27"/>
  <c r="R178" i="27"/>
  <c r="R175" i="27"/>
  <c r="R104" i="27"/>
  <c r="R207" i="27"/>
  <c r="R103" i="27"/>
  <c r="R99" i="27"/>
  <c r="R49" i="27"/>
  <c r="R20" i="27"/>
  <c r="R244" i="27"/>
  <c r="R248" i="27"/>
  <c r="R173" i="27"/>
  <c r="R242" i="27"/>
  <c r="R101" i="27"/>
  <c r="R102" i="27"/>
  <c r="R186" i="27"/>
  <c r="R127" i="27"/>
  <c r="R176" i="27"/>
  <c r="R114" i="27"/>
  <c r="R118" i="27"/>
  <c r="R129" i="27"/>
  <c r="R153" i="27"/>
  <c r="R132" i="27"/>
  <c r="R135" i="27"/>
  <c r="R161" i="27"/>
  <c r="R18" i="27"/>
  <c r="R2" i="27"/>
  <c r="R8" i="27"/>
  <c r="R71" i="27"/>
  <c r="R204" i="27"/>
  <c r="R170" i="27"/>
  <c r="R220" i="27"/>
  <c r="R91" i="27"/>
  <c r="R138" i="27"/>
  <c r="R157" i="27"/>
  <c r="R43" i="27"/>
  <c r="R5" i="25"/>
  <c r="R33" i="25"/>
  <c r="R215" i="25"/>
  <c r="R201" i="25"/>
  <c r="Q38" i="25"/>
  <c r="R212" i="25"/>
  <c r="R233" i="25"/>
  <c r="R200" i="25"/>
  <c r="R209" i="25"/>
  <c r="R18" i="25"/>
  <c r="R6" i="25"/>
  <c r="R30" i="25"/>
  <c r="R199" i="25"/>
  <c r="R249" i="25"/>
  <c r="R247" i="25"/>
  <c r="R83" i="27"/>
  <c r="R197" i="25"/>
  <c r="R30" i="27"/>
  <c r="R219" i="27"/>
  <c r="R12" i="25"/>
  <c r="R39" i="27"/>
  <c r="R245" i="25"/>
  <c r="R120" i="27"/>
  <c r="R13" i="25"/>
  <c r="R237" i="25"/>
  <c r="R25" i="25"/>
  <c r="R149" i="27"/>
  <c r="R22" i="25"/>
  <c r="R236" i="25"/>
  <c r="R109" i="27"/>
  <c r="R203" i="27"/>
  <c r="R172" i="27"/>
  <c r="R116" i="27"/>
  <c r="R193" i="27"/>
  <c r="R139" i="27"/>
  <c r="R160" i="27"/>
  <c r="R130" i="27"/>
  <c r="R108" i="27"/>
  <c r="R199" i="27"/>
  <c r="R145" i="27"/>
  <c r="R140" i="27"/>
  <c r="P41" i="25"/>
  <c r="P44" i="25"/>
  <c r="R187" i="27"/>
  <c r="R51" i="27"/>
  <c r="R144" i="27"/>
  <c r="R117" i="27"/>
  <c r="R100" i="27"/>
  <c r="R96" i="27"/>
  <c r="R56" i="27"/>
  <c r="R66" i="27"/>
  <c r="R53" i="27"/>
  <c r="R191" i="27"/>
  <c r="R112" i="27"/>
  <c r="R167" i="27"/>
  <c r="R141" i="27"/>
  <c r="R171" i="27"/>
  <c r="R57" i="27"/>
  <c r="R125" i="27"/>
  <c r="R93" i="27"/>
  <c r="R146" i="27"/>
  <c r="R136" i="27"/>
  <c r="R180" i="27"/>
  <c r="R154" i="27"/>
  <c r="R128" i="27"/>
  <c r="R150" i="27"/>
  <c r="R107" i="27"/>
  <c r="R158" i="27"/>
  <c r="R162" i="27"/>
  <c r="R184" i="27"/>
  <c r="P38" i="25"/>
  <c r="Q41" i="25"/>
  <c r="Q44" i="25"/>
  <c r="P43" i="25"/>
  <c r="Q43" i="25"/>
  <c r="P49" i="25"/>
  <c r="Q49" i="25"/>
  <c r="P40" i="25"/>
  <c r="Q40" i="25"/>
  <c r="P37" i="25"/>
  <c r="Q37" i="25"/>
  <c r="P52" i="25"/>
  <c r="Q52" i="25"/>
  <c r="P55" i="25"/>
  <c r="Q55" i="25"/>
  <c r="P56" i="25"/>
  <c r="Q56" i="25"/>
  <c r="P46" i="25"/>
  <c r="Q46" i="25"/>
  <c r="P50" i="25"/>
  <c r="Q50" i="25"/>
  <c r="P54" i="25"/>
  <c r="Q54" i="25"/>
  <c r="P45" i="25"/>
  <c r="Q45" i="25"/>
  <c r="P47" i="25"/>
  <c r="Q47" i="25"/>
  <c r="P51" i="25"/>
  <c r="Q51" i="25"/>
  <c r="P39" i="25"/>
  <c r="Q39" i="25"/>
  <c r="P57" i="25"/>
  <c r="Q57" i="25"/>
  <c r="P42" i="25"/>
  <c r="Q42" i="25"/>
  <c r="P48" i="25"/>
  <c r="Q48" i="25"/>
  <c r="P53" i="25"/>
  <c r="Q53" i="25"/>
  <c r="N195" i="25"/>
  <c r="N194" i="25"/>
  <c r="H194" i="25"/>
  <c r="N193" i="25"/>
  <c r="N192" i="25"/>
  <c r="N191" i="25"/>
  <c r="N190" i="25"/>
  <c r="N189" i="25"/>
  <c r="N188" i="25"/>
  <c r="N187" i="25"/>
  <c r="H187" i="25"/>
  <c r="N186" i="25"/>
  <c r="N185" i="25"/>
  <c r="N184" i="25"/>
  <c r="H184" i="25"/>
  <c r="N183" i="25"/>
  <c r="N182" i="25"/>
  <c r="J182" i="25"/>
  <c r="N181" i="25"/>
  <c r="H181" i="25"/>
  <c r="N180" i="25"/>
  <c r="G180" i="25"/>
  <c r="N179" i="25"/>
  <c r="H179" i="25"/>
  <c r="N178" i="25"/>
  <c r="J178" i="25"/>
  <c r="N177" i="25"/>
  <c r="H177" i="25"/>
  <c r="N176" i="25"/>
  <c r="G176" i="25"/>
  <c r="N175" i="25"/>
  <c r="H175" i="25"/>
  <c r="N174" i="25"/>
  <c r="N173" i="25"/>
  <c r="H173" i="25"/>
  <c r="N172" i="25"/>
  <c r="N171" i="25"/>
  <c r="N170" i="25"/>
  <c r="N169" i="25"/>
  <c r="N168" i="25"/>
  <c r="N167" i="25"/>
  <c r="N166" i="25"/>
  <c r="G166" i="25"/>
  <c r="N165" i="25"/>
  <c r="H165" i="25"/>
  <c r="N164" i="25"/>
  <c r="H164" i="25"/>
  <c r="N163" i="25"/>
  <c r="H163" i="25"/>
  <c r="N162" i="25"/>
  <c r="O162" i="25" s="1"/>
  <c r="N161" i="25"/>
  <c r="K161" i="25"/>
  <c r="H161" i="25"/>
  <c r="N160" i="25"/>
  <c r="J160" i="25"/>
  <c r="N159" i="25"/>
  <c r="N158" i="25"/>
  <c r="N157" i="25"/>
  <c r="N156" i="25"/>
  <c r="N155" i="25"/>
  <c r="N154" i="25"/>
  <c r="G154" i="25"/>
  <c r="N153" i="25"/>
  <c r="G153" i="25"/>
  <c r="N152" i="25"/>
  <c r="H152" i="25"/>
  <c r="N151" i="25"/>
  <c r="H151" i="25"/>
  <c r="N150" i="25"/>
  <c r="K150" i="25"/>
  <c r="N149" i="25"/>
  <c r="H149" i="25"/>
  <c r="N148" i="25"/>
  <c r="N147" i="25"/>
  <c r="H147" i="25"/>
  <c r="N146" i="25"/>
  <c r="N145" i="25"/>
  <c r="N144" i="25"/>
  <c r="H144" i="25"/>
  <c r="N143" i="25"/>
  <c r="H143" i="25"/>
  <c r="N142" i="25"/>
  <c r="G142" i="25"/>
  <c r="N141" i="25"/>
  <c r="H141" i="25"/>
  <c r="N140" i="25"/>
  <c r="H140" i="25"/>
  <c r="N139" i="25"/>
  <c r="N138" i="25"/>
  <c r="N137" i="25"/>
  <c r="N136" i="25"/>
  <c r="N135" i="25"/>
  <c r="N134" i="25"/>
  <c r="H134" i="25"/>
  <c r="N133" i="25"/>
  <c r="J133" i="25"/>
  <c r="N132" i="25"/>
  <c r="H132" i="25"/>
  <c r="N131" i="25"/>
  <c r="N130" i="25"/>
  <c r="N129" i="25"/>
  <c r="N128" i="25"/>
  <c r="H128" i="25"/>
  <c r="N127" i="25"/>
  <c r="N126" i="25"/>
  <c r="N125" i="25"/>
  <c r="N124" i="25"/>
  <c r="N123" i="25"/>
  <c r="G123" i="25"/>
  <c r="N122" i="25"/>
  <c r="G122" i="25"/>
  <c r="N121" i="25"/>
  <c r="N120" i="25"/>
  <c r="H120" i="25"/>
  <c r="N119" i="25"/>
  <c r="G119" i="25"/>
  <c r="N118" i="25"/>
  <c r="N117" i="25"/>
  <c r="N116" i="25"/>
  <c r="H116" i="25"/>
  <c r="N115" i="25"/>
  <c r="H115" i="25"/>
  <c r="N114" i="25"/>
  <c r="H114" i="25"/>
  <c r="N113" i="25"/>
  <c r="N112" i="25"/>
  <c r="N111" i="25"/>
  <c r="H111" i="25"/>
  <c r="N110" i="25"/>
  <c r="N109" i="25"/>
  <c r="N108" i="25"/>
  <c r="H108" i="25"/>
  <c r="N107" i="25"/>
  <c r="N106" i="25"/>
  <c r="N105" i="25"/>
  <c r="H105" i="25"/>
  <c r="N104" i="25"/>
  <c r="H104" i="25"/>
  <c r="N103" i="25"/>
  <c r="G103" i="25"/>
  <c r="N102" i="25"/>
  <c r="O102" i="25" s="1"/>
  <c r="N101" i="25"/>
  <c r="N100" i="25"/>
  <c r="H100" i="25"/>
  <c r="N99" i="25"/>
  <c r="H99" i="25"/>
  <c r="N98" i="25"/>
  <c r="N97" i="25"/>
  <c r="N96" i="25"/>
  <c r="N95" i="25"/>
  <c r="N94" i="25"/>
  <c r="N93" i="25"/>
  <c r="H93" i="25"/>
  <c r="N92" i="25"/>
  <c r="H92" i="25"/>
  <c r="N91" i="25"/>
  <c r="N90" i="25"/>
  <c r="N89" i="25"/>
  <c r="H89" i="25"/>
  <c r="N88" i="25"/>
  <c r="G88" i="25"/>
  <c r="N87" i="25"/>
  <c r="G87" i="25"/>
  <c r="N86" i="25"/>
  <c r="N85" i="25"/>
  <c r="N84" i="25"/>
  <c r="H84" i="25"/>
  <c r="N83" i="25"/>
  <c r="N82" i="25"/>
  <c r="N81" i="25"/>
  <c r="G81" i="25"/>
  <c r="N80" i="25"/>
  <c r="H80" i="25"/>
  <c r="N79" i="25"/>
  <c r="N78" i="25"/>
  <c r="N77" i="25"/>
  <c r="G77" i="25"/>
  <c r="N76" i="25"/>
  <c r="H76" i="25"/>
  <c r="N75" i="25"/>
  <c r="G75" i="25"/>
  <c r="N74" i="25"/>
  <c r="N73" i="25"/>
  <c r="N72" i="25"/>
  <c r="N71" i="25"/>
  <c r="G71" i="25"/>
  <c r="N70" i="25"/>
  <c r="H70" i="25"/>
  <c r="N69" i="25"/>
  <c r="G69" i="25"/>
  <c r="N68" i="25"/>
  <c r="G68" i="25"/>
  <c r="N67" i="25"/>
  <c r="H67" i="25"/>
  <c r="N66" i="25"/>
  <c r="G66" i="25"/>
  <c r="N65" i="25"/>
  <c r="G65" i="25"/>
  <c r="N64" i="25"/>
  <c r="H64" i="25"/>
  <c r="N63" i="25"/>
  <c r="G63" i="25"/>
  <c r="N62" i="25"/>
  <c r="G62" i="25"/>
  <c r="N61" i="25"/>
  <c r="H61" i="25"/>
  <c r="AC26" i="25"/>
  <c r="AB26" i="25"/>
  <c r="Z26" i="25"/>
  <c r="Y26" i="25"/>
  <c r="N60" i="25"/>
  <c r="G60" i="25"/>
  <c r="N59" i="25"/>
  <c r="H59" i="25"/>
  <c r="N58" i="25"/>
  <c r="B3" i="25"/>
  <c r="R38" i="25" l="1"/>
  <c r="R44" i="25"/>
  <c r="R41" i="25"/>
  <c r="AA26" i="25"/>
  <c r="R42" i="25"/>
  <c r="R45" i="25"/>
  <c r="R37" i="25"/>
  <c r="R55" i="25"/>
  <c r="R57" i="25"/>
  <c r="R54" i="25"/>
  <c r="R52" i="25"/>
  <c r="R39" i="25"/>
  <c r="R50" i="25"/>
  <c r="R51" i="25"/>
  <c r="R46" i="25"/>
  <c r="R53" i="25"/>
  <c r="R40" i="25"/>
  <c r="K115" i="25"/>
  <c r="K127" i="25"/>
  <c r="R47" i="25"/>
  <c r="R48" i="25"/>
  <c r="R49" i="25"/>
  <c r="R56" i="25"/>
  <c r="R43" i="25"/>
  <c r="K96" i="25"/>
  <c r="J107" i="25"/>
  <c r="J195" i="25"/>
  <c r="J61" i="25"/>
  <c r="K66" i="25"/>
  <c r="J143" i="25"/>
  <c r="O107" i="25"/>
  <c r="K136" i="25"/>
  <c r="O100" i="25"/>
  <c r="J105" i="25"/>
  <c r="J117" i="25"/>
  <c r="J134" i="25"/>
  <c r="O62" i="25"/>
  <c r="K72" i="25"/>
  <c r="K168" i="25"/>
  <c r="G61" i="25"/>
  <c r="I61" i="25" s="1"/>
  <c r="G98" i="25"/>
  <c r="O166" i="25"/>
  <c r="O173" i="25"/>
  <c r="O182" i="25"/>
  <c r="O187" i="25"/>
  <c r="G80" i="25"/>
  <c r="I80" i="25" s="1"/>
  <c r="G82" i="25"/>
  <c r="H117" i="25"/>
  <c r="O136" i="25"/>
  <c r="O117" i="25"/>
  <c r="K172" i="25"/>
  <c r="J179" i="25"/>
  <c r="G59" i="25"/>
  <c r="I59" i="25" s="1"/>
  <c r="J74" i="25"/>
  <c r="G137" i="25"/>
  <c r="O172" i="25"/>
  <c r="O181" i="25"/>
  <c r="H81" i="25"/>
  <c r="I81" i="25" s="1"/>
  <c r="K114" i="25"/>
  <c r="G116" i="25"/>
  <c r="I116" i="25" s="1"/>
  <c r="K70" i="25"/>
  <c r="K100" i="25"/>
  <c r="H60" i="25"/>
  <c r="I60" i="25" s="1"/>
  <c r="K61" i="25"/>
  <c r="O72" i="25"/>
  <c r="K88" i="25"/>
  <c r="K113" i="25"/>
  <c r="K131" i="25"/>
  <c r="K86" i="25"/>
  <c r="J88" i="25"/>
  <c r="H129" i="25"/>
  <c r="G131" i="25"/>
  <c r="O148" i="25"/>
  <c r="H86" i="25"/>
  <c r="O88" i="25"/>
  <c r="H131" i="25"/>
  <c r="K158" i="25"/>
  <c r="K125" i="25"/>
  <c r="O131" i="25"/>
  <c r="G158" i="25"/>
  <c r="J62" i="25"/>
  <c r="K71" i="25"/>
  <c r="K107" i="25"/>
  <c r="H125" i="25"/>
  <c r="H142" i="25"/>
  <c r="I142" i="25" s="1"/>
  <c r="K144" i="25"/>
  <c r="H158" i="25"/>
  <c r="O160" i="25"/>
  <c r="O158" i="25"/>
  <c r="G188" i="25"/>
  <c r="J103" i="25"/>
  <c r="O69" i="25"/>
  <c r="J89" i="25"/>
  <c r="G130" i="25"/>
  <c r="O130" i="25"/>
  <c r="O159" i="25"/>
  <c r="J141" i="25"/>
  <c r="O161" i="25"/>
  <c r="H191" i="25"/>
  <c r="J72" i="25"/>
  <c r="G143" i="25"/>
  <c r="I143" i="25" s="1"/>
  <c r="G159" i="25"/>
  <c r="O168" i="25"/>
  <c r="K173" i="25"/>
  <c r="H62" i="25"/>
  <c r="I62" i="25" s="1"/>
  <c r="K64" i="25"/>
  <c r="K74" i="25"/>
  <c r="K76" i="25"/>
  <c r="K78" i="25"/>
  <c r="O80" i="25"/>
  <c r="H82" i="25"/>
  <c r="J84" i="25"/>
  <c r="G86" i="25"/>
  <c r="J92" i="25"/>
  <c r="H98" i="25"/>
  <c r="J100" i="25"/>
  <c r="O112" i="25"/>
  <c r="O114" i="25"/>
  <c r="J122" i="25"/>
  <c r="K124" i="25"/>
  <c r="K128" i="25"/>
  <c r="O143" i="25"/>
  <c r="K155" i="25"/>
  <c r="G164" i="25"/>
  <c r="I164" i="25" s="1"/>
  <c r="H172" i="25"/>
  <c r="K183" i="25"/>
  <c r="O185" i="25"/>
  <c r="J64" i="25"/>
  <c r="J70" i="25"/>
  <c r="O76" i="25"/>
  <c r="O78" i="25"/>
  <c r="O82" i="25"/>
  <c r="G94" i="25"/>
  <c r="O98" i="25"/>
  <c r="O104" i="25"/>
  <c r="G106" i="25"/>
  <c r="H122" i="25"/>
  <c r="I122" i="25" s="1"/>
  <c r="G124" i="25"/>
  <c r="G128" i="25"/>
  <c r="I128" i="25" s="1"/>
  <c r="O138" i="25"/>
  <c r="K151" i="25"/>
  <c r="G155" i="25"/>
  <c r="O64" i="25"/>
  <c r="O66" i="25"/>
  <c r="H72" i="25"/>
  <c r="H88" i="25"/>
  <c r="I88" i="25" s="1"/>
  <c r="J90" i="25"/>
  <c r="H106" i="25"/>
  <c r="O122" i="25"/>
  <c r="G126" i="25"/>
  <c r="J128" i="25"/>
  <c r="J138" i="25"/>
  <c r="O149" i="25"/>
  <c r="H155" i="25"/>
  <c r="H166" i="25"/>
  <c r="I166" i="25" s="1"/>
  <c r="H168" i="25"/>
  <c r="O70" i="25"/>
  <c r="O106" i="25"/>
  <c r="O124" i="25"/>
  <c r="O128" i="25"/>
  <c r="J155" i="25"/>
  <c r="K58" i="25"/>
  <c r="J60" i="25"/>
  <c r="K81" i="25"/>
  <c r="O113" i="25"/>
  <c r="K132" i="25"/>
  <c r="O142" i="25"/>
  <c r="O155" i="25"/>
  <c r="K159" i="25"/>
  <c r="J186" i="25"/>
  <c r="O60" i="25"/>
  <c r="K69" i="25"/>
  <c r="H77" i="25"/>
  <c r="I77" i="25" s="1"/>
  <c r="O81" i="25"/>
  <c r="J83" i="25"/>
  <c r="K85" i="25"/>
  <c r="K95" i="25"/>
  <c r="K105" i="25"/>
  <c r="G113" i="25"/>
  <c r="G117" i="25"/>
  <c r="K119" i="25"/>
  <c r="J132" i="25"/>
  <c r="O134" i="25"/>
  <c r="O141" i="25"/>
  <c r="K146" i="25"/>
  <c r="G161" i="25"/>
  <c r="I161" i="25" s="1"/>
  <c r="J163" i="25"/>
  <c r="H171" i="25"/>
  <c r="G173" i="25"/>
  <c r="I173" i="25" s="1"/>
  <c r="O177" i="25"/>
  <c r="H188" i="25"/>
  <c r="K195" i="25"/>
  <c r="J65" i="25"/>
  <c r="K67" i="25"/>
  <c r="K83" i="25"/>
  <c r="H87" i="25"/>
  <c r="I87" i="25" s="1"/>
  <c r="O93" i="25"/>
  <c r="G95" i="25"/>
  <c r="J101" i="25"/>
  <c r="O111" i="25"/>
  <c r="H119" i="25"/>
  <c r="I119" i="25" s="1"/>
  <c r="O132" i="25"/>
  <c r="J144" i="25"/>
  <c r="G146" i="25"/>
  <c r="G152" i="25"/>
  <c r="I152" i="25" s="1"/>
  <c r="H154" i="25"/>
  <c r="I154" i="25" s="1"/>
  <c r="J161" i="25"/>
  <c r="L161" i="25" s="1"/>
  <c r="K165" i="25"/>
  <c r="J173" i="25"/>
  <c r="K175" i="25"/>
  <c r="O184" i="25"/>
  <c r="O188" i="25"/>
  <c r="O65" i="25"/>
  <c r="K73" i="25"/>
  <c r="O83" i="25"/>
  <c r="J109" i="25"/>
  <c r="K117" i="25"/>
  <c r="O119" i="25"/>
  <c r="O123" i="25"/>
  <c r="K137" i="25"/>
  <c r="K143" i="25"/>
  <c r="H146" i="25"/>
  <c r="K148" i="25"/>
  <c r="O152" i="25"/>
  <c r="O154" i="25"/>
  <c r="J167" i="25"/>
  <c r="O67" i="25"/>
  <c r="K59" i="25"/>
  <c r="J80" i="25"/>
  <c r="K98" i="25"/>
  <c r="J112" i="25"/>
  <c r="J131" i="25"/>
  <c r="J158" i="25"/>
  <c r="J185" i="25"/>
  <c r="G187" i="25"/>
  <c r="I187" i="25" s="1"/>
  <c r="K191" i="25"/>
  <c r="J76" i="25"/>
  <c r="J78" i="25"/>
  <c r="O87" i="25"/>
  <c r="H95" i="25"/>
  <c r="O105" i="25"/>
  <c r="O116" i="25"/>
  <c r="G125" i="25"/>
  <c r="H130" i="25"/>
  <c r="H136" i="25"/>
  <c r="G141" i="25"/>
  <c r="I141" i="25" s="1"/>
  <c r="H148" i="25"/>
  <c r="J153" i="25"/>
  <c r="O157" i="25"/>
  <c r="O165" i="25"/>
  <c r="G171" i="25"/>
  <c r="J136" i="25"/>
  <c r="J148" i="25"/>
  <c r="O61" i="25"/>
  <c r="J66" i="25"/>
  <c r="H75" i="25"/>
  <c r="I75" i="25" s="1"/>
  <c r="J95" i="25"/>
  <c r="J97" i="25"/>
  <c r="K108" i="25"/>
  <c r="K110" i="25"/>
  <c r="J125" i="25"/>
  <c r="K133" i="25"/>
  <c r="L133" i="25" s="1"/>
  <c r="K141" i="25"/>
  <c r="H153" i="25"/>
  <c r="I153" i="25" s="1"/>
  <c r="K170" i="25"/>
  <c r="H176" i="25"/>
  <c r="I176" i="25" s="1"/>
  <c r="H183" i="25"/>
  <c r="J184" i="25"/>
  <c r="K189" i="25"/>
  <c r="J59" i="25"/>
  <c r="J63" i="25"/>
  <c r="H71" i="25"/>
  <c r="I71" i="25" s="1"/>
  <c r="O75" i="25"/>
  <c r="K84" i="25"/>
  <c r="J91" i="25"/>
  <c r="J93" i="25"/>
  <c r="H94" i="25"/>
  <c r="O97" i="25"/>
  <c r="G110" i="25"/>
  <c r="K112" i="25"/>
  <c r="G118" i="25"/>
  <c r="J119" i="25"/>
  <c r="H124" i="25"/>
  <c r="O125" i="25"/>
  <c r="K147" i="25"/>
  <c r="K153" i="25"/>
  <c r="H159" i="25"/>
  <c r="O164" i="25"/>
  <c r="G167" i="25"/>
  <c r="J168" i="25"/>
  <c r="G170" i="25"/>
  <c r="O176" i="25"/>
  <c r="K184" i="25"/>
  <c r="H189" i="25"/>
  <c r="J191" i="25"/>
  <c r="G195" i="25"/>
  <c r="H63" i="25"/>
  <c r="I63" i="25" s="1"/>
  <c r="J71" i="25"/>
  <c r="G83" i="25"/>
  <c r="G93" i="25"/>
  <c r="I93" i="25" s="1"/>
  <c r="O95" i="25"/>
  <c r="O99" i="25"/>
  <c r="G107" i="25"/>
  <c r="H110" i="25"/>
  <c r="G112" i="25"/>
  <c r="J115" i="25"/>
  <c r="H118" i="25"/>
  <c r="O133" i="25"/>
  <c r="G140" i="25"/>
  <c r="I140" i="25" s="1"/>
  <c r="G147" i="25"/>
  <c r="I147" i="25" s="1"/>
  <c r="O153" i="25"/>
  <c r="H167" i="25"/>
  <c r="H170" i="25"/>
  <c r="H178" i="25"/>
  <c r="J183" i="25"/>
  <c r="O189" i="25"/>
  <c r="H195" i="25"/>
  <c r="O59" i="25"/>
  <c r="K68" i="25"/>
  <c r="O71" i="25"/>
  <c r="G74" i="25"/>
  <c r="H83" i="25"/>
  <c r="O94" i="25"/>
  <c r="H107" i="25"/>
  <c r="O110" i="25"/>
  <c r="H112" i="25"/>
  <c r="J124" i="25"/>
  <c r="J135" i="25"/>
  <c r="J170" i="25"/>
  <c r="K180" i="25"/>
  <c r="K186" i="25"/>
  <c r="G184" i="25"/>
  <c r="I184" i="25" s="1"/>
  <c r="K62" i="25"/>
  <c r="H65" i="25"/>
  <c r="I65" i="25" s="1"/>
  <c r="H68" i="25"/>
  <c r="I68" i="25" s="1"/>
  <c r="G70" i="25"/>
  <c r="I70" i="25" s="1"/>
  <c r="H74" i="25"/>
  <c r="K93" i="25"/>
  <c r="O118" i="25"/>
  <c r="O140" i="25"/>
  <c r="O147" i="25"/>
  <c r="O170" i="25"/>
  <c r="J175" i="25"/>
  <c r="O186" i="25"/>
  <c r="J188" i="25"/>
  <c r="O191" i="25"/>
  <c r="K167" i="25"/>
  <c r="O183" i="25"/>
  <c r="O195" i="25"/>
  <c r="O90" i="25"/>
  <c r="K134" i="25"/>
  <c r="K149" i="25"/>
  <c r="K163" i="25"/>
  <c r="J165" i="25"/>
  <c r="O167" i="25"/>
  <c r="K177" i="25"/>
  <c r="G104" i="25"/>
  <c r="I104" i="25" s="1"/>
  <c r="G183" i="25"/>
  <c r="O58" i="25"/>
  <c r="K60" i="25"/>
  <c r="J67" i="25"/>
  <c r="J73" i="25"/>
  <c r="G76" i="25"/>
  <c r="I76" i="25" s="1"/>
  <c r="J81" i="25"/>
  <c r="K87" i="25"/>
  <c r="G92" i="25"/>
  <c r="I92" i="25" s="1"/>
  <c r="G100" i="25"/>
  <c r="I100" i="25" s="1"/>
  <c r="G105" i="25"/>
  <c r="I105" i="25" s="1"/>
  <c r="K109" i="25"/>
  <c r="J114" i="25"/>
  <c r="K122" i="25"/>
  <c r="G134" i="25"/>
  <c r="I134" i="25" s="1"/>
  <c r="G149" i="25"/>
  <c r="I149" i="25" s="1"/>
  <c r="K160" i="25"/>
  <c r="L160" i="25" s="1"/>
  <c r="G165" i="25"/>
  <c r="I165" i="25" s="1"/>
  <c r="J172" i="25"/>
  <c r="G64" i="25"/>
  <c r="I64" i="25" s="1"/>
  <c r="G67" i="25"/>
  <c r="I67" i="25" s="1"/>
  <c r="O92" i="25"/>
  <c r="O109" i="25"/>
  <c r="K120" i="25"/>
  <c r="J130" i="25"/>
  <c r="O144" i="25"/>
  <c r="O146" i="25"/>
  <c r="J149" i="25"/>
  <c r="J151" i="25"/>
  <c r="H160" i="25"/>
  <c r="O169" i="25"/>
  <c r="J177" i="25"/>
  <c r="J187" i="25"/>
  <c r="AD26" i="25"/>
  <c r="H69" i="25"/>
  <c r="I69" i="25" s="1"/>
  <c r="O74" i="25"/>
  <c r="O85" i="25"/>
  <c r="O86" i="25"/>
  <c r="K90" i="25"/>
  <c r="K91" i="25"/>
  <c r="K92" i="25"/>
  <c r="K97" i="25"/>
  <c r="J98" i="25"/>
  <c r="K111" i="25"/>
  <c r="J121" i="25"/>
  <c r="K129" i="25"/>
  <c r="H157" i="25"/>
  <c r="G157" i="25"/>
  <c r="H79" i="25"/>
  <c r="O79" i="25"/>
  <c r="G58" i="25"/>
  <c r="J68" i="25"/>
  <c r="J77" i="25"/>
  <c r="G79" i="25"/>
  <c r="O89" i="25"/>
  <c r="H96" i="25"/>
  <c r="G111" i="25"/>
  <c r="I111" i="25" s="1"/>
  <c r="H139" i="25"/>
  <c r="O139" i="25"/>
  <c r="K116" i="25"/>
  <c r="J116" i="25"/>
  <c r="K63" i="25"/>
  <c r="J69" i="25"/>
  <c r="J96" i="25"/>
  <c r="O121" i="25"/>
  <c r="K121" i="25"/>
  <c r="H121" i="25"/>
  <c r="G121" i="25"/>
  <c r="K65" i="25"/>
  <c r="G72" i="25"/>
  <c r="O77" i="25"/>
  <c r="J79" i="25"/>
  <c r="H109" i="25"/>
  <c r="G109" i="25"/>
  <c r="G120" i="25"/>
  <c r="I120" i="25" s="1"/>
  <c r="O120" i="25"/>
  <c r="G139" i="25"/>
  <c r="H58" i="25"/>
  <c r="J58" i="25"/>
  <c r="O68" i="25"/>
  <c r="K79" i="25"/>
  <c r="K80" i="25"/>
  <c r="K82" i="25"/>
  <c r="J82" i="25"/>
  <c r="J110" i="25"/>
  <c r="H127" i="25"/>
  <c r="O127" i="25"/>
  <c r="G127" i="25"/>
  <c r="O63" i="25"/>
  <c r="H73" i="25"/>
  <c r="G73" i="25"/>
  <c r="K106" i="25"/>
  <c r="J106" i="25"/>
  <c r="K118" i="25"/>
  <c r="J118" i="25"/>
  <c r="H123" i="25"/>
  <c r="I123" i="25" s="1"/>
  <c r="H66" i="25"/>
  <c r="I66" i="25" s="1"/>
  <c r="G84" i="25"/>
  <c r="I84" i="25" s="1"/>
  <c r="O84" i="25"/>
  <c r="H103" i="25"/>
  <c r="I103" i="25" s="1"/>
  <c r="O103" i="25"/>
  <c r="G108" i="25"/>
  <c r="I108" i="25" s="1"/>
  <c r="O108" i="25"/>
  <c r="J120" i="25"/>
  <c r="K123" i="25"/>
  <c r="K75" i="25"/>
  <c r="J75" i="25"/>
  <c r="H85" i="25"/>
  <c r="G85" i="25"/>
  <c r="O101" i="25"/>
  <c r="H101" i="25"/>
  <c r="H102" i="25"/>
  <c r="G102" i="25"/>
  <c r="K104" i="25"/>
  <c r="J104" i="25"/>
  <c r="K89" i="25"/>
  <c r="H90" i="25"/>
  <c r="G90" i="25"/>
  <c r="H91" i="25"/>
  <c r="O91" i="25"/>
  <c r="K99" i="25"/>
  <c r="K101" i="25"/>
  <c r="K193" i="25"/>
  <c r="J193" i="25"/>
  <c r="G96" i="25"/>
  <c r="O96" i="25"/>
  <c r="K77" i="25"/>
  <c r="J85" i="25"/>
  <c r="G89" i="25"/>
  <c r="I89" i="25" s="1"/>
  <c r="G99" i="25"/>
  <c r="I99" i="25" s="1"/>
  <c r="G101" i="25"/>
  <c r="J102" i="25"/>
  <c r="J108" i="25"/>
  <c r="G129" i="25"/>
  <c r="O129" i="25"/>
  <c r="O73" i="25"/>
  <c r="H78" i="25"/>
  <c r="G78" i="25"/>
  <c r="J86" i="25"/>
  <c r="G91" i="25"/>
  <c r="K94" i="25"/>
  <c r="J94" i="25"/>
  <c r="H97" i="25"/>
  <c r="G97" i="25"/>
  <c r="K102" i="25"/>
  <c r="K103" i="25"/>
  <c r="H113" i="25"/>
  <c r="H126" i="25"/>
  <c r="O137" i="25"/>
  <c r="H137" i="25"/>
  <c r="H138" i="25"/>
  <c r="G138" i="25"/>
  <c r="J139" i="25"/>
  <c r="K140" i="25"/>
  <c r="J140" i="25"/>
  <c r="O145" i="25"/>
  <c r="J150" i="25"/>
  <c r="L150" i="25" s="1"/>
  <c r="H150" i="25"/>
  <c r="G150" i="25"/>
  <c r="K157" i="25"/>
  <c r="J157" i="25"/>
  <c r="J113" i="25"/>
  <c r="J126" i="25"/>
  <c r="K154" i="25"/>
  <c r="J154" i="25"/>
  <c r="G156" i="25"/>
  <c r="K164" i="25"/>
  <c r="J164" i="25"/>
  <c r="K174" i="25"/>
  <c r="J174" i="25"/>
  <c r="H174" i="25"/>
  <c r="G174" i="25"/>
  <c r="K126" i="25"/>
  <c r="K135" i="25"/>
  <c r="K138" i="25"/>
  <c r="K139" i="25"/>
  <c r="J194" i="25"/>
  <c r="J87" i="25"/>
  <c r="J99" i="25"/>
  <c r="J111" i="25"/>
  <c r="G114" i="25"/>
  <c r="I114" i="25" s="1"/>
  <c r="O115" i="25"/>
  <c r="J123" i="25"/>
  <c r="K130" i="25"/>
  <c r="G135" i="25"/>
  <c r="J137" i="25"/>
  <c r="O150" i="25"/>
  <c r="H156" i="25"/>
  <c r="H169" i="25"/>
  <c r="G169" i="25"/>
  <c r="J127" i="25"/>
  <c r="G132" i="25"/>
  <c r="I132" i="25" s="1"/>
  <c r="H133" i="25"/>
  <c r="G133" i="25"/>
  <c r="H135" i="25"/>
  <c r="J156" i="25"/>
  <c r="K169" i="25"/>
  <c r="J169" i="25"/>
  <c r="O174" i="25"/>
  <c r="H192" i="25"/>
  <c r="G192" i="25"/>
  <c r="G194" i="25"/>
  <c r="I194" i="25" s="1"/>
  <c r="O126" i="25"/>
  <c r="K156" i="25"/>
  <c r="K192" i="25"/>
  <c r="J192" i="25"/>
  <c r="O135" i="25"/>
  <c r="K152" i="25"/>
  <c r="J152" i="25"/>
  <c r="O156" i="25"/>
  <c r="K176" i="25"/>
  <c r="J176" i="25"/>
  <c r="H145" i="25"/>
  <c r="G145" i="25"/>
  <c r="G115" i="25"/>
  <c r="I115" i="25" s="1"/>
  <c r="J129" i="25"/>
  <c r="J145" i="25"/>
  <c r="K162" i="25"/>
  <c r="J162" i="25"/>
  <c r="H162" i="25"/>
  <c r="G162" i="25"/>
  <c r="K166" i="25"/>
  <c r="J166" i="25"/>
  <c r="K142" i="25"/>
  <c r="J142" i="25"/>
  <c r="G144" i="25"/>
  <c r="I144" i="25" s="1"/>
  <c r="K145" i="25"/>
  <c r="J146" i="25"/>
  <c r="O171" i="25"/>
  <c r="K171" i="25"/>
  <c r="J171" i="25"/>
  <c r="H193" i="25"/>
  <c r="G193" i="25"/>
  <c r="O193" i="25"/>
  <c r="O178" i="25"/>
  <c r="O179" i="25"/>
  <c r="K194" i="25"/>
  <c r="G177" i="25"/>
  <c r="I177" i="25" s="1"/>
  <c r="J147" i="25"/>
  <c r="O151" i="25"/>
  <c r="J159" i="25"/>
  <c r="O163" i="25"/>
  <c r="O175" i="25"/>
  <c r="K190" i="25"/>
  <c r="J190" i="25"/>
  <c r="G190" i="25"/>
  <c r="G178" i="25"/>
  <c r="O194" i="25"/>
  <c r="G136" i="25"/>
  <c r="G148" i="25"/>
  <c r="G160" i="25"/>
  <c r="G172" i="25"/>
  <c r="G179" i="25"/>
  <c r="I179" i="25" s="1"/>
  <c r="O180" i="25"/>
  <c r="H180" i="25"/>
  <c r="I180" i="25" s="1"/>
  <c r="H190" i="25"/>
  <c r="O192" i="25"/>
  <c r="K181" i="25"/>
  <c r="K182" i="25"/>
  <c r="L182" i="25" s="1"/>
  <c r="H186" i="25"/>
  <c r="G186" i="25"/>
  <c r="O190" i="25"/>
  <c r="G151" i="25"/>
  <c r="I151" i="25" s="1"/>
  <c r="G163" i="25"/>
  <c r="I163" i="25" s="1"/>
  <c r="G175" i="25"/>
  <c r="I175" i="25" s="1"/>
  <c r="J180" i="25"/>
  <c r="G181" i="25"/>
  <c r="I181" i="25" s="1"/>
  <c r="G182" i="25"/>
  <c r="H185" i="25"/>
  <c r="G185" i="25"/>
  <c r="G168" i="25"/>
  <c r="K178" i="25"/>
  <c r="L178" i="25" s="1"/>
  <c r="K179" i="25"/>
  <c r="J181" i="25"/>
  <c r="H182" i="25"/>
  <c r="K185" i="25"/>
  <c r="K187" i="25"/>
  <c r="K188" i="25"/>
  <c r="J189" i="25"/>
  <c r="G189" i="25"/>
  <c r="G191" i="25"/>
  <c r="I137" i="25" l="1"/>
  <c r="I72" i="25"/>
  <c r="I178" i="25"/>
  <c r="Q178" i="25" s="1"/>
  <c r="I113" i="25"/>
  <c r="I86" i="25"/>
  <c r="I159" i="25"/>
  <c r="L96" i="25"/>
  <c r="L143" i="25"/>
  <c r="P143" i="25" s="1"/>
  <c r="L183" i="25"/>
  <c r="L72" i="25"/>
  <c r="I158" i="25"/>
  <c r="AE26" i="25"/>
  <c r="L136" i="25"/>
  <c r="L114" i="25"/>
  <c r="P114" i="25" s="1"/>
  <c r="L103" i="25"/>
  <c r="P103" i="25" s="1"/>
  <c r="L135" i="25"/>
  <c r="L89" i="25"/>
  <c r="P89" i="25" s="1"/>
  <c r="L66" i="25"/>
  <c r="Q66" i="25" s="1"/>
  <c r="I195" i="25"/>
  <c r="I126" i="25"/>
  <c r="L180" i="25"/>
  <c r="P180" i="25" s="1"/>
  <c r="L60" i="25"/>
  <c r="P60" i="25" s="1"/>
  <c r="L86" i="25"/>
  <c r="L64" i="25"/>
  <c r="Q64" i="25" s="1"/>
  <c r="L179" i="25"/>
  <c r="Q179" i="25" s="1"/>
  <c r="L115" i="25"/>
  <c r="Q115" i="25" s="1"/>
  <c r="L58" i="25"/>
  <c r="L74" i="25"/>
  <c r="L76" i="25"/>
  <c r="P76" i="25" s="1"/>
  <c r="L124" i="25"/>
  <c r="L127" i="25"/>
  <c r="L163" i="25"/>
  <c r="Q163" i="25" s="1"/>
  <c r="L107" i="25"/>
  <c r="L131" i="25"/>
  <c r="I130" i="25"/>
  <c r="L105" i="25"/>
  <c r="Q105" i="25" s="1"/>
  <c r="L92" i="25"/>
  <c r="P92" i="25" s="1"/>
  <c r="L119" i="25"/>
  <c r="P119" i="25" s="1"/>
  <c r="L168" i="25"/>
  <c r="L132" i="25"/>
  <c r="P132" i="25" s="1"/>
  <c r="L61" i="25"/>
  <c r="P61" i="25" s="1"/>
  <c r="I168" i="25"/>
  <c r="L78" i="25"/>
  <c r="I145" i="25"/>
  <c r="I191" i="25"/>
  <c r="L138" i="25"/>
  <c r="I118" i="25"/>
  <c r="I82" i="25"/>
  <c r="I131" i="25"/>
  <c r="L159" i="25"/>
  <c r="L147" i="25"/>
  <c r="Q147" i="25" s="1"/>
  <c r="L191" i="25"/>
  <c r="L144" i="25"/>
  <c r="Q144" i="25" s="1"/>
  <c r="L95" i="25"/>
  <c r="L173" i="25"/>
  <c r="P173" i="25" s="1"/>
  <c r="L100" i="25"/>
  <c r="P100" i="25" s="1"/>
  <c r="L185" i="25"/>
  <c r="I78" i="25"/>
  <c r="L186" i="25"/>
  <c r="I98" i="25"/>
  <c r="L65" i="25"/>
  <c r="P65" i="25" s="1"/>
  <c r="L128" i="25"/>
  <c r="Q128" i="25" s="1"/>
  <c r="L195" i="25"/>
  <c r="I117" i="25"/>
  <c r="L177" i="25"/>
  <c r="P177" i="25" s="1"/>
  <c r="I167" i="25"/>
  <c r="I188" i="25"/>
  <c r="L117" i="25"/>
  <c r="I189" i="25"/>
  <c r="I136" i="25"/>
  <c r="L172" i="25"/>
  <c r="I172" i="25"/>
  <c r="L137" i="25"/>
  <c r="P137" i="25" s="1"/>
  <c r="L175" i="25"/>
  <c r="Q175" i="25" s="1"/>
  <c r="L141" i="25"/>
  <c r="P141" i="25" s="1"/>
  <c r="L67" i="25"/>
  <c r="P67" i="25" s="1"/>
  <c r="I183" i="25"/>
  <c r="I125" i="25"/>
  <c r="L80" i="25"/>
  <c r="P80" i="25" s="1"/>
  <c r="L122" i="25"/>
  <c r="Q122" i="25" s="1"/>
  <c r="L134" i="25"/>
  <c r="Q134" i="25" s="1"/>
  <c r="L113" i="25"/>
  <c r="L90" i="25"/>
  <c r="I155" i="25"/>
  <c r="L101" i="25"/>
  <c r="L109" i="25"/>
  <c r="L84" i="25"/>
  <c r="Q84" i="25" s="1"/>
  <c r="L110" i="25"/>
  <c r="L62" i="25"/>
  <c r="Q62" i="25" s="1"/>
  <c r="I83" i="25"/>
  <c r="L187" i="25"/>
  <c r="P187" i="25" s="1"/>
  <c r="L73" i="25"/>
  <c r="L70" i="25"/>
  <c r="P70" i="25" s="1"/>
  <c r="L112" i="25"/>
  <c r="I110" i="25"/>
  <c r="L125" i="25"/>
  <c r="L148" i="25"/>
  <c r="L88" i="25"/>
  <c r="P88" i="25" s="1"/>
  <c r="L190" i="25"/>
  <c r="L158" i="25"/>
  <c r="L155" i="25"/>
  <c r="L106" i="25"/>
  <c r="I94" i="25"/>
  <c r="I148" i="25"/>
  <c r="I129" i="25"/>
  <c r="I73" i="25"/>
  <c r="L71" i="25"/>
  <c r="Q71" i="25" s="1"/>
  <c r="L167" i="25"/>
  <c r="I91" i="25"/>
  <c r="I74" i="25"/>
  <c r="L153" i="25"/>
  <c r="P153" i="25" s="1"/>
  <c r="I171" i="25"/>
  <c r="L146" i="25"/>
  <c r="L123" i="25"/>
  <c r="Q123" i="25" s="1"/>
  <c r="L69" i="25"/>
  <c r="Q69" i="25" s="1"/>
  <c r="I58" i="25"/>
  <c r="L165" i="25"/>
  <c r="L59" i="25"/>
  <c r="P59" i="25" s="1"/>
  <c r="I95" i="25"/>
  <c r="L83" i="25"/>
  <c r="L108" i="25"/>
  <c r="P108" i="25" s="1"/>
  <c r="L63" i="25"/>
  <c r="P63" i="25" s="1"/>
  <c r="L97" i="25"/>
  <c r="L102" i="25"/>
  <c r="L130" i="25"/>
  <c r="I112" i="25"/>
  <c r="L156" i="25"/>
  <c r="L142" i="25"/>
  <c r="Q142" i="25" s="1"/>
  <c r="L162" i="25"/>
  <c r="L111" i="25"/>
  <c r="P111" i="25" s="1"/>
  <c r="I185" i="25"/>
  <c r="L93" i="25"/>
  <c r="P93" i="25" s="1"/>
  <c r="I160" i="25"/>
  <c r="Q160" i="25" s="1"/>
  <c r="Q161" i="25"/>
  <c r="L87" i="25"/>
  <c r="Q87" i="25" s="1"/>
  <c r="L85" i="25"/>
  <c r="L98" i="25"/>
  <c r="L139" i="25"/>
  <c r="I146" i="25"/>
  <c r="I138" i="25"/>
  <c r="L81" i="25"/>
  <c r="Q81" i="25" s="1"/>
  <c r="L68" i="25"/>
  <c r="P68" i="25" s="1"/>
  <c r="L151" i="25"/>
  <c r="Q151" i="25" s="1"/>
  <c r="I124" i="25"/>
  <c r="I106" i="25"/>
  <c r="L152" i="25"/>
  <c r="L189" i="25"/>
  <c r="L169" i="25"/>
  <c r="I96" i="25"/>
  <c r="L188" i="25"/>
  <c r="L192" i="25"/>
  <c r="I135" i="25"/>
  <c r="I150" i="25"/>
  <c r="P150" i="25" s="1"/>
  <c r="L104" i="25"/>
  <c r="P104" i="25" s="1"/>
  <c r="I139" i="25"/>
  <c r="I79" i="25"/>
  <c r="L171" i="25"/>
  <c r="I121" i="25"/>
  <c r="L91" i="25"/>
  <c r="I107" i="25"/>
  <c r="L120" i="25"/>
  <c r="Q120" i="25" s="1"/>
  <c r="I170" i="25"/>
  <c r="I156" i="25"/>
  <c r="I127" i="25"/>
  <c r="L184" i="25"/>
  <c r="Q184" i="25" s="1"/>
  <c r="L149" i="25"/>
  <c r="P149" i="25" s="1"/>
  <c r="I133" i="25"/>
  <c r="P133" i="25" s="1"/>
  <c r="L154" i="25"/>
  <c r="Q154" i="25" s="1"/>
  <c r="L99" i="25"/>
  <c r="P99" i="25" s="1"/>
  <c r="I174" i="25"/>
  <c r="I101" i="25"/>
  <c r="I85" i="25"/>
  <c r="L170" i="25"/>
  <c r="I193" i="25"/>
  <c r="L176" i="25"/>
  <c r="L126" i="25"/>
  <c r="L193" i="25"/>
  <c r="L121" i="25"/>
  <c r="L194" i="25"/>
  <c r="Q194" i="25" s="1"/>
  <c r="L174" i="25"/>
  <c r="L157" i="25"/>
  <c r="L79" i="25"/>
  <c r="L145" i="25"/>
  <c r="L77" i="25"/>
  <c r="P161" i="25"/>
  <c r="I182" i="25"/>
  <c r="I190" i="25"/>
  <c r="L129" i="25"/>
  <c r="I192" i="25"/>
  <c r="L164" i="25"/>
  <c r="Q164" i="25" s="1"/>
  <c r="I97" i="25"/>
  <c r="I109" i="25"/>
  <c r="L181" i="25"/>
  <c r="P181" i="25" s="1"/>
  <c r="I186" i="25"/>
  <c r="L166" i="25"/>
  <c r="I169" i="25"/>
  <c r="L75" i="25"/>
  <c r="I162" i="25"/>
  <c r="L140" i="25"/>
  <c r="Q140" i="25" s="1"/>
  <c r="L94" i="25"/>
  <c r="L118" i="25"/>
  <c r="L82" i="25"/>
  <c r="L116" i="25"/>
  <c r="Q116" i="25" s="1"/>
  <c r="I157" i="25"/>
  <c r="I90" i="25"/>
  <c r="I102" i="25"/>
  <c r="P72" i="25" l="1"/>
  <c r="Q114" i="25"/>
  <c r="P178" i="25"/>
  <c r="R178" i="25" s="1"/>
  <c r="Q72" i="25"/>
  <c r="R72" i="25" s="1"/>
  <c r="Q130" i="25"/>
  <c r="P86" i="25"/>
  <c r="P96" i="25"/>
  <c r="Q86" i="25"/>
  <c r="P113" i="25"/>
  <c r="Q127" i="25"/>
  <c r="P66" i="25"/>
  <c r="R66" i="25" s="1"/>
  <c r="Q143" i="25"/>
  <c r="R143" i="25" s="1"/>
  <c r="Q159" i="25"/>
  <c r="Q183" i="25"/>
  <c r="Q180" i="25"/>
  <c r="R180" i="25" s="1"/>
  <c r="P126" i="25"/>
  <c r="Q103" i="25"/>
  <c r="R103" i="25" s="1"/>
  <c r="Q187" i="25"/>
  <c r="R187" i="25" s="1"/>
  <c r="P131" i="25"/>
  <c r="Q89" i="25"/>
  <c r="R89" i="25" s="1"/>
  <c r="Q158" i="25"/>
  <c r="Q195" i="25"/>
  <c r="Q136" i="25"/>
  <c r="P105" i="25"/>
  <c r="R105" i="25" s="1"/>
  <c r="Q113" i="25"/>
  <c r="P135" i="25"/>
  <c r="Q131" i="25"/>
  <c r="P138" i="25"/>
  <c r="P147" i="25"/>
  <c r="R147" i="25" s="1"/>
  <c r="P195" i="25"/>
  <c r="P179" i="25"/>
  <c r="R179" i="25" s="1"/>
  <c r="Q60" i="25"/>
  <c r="R60" i="25" s="1"/>
  <c r="P159" i="25"/>
  <c r="P144" i="25"/>
  <c r="R144" i="25" s="1"/>
  <c r="P115" i="25"/>
  <c r="R115" i="25" s="1"/>
  <c r="P124" i="25"/>
  <c r="Q119" i="25"/>
  <c r="R119" i="25" s="1"/>
  <c r="Q108" i="25"/>
  <c r="R108" i="25" s="1"/>
  <c r="P62" i="25"/>
  <c r="R62" i="25" s="1"/>
  <c r="P64" i="25"/>
  <c r="R64" i="25" s="1"/>
  <c r="Q78" i="25"/>
  <c r="P167" i="25"/>
  <c r="Q191" i="25"/>
  <c r="Q168" i="25"/>
  <c r="Q189" i="25"/>
  <c r="P183" i="25"/>
  <c r="Q141" i="25"/>
  <c r="R141" i="25" s="1"/>
  <c r="Q177" i="25"/>
  <c r="R177" i="25" s="1"/>
  <c r="P168" i="25"/>
  <c r="P120" i="25"/>
  <c r="R120" i="25" s="1"/>
  <c r="Q61" i="25"/>
  <c r="R61" i="25" s="1"/>
  <c r="P58" i="25"/>
  <c r="Q76" i="25"/>
  <c r="R76" i="25" s="1"/>
  <c r="Q80" i="25"/>
  <c r="R80" i="25" s="1"/>
  <c r="P107" i="25"/>
  <c r="P142" i="25"/>
  <c r="R142" i="25" s="1"/>
  <c r="Q185" i="25"/>
  <c r="Q111" i="25"/>
  <c r="R111" i="25" s="1"/>
  <c r="Q74" i="25"/>
  <c r="Q92" i="25"/>
  <c r="R92" i="25" s="1"/>
  <c r="P191" i="25"/>
  <c r="Q65" i="25"/>
  <c r="R65" i="25" s="1"/>
  <c r="P122" i="25"/>
  <c r="R122" i="25" s="1"/>
  <c r="Q132" i="25"/>
  <c r="R132" i="25" s="1"/>
  <c r="P163" i="25"/>
  <c r="R163" i="25" s="1"/>
  <c r="Q188" i="25"/>
  <c r="Q172" i="25"/>
  <c r="Q173" i="25"/>
  <c r="R173" i="25" s="1"/>
  <c r="Q88" i="25"/>
  <c r="R88" i="25" s="1"/>
  <c r="P123" i="25"/>
  <c r="R123" i="25" s="1"/>
  <c r="P160" i="25"/>
  <c r="R160" i="25" s="1"/>
  <c r="Q133" i="25"/>
  <c r="R133" i="25" s="1"/>
  <c r="P95" i="25"/>
  <c r="P175" i="25"/>
  <c r="R175" i="25" s="1"/>
  <c r="Q98" i="25"/>
  <c r="Q129" i="25"/>
  <c r="P145" i="25"/>
  <c r="P101" i="25"/>
  <c r="P188" i="25"/>
  <c r="P156" i="25"/>
  <c r="P139" i="25"/>
  <c r="Q67" i="25"/>
  <c r="R67" i="25" s="1"/>
  <c r="P148" i="25"/>
  <c r="Q126" i="25"/>
  <c r="P158" i="25"/>
  <c r="P81" i="25"/>
  <c r="R81" i="25" s="1"/>
  <c r="P128" i="25"/>
  <c r="R128" i="25" s="1"/>
  <c r="Q171" i="25"/>
  <c r="Q73" i="25"/>
  <c r="Q96" i="25"/>
  <c r="P78" i="25"/>
  <c r="Q100" i="25"/>
  <c r="R100" i="25" s="1"/>
  <c r="Q117" i="25"/>
  <c r="Q167" i="25"/>
  <c r="Q150" i="25"/>
  <c r="R150" i="25" s="1"/>
  <c r="P98" i="25"/>
  <c r="Q58" i="25"/>
  <c r="P73" i="25"/>
  <c r="P117" i="25"/>
  <c r="Q63" i="25"/>
  <c r="R63" i="25" s="1"/>
  <c r="P110" i="25"/>
  <c r="Q148" i="25"/>
  <c r="P172" i="25"/>
  <c r="P74" i="25"/>
  <c r="Q83" i="25"/>
  <c r="P136" i="25"/>
  <c r="Q156" i="25"/>
  <c r="Q153" i="25"/>
  <c r="R153" i="25" s="1"/>
  <c r="Q91" i="25"/>
  <c r="P106" i="25"/>
  <c r="P155" i="25"/>
  <c r="P134" i="25"/>
  <c r="R134" i="25" s="1"/>
  <c r="Q137" i="25"/>
  <c r="R137" i="25" s="1"/>
  <c r="Q70" i="25"/>
  <c r="R70" i="25" s="1"/>
  <c r="P84" i="25"/>
  <c r="R84" i="25" s="1"/>
  <c r="P189" i="25"/>
  <c r="Q138" i="25"/>
  <c r="R114" i="25"/>
  <c r="Q68" i="25"/>
  <c r="R68" i="25" s="1"/>
  <c r="Q110" i="25"/>
  <c r="P171" i="25"/>
  <c r="Q95" i="25"/>
  <c r="Q106" i="25"/>
  <c r="Q124" i="25"/>
  <c r="Q59" i="25"/>
  <c r="R59" i="25" s="1"/>
  <c r="P194" i="25"/>
  <c r="R194" i="25" s="1"/>
  <c r="P130" i="25"/>
  <c r="Q155" i="25"/>
  <c r="Q125" i="25"/>
  <c r="P125" i="25"/>
  <c r="P146" i="25"/>
  <c r="Q101" i="25"/>
  <c r="Q93" i="25"/>
  <c r="R93" i="25" s="1"/>
  <c r="Q85" i="25"/>
  <c r="P71" i="25"/>
  <c r="R71" i="25" s="1"/>
  <c r="P85" i="25"/>
  <c r="Q139" i="25"/>
  <c r="P83" i="25"/>
  <c r="P185" i="25"/>
  <c r="P151" i="25"/>
  <c r="R151" i="25" s="1"/>
  <c r="P184" i="25"/>
  <c r="R184" i="25" s="1"/>
  <c r="P121" i="25"/>
  <c r="Q79" i="25"/>
  <c r="Q112" i="25"/>
  <c r="P112" i="25"/>
  <c r="P87" i="25"/>
  <c r="R87" i="25" s="1"/>
  <c r="P69" i="25"/>
  <c r="R69" i="25" s="1"/>
  <c r="Q146" i="25"/>
  <c r="Q104" i="25"/>
  <c r="R104" i="25" s="1"/>
  <c r="R161" i="25"/>
  <c r="P174" i="25"/>
  <c r="P91" i="25"/>
  <c r="P164" i="25"/>
  <c r="R164" i="25" s="1"/>
  <c r="Q149" i="25"/>
  <c r="R149" i="25" s="1"/>
  <c r="Q165" i="25"/>
  <c r="P165" i="25"/>
  <c r="Q99" i="25"/>
  <c r="R99" i="25" s="1"/>
  <c r="Q174" i="25"/>
  <c r="Q121" i="25"/>
  <c r="Q135" i="25"/>
  <c r="P154" i="25"/>
  <c r="R154" i="25" s="1"/>
  <c r="Q170" i="25"/>
  <c r="P170" i="25"/>
  <c r="P127" i="25"/>
  <c r="Q181" i="25"/>
  <c r="R181" i="25" s="1"/>
  <c r="P152" i="25"/>
  <c r="Q152" i="25"/>
  <c r="Q107" i="25"/>
  <c r="Q166" i="25"/>
  <c r="P166" i="25"/>
  <c r="P192" i="25"/>
  <c r="Q192" i="25"/>
  <c r="P193" i="25"/>
  <c r="Q193" i="25"/>
  <c r="P157" i="25"/>
  <c r="Q157" i="25"/>
  <c r="P109" i="25"/>
  <c r="Q109" i="25"/>
  <c r="P116" i="25"/>
  <c r="R116" i="25" s="1"/>
  <c r="P75" i="25"/>
  <c r="Q75" i="25"/>
  <c r="P190" i="25"/>
  <c r="Q190" i="25"/>
  <c r="Q102" i="25"/>
  <c r="P102" i="25"/>
  <c r="P82" i="25"/>
  <c r="Q82" i="25"/>
  <c r="Q162" i="25"/>
  <c r="P162" i="25"/>
  <c r="P129" i="25"/>
  <c r="Q145" i="25"/>
  <c r="Q90" i="25"/>
  <c r="P90" i="25"/>
  <c r="Q118" i="25"/>
  <c r="P118" i="25"/>
  <c r="P140" i="25"/>
  <c r="R140" i="25" s="1"/>
  <c r="Q186" i="25"/>
  <c r="P186" i="25"/>
  <c r="Q77" i="25"/>
  <c r="P77" i="25"/>
  <c r="P169" i="25"/>
  <c r="Q169" i="25"/>
  <c r="P97" i="25"/>
  <c r="Q97" i="25"/>
  <c r="P182" i="25"/>
  <c r="Q182" i="25"/>
  <c r="P79" i="25"/>
  <c r="Q176" i="25"/>
  <c r="P176" i="25"/>
  <c r="P94" i="25"/>
  <c r="Q94" i="25"/>
  <c r="R183" i="25" l="1"/>
  <c r="R86" i="25"/>
  <c r="R130" i="25"/>
  <c r="R96" i="25"/>
  <c r="R158" i="25"/>
  <c r="R113" i="25"/>
  <c r="R126" i="25"/>
  <c r="R127" i="25"/>
  <c r="R159" i="25"/>
  <c r="R195" i="25"/>
  <c r="R131" i="25"/>
  <c r="R136" i="25"/>
  <c r="R168" i="25"/>
  <c r="R78" i="25"/>
  <c r="R167" i="25"/>
  <c r="R191" i="25"/>
  <c r="R189" i="25"/>
  <c r="R58" i="25"/>
  <c r="R124" i="25"/>
  <c r="R185" i="25"/>
  <c r="R138" i="25"/>
  <c r="R107" i="25"/>
  <c r="R135" i="25"/>
  <c r="R172" i="25"/>
  <c r="R188" i="25"/>
  <c r="R74" i="25"/>
  <c r="R83" i="25"/>
  <c r="R139" i="25"/>
  <c r="R117" i="25"/>
  <c r="R129" i="25"/>
  <c r="R73" i="25"/>
  <c r="R95" i="25"/>
  <c r="R98" i="25"/>
  <c r="R106" i="25"/>
  <c r="R101" i="25"/>
  <c r="R91" i="25"/>
  <c r="R156" i="25"/>
  <c r="R145" i="25"/>
  <c r="R155" i="25"/>
  <c r="R148" i="25"/>
  <c r="R171" i="25"/>
  <c r="R110" i="25"/>
  <c r="R112" i="25"/>
  <c r="R146" i="25"/>
  <c r="R79" i="25"/>
  <c r="R170" i="25"/>
  <c r="R121" i="25"/>
  <c r="R186" i="25"/>
  <c r="R125" i="25"/>
  <c r="R165" i="25"/>
  <c r="R174" i="25"/>
  <c r="R85" i="25"/>
  <c r="R82" i="25"/>
  <c r="R182" i="25"/>
  <c r="R97" i="25"/>
  <c r="R166" i="25"/>
  <c r="R152" i="25"/>
  <c r="R169" i="25"/>
  <c r="R109" i="25"/>
  <c r="R94" i="25"/>
  <c r="R77" i="25"/>
  <c r="R157" i="25"/>
  <c r="R190" i="25"/>
  <c r="R75" i="25"/>
  <c r="R193" i="25"/>
  <c r="R118" i="25"/>
  <c r="R176" i="25"/>
  <c r="R90" i="25"/>
  <c r="R102" i="25"/>
  <c r="R192" i="25"/>
  <c r="R162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Nestor</author>
  </authors>
  <commentList>
    <comment ref="C1" authorId="0" shapeId="0" xr:uid="{0F61EBD0-EE78-43BB-BDA9-E14338416046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Pixel values vary per sensor. Refer to your spectromter spec sheet</t>
        </r>
      </text>
    </comment>
    <comment ref="B2" authorId="0" shapeId="0" xr:uid="{B97450B4-C6F2-4C86-8EE1-A76599C2C1F0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1. Cell B2: Change thickness to generate Reflectance curve</t>
        </r>
      </text>
    </comment>
    <comment ref="B5" authorId="0" shapeId="0" xr:uid="{EEAE9E50-5658-431C-B6A6-C14B0746713F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Angle of incidence. Modify as required</t>
        </r>
      </text>
    </comment>
    <comment ref="T2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End wavelenght (Long waveside)</t>
        </r>
      </text>
    </comment>
    <comment ref="U2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Start wavelenght (SHORT wave side)</t>
        </r>
      </text>
    </comment>
    <comment ref="V25" authorId="0" shapeId="0" xr:uid="{2E982A8E-F8FE-443D-BE05-9C69E88ACDF7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Number of fringes/waves</t>
        </r>
      </text>
    </comment>
    <comment ref="W26" authorId="0" shapeId="0" xr:uid="{1425445A-AE9D-48EF-A184-5A75F3DEFA03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Averaged n (SiO2) in visible spectrum. Modify as required</t>
        </r>
      </text>
    </comment>
    <comment ref="X2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CHANGE ACCORDINGLY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Nestor</author>
  </authors>
  <commentList>
    <comment ref="C1" authorId="0" shapeId="0" xr:uid="{5AB2C6ED-92E8-46D9-841F-27EEBDCEE1E2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Pixel values vary per sensor. Refer to your spectromter spec sheet</t>
        </r>
      </text>
    </comment>
    <comment ref="B2" authorId="0" shapeId="0" xr:uid="{56D3725F-368E-453D-81A1-523FF0158308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1. Cell B2: Change thickness to generate Reflectance curve</t>
        </r>
      </text>
    </comment>
    <comment ref="B5" authorId="0" shapeId="0" xr:uid="{6C57026C-EA71-4F41-9376-384F1354326B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Angle of incidence. Modify as required</t>
        </r>
      </text>
    </comment>
    <comment ref="T2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End wavelenght (Long waveside)</t>
        </r>
      </text>
    </comment>
    <comment ref="U2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Start wavelenght (SHORT wave side)</t>
        </r>
      </text>
    </comment>
    <comment ref="V22" authorId="0" shapeId="0" xr:uid="{8749750F-43DC-4102-B5EB-AC2F27DFCAC3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Number of fringes/waves</t>
        </r>
      </text>
    </comment>
    <comment ref="W23" authorId="0" shapeId="0" xr:uid="{172D39DB-1139-4BE5-A9A0-4D0283D713FE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Averaged n (SiO2) in visible spectrum. Modify as required</t>
        </r>
      </text>
    </comment>
    <comment ref="X23" authorId="0" shapeId="0" xr:uid="{9DF828E1-DA31-4E56-A8D7-B9007A99E49D}">
      <text>
        <r>
          <rPr>
            <b/>
            <sz val="9"/>
            <color indexed="81"/>
            <rFont val="Tahoma"/>
            <family val="2"/>
          </rPr>
          <t>Nestor:</t>
        </r>
        <r>
          <rPr>
            <sz val="9"/>
            <color indexed="81"/>
            <rFont val="Tahoma"/>
            <family val="2"/>
          </rPr>
          <t xml:space="preserve">
Modify as required</t>
        </r>
      </text>
    </comment>
  </commentList>
</comments>
</file>

<file path=xl/sharedStrings.xml><?xml version="1.0" encoding="utf-8"?>
<sst xmlns="http://schemas.openxmlformats.org/spreadsheetml/2006/main" count="74" uniqueCount="36">
  <si>
    <t>nm</t>
  </si>
  <si>
    <t>um</t>
  </si>
  <si>
    <t>λ2</t>
  </si>
  <si>
    <t>λ1</t>
  </si>
  <si>
    <t>1/λ1</t>
  </si>
  <si>
    <t>1/λ2</t>
  </si>
  <si>
    <t>n</t>
  </si>
  <si>
    <t>d (nm)</t>
  </si>
  <si>
    <t>Δm</t>
  </si>
  <si>
    <t>θ</t>
  </si>
  <si>
    <r>
      <t>(λ2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>-/λ1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>)</t>
    </r>
    <r>
      <rPr>
        <vertAlign val="superscript"/>
        <sz val="11"/>
        <color theme="1"/>
        <rFont val="Calibri"/>
        <family val="2"/>
      </rPr>
      <t>-1</t>
    </r>
  </si>
  <si>
    <r>
      <t>n</t>
    </r>
    <r>
      <rPr>
        <vertAlign val="superscript"/>
        <sz val="11"/>
        <color theme="1"/>
        <rFont val="Calibri"/>
        <family val="2"/>
      </rPr>
      <t>2</t>
    </r>
  </si>
  <si>
    <r>
      <t>sin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θ</t>
    </r>
  </si>
  <si>
    <r>
      <t>2√(n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-sin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θ)</t>
    </r>
  </si>
  <si>
    <t>λ</t>
  </si>
  <si>
    <r>
      <t>4</t>
    </r>
    <r>
      <rPr>
        <sz val="8"/>
        <color theme="1"/>
        <rFont val="Calibri"/>
        <family val="2"/>
      </rPr>
      <t>π</t>
    </r>
  </si>
  <si>
    <t>d</t>
  </si>
  <si>
    <t>r</t>
  </si>
  <si>
    <t>φ</t>
  </si>
  <si>
    <t>Instructions:</t>
  </si>
  <si>
    <t>1. Cell B2: Change thickness to generate Reflectance curve</t>
  </si>
  <si>
    <t>Interference Interval Method (IIM)</t>
  </si>
  <si>
    <t>2. Modify the IIM data as required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</si>
  <si>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01</t>
    </r>
    <r>
      <rPr>
        <sz val="11"/>
        <color theme="1"/>
        <rFont val="Calibri"/>
        <family val="2"/>
        <scheme val="minor"/>
      </rPr>
      <t>+r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+2r</t>
    </r>
    <r>
      <rPr>
        <vertAlign val="subscript"/>
        <sz val="11"/>
        <color theme="1"/>
        <rFont val="Calibri"/>
        <family val="2"/>
        <scheme val="minor"/>
      </rPr>
      <t>01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cos2</t>
    </r>
    <r>
      <rPr>
        <sz val="11"/>
        <color theme="1"/>
        <rFont val="Calibri"/>
        <family val="2"/>
      </rPr>
      <t>φ</t>
    </r>
  </si>
  <si>
    <r>
      <t>1+r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01</t>
    </r>
    <r>
      <rPr>
        <sz val="11"/>
        <color theme="1"/>
        <rFont val="Calibri"/>
        <family val="2"/>
        <scheme val="minor"/>
      </rP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+2r</t>
    </r>
    <r>
      <rPr>
        <vertAlign val="subscript"/>
        <sz val="11"/>
        <color theme="1"/>
        <rFont val="Calibri"/>
        <family val="2"/>
        <scheme val="minor"/>
      </rPr>
      <t>01</t>
    </r>
    <r>
      <rPr>
        <sz val="11"/>
        <color theme="1"/>
        <rFont val="Calibri"/>
        <family val="2"/>
        <scheme val="minor"/>
      </rPr>
      <t>r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cos2φ</t>
    </r>
  </si>
  <si>
    <t>k'</t>
  </si>
  <si>
    <r>
      <t>r</t>
    </r>
    <r>
      <rPr>
        <vertAlign val="subscript"/>
        <sz val="11"/>
        <color theme="1"/>
        <rFont val="Calibri"/>
        <family val="2"/>
        <scheme val="minor"/>
      </rPr>
      <t>01</t>
    </r>
  </si>
  <si>
    <r>
      <t>n</t>
    </r>
    <r>
      <rPr>
        <vertAlign val="subscript"/>
        <sz val="11"/>
        <color theme="1"/>
        <rFont val="Calibri"/>
        <family val="2"/>
        <scheme val="minor"/>
      </rPr>
      <t>1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</si>
  <si>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</si>
  <si>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0</t>
    </r>
  </si>
  <si>
    <r>
      <t>n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-n</t>
    </r>
    <r>
      <rPr>
        <vertAlign val="subscript"/>
        <sz val="11"/>
        <color theme="1"/>
        <rFont val="Calibri"/>
        <family val="2"/>
        <scheme val="minor"/>
      </rPr>
      <t>0</t>
    </r>
  </si>
  <si>
    <r>
      <t>n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+n</t>
    </r>
    <r>
      <rPr>
        <vertAlign val="subscript"/>
        <sz val="11"/>
        <color theme="1"/>
        <rFont val="Calibri"/>
        <family val="2"/>
        <scheme val="minor"/>
      </rPr>
      <t>0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</si>
  <si>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-n</t>
    </r>
    <r>
      <rPr>
        <vertAlign val="subscript"/>
        <sz val="11"/>
        <color theme="1"/>
        <rFont val="Calibri"/>
        <family val="2"/>
        <scheme val="minor"/>
      </rPr>
      <t>1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</si>
  <si>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+n</t>
    </r>
    <r>
      <rPr>
        <vertAlign val="subscript"/>
        <sz val="11"/>
        <color theme="1"/>
        <rFont val="Calibri"/>
        <family val="2"/>
        <scheme val="minor"/>
      </rPr>
      <t>1</t>
    </r>
  </si>
  <si>
    <r>
      <t>r</t>
    </r>
    <r>
      <rPr>
        <vertAlign val="subscript"/>
        <sz val="11"/>
        <color theme="1"/>
        <rFont val="Calibri"/>
        <family val="2"/>
        <scheme val="minor"/>
      </rPr>
      <t>12</t>
    </r>
  </si>
  <si>
    <t>3. Compare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</si>
</sst>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b/>
      <sz val="11"/>
      <color rgb="FF00B0F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</font>
    <font>
      <sz val="11"/>
      <name val="ＭＳ Ｐゴシック"/>
      <family val="3"/>
      <charset val="128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1" fillId="3" borderId="0" xfId="0" applyFont="1" applyFill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5" borderId="0" xfId="0" applyFill="1"/>
    <xf numFmtId="0" fontId="0" fillId="4" borderId="0" xfId="0" applyFill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6" borderId="0" xfId="0" applyFill="1"/>
    <xf numFmtId="0" fontId="0" fillId="2" borderId="0" xfId="0" applyFill="1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2" fontId="6" fillId="0" borderId="0" xfId="0" applyNumberFormat="1" applyFont="1" applyAlignment="1">
      <alignment horizontal="center"/>
    </xf>
    <xf numFmtId="0" fontId="11" fillId="7" borderId="0" xfId="0" applyFont="1" applyFill="1" applyAlignment="1">
      <alignment horizontal="center"/>
    </xf>
    <xf numFmtId="0" fontId="5" fillId="7" borderId="0" xfId="0" applyFont="1" applyFill="1" applyAlignment="1">
      <alignment horizontal="right"/>
    </xf>
    <xf numFmtId="165" fontId="6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標準_Sheet1" xfId="1" xr:uid="{A2AB5FF5-5FFD-4590-A096-4852F756ECEC}"/>
  </cellStyles>
  <dxfs count="0"/>
  <tableStyles count="0" defaultTableStyle="TableStyleMedium2" defaultPivotStyle="PivotStyleLight16"/>
  <colors>
    <mruColors>
      <color rgb="FF00EA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Reflectance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'SENSOR 1'!$R$1</c:f>
              <c:strCache>
                <c:ptCount val="1"/>
                <c:pt idx="0">
                  <c:v>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'SENSOR 1'!$C$2:$C$289</c:f>
              <c:numCache>
                <c:formatCode>0.00</c:formatCode>
                <c:ptCount val="288"/>
                <c:pt idx="0">
                  <c:v>305.74</c:v>
                </c:pt>
                <c:pt idx="1">
                  <c:v>311.13</c:v>
                </c:pt>
                <c:pt idx="2">
                  <c:v>313.82</c:v>
                </c:pt>
                <c:pt idx="3">
                  <c:v>316.51</c:v>
                </c:pt>
                <c:pt idx="4">
                  <c:v>319.2</c:v>
                </c:pt>
                <c:pt idx="5">
                  <c:v>321.88</c:v>
                </c:pt>
                <c:pt idx="6">
                  <c:v>324.57</c:v>
                </c:pt>
                <c:pt idx="7">
                  <c:v>327.25</c:v>
                </c:pt>
                <c:pt idx="8">
                  <c:v>329.93</c:v>
                </c:pt>
                <c:pt idx="9">
                  <c:v>332.6</c:v>
                </c:pt>
                <c:pt idx="10">
                  <c:v>335.28</c:v>
                </c:pt>
                <c:pt idx="11">
                  <c:v>337.95</c:v>
                </c:pt>
                <c:pt idx="12">
                  <c:v>340.62</c:v>
                </c:pt>
                <c:pt idx="13">
                  <c:v>343.29</c:v>
                </c:pt>
                <c:pt idx="14">
                  <c:v>345.95</c:v>
                </c:pt>
                <c:pt idx="15">
                  <c:v>348.61</c:v>
                </c:pt>
                <c:pt idx="16">
                  <c:v>351.27</c:v>
                </c:pt>
                <c:pt idx="17">
                  <c:v>353.93</c:v>
                </c:pt>
                <c:pt idx="18">
                  <c:v>356.58</c:v>
                </c:pt>
                <c:pt idx="19">
                  <c:v>359.23</c:v>
                </c:pt>
                <c:pt idx="20">
                  <c:v>361.88</c:v>
                </c:pt>
                <c:pt idx="21">
                  <c:v>364.53</c:v>
                </c:pt>
                <c:pt idx="22">
                  <c:v>367.17</c:v>
                </c:pt>
                <c:pt idx="23">
                  <c:v>369.81</c:v>
                </c:pt>
                <c:pt idx="24">
                  <c:v>372.44</c:v>
                </c:pt>
                <c:pt idx="25">
                  <c:v>375.08</c:v>
                </c:pt>
                <c:pt idx="26">
                  <c:v>377.71</c:v>
                </c:pt>
                <c:pt idx="27">
                  <c:v>380.33</c:v>
                </c:pt>
                <c:pt idx="28">
                  <c:v>382.96</c:v>
                </c:pt>
                <c:pt idx="29">
                  <c:v>385.57</c:v>
                </c:pt>
                <c:pt idx="30">
                  <c:v>388.19</c:v>
                </c:pt>
                <c:pt idx="31">
                  <c:v>390.8</c:v>
                </c:pt>
                <c:pt idx="32">
                  <c:v>393.41</c:v>
                </c:pt>
                <c:pt idx="33">
                  <c:v>396.02</c:v>
                </c:pt>
                <c:pt idx="34">
                  <c:v>398.62</c:v>
                </c:pt>
                <c:pt idx="35">
                  <c:v>401.22</c:v>
                </c:pt>
                <c:pt idx="36">
                  <c:v>403.82</c:v>
                </c:pt>
                <c:pt idx="37">
                  <c:v>406.41</c:v>
                </c:pt>
                <c:pt idx="38">
                  <c:v>409</c:v>
                </c:pt>
                <c:pt idx="39">
                  <c:v>411.58</c:v>
                </c:pt>
                <c:pt idx="40">
                  <c:v>414.16</c:v>
                </c:pt>
                <c:pt idx="41">
                  <c:v>416.74</c:v>
                </c:pt>
                <c:pt idx="42">
                  <c:v>419.31</c:v>
                </c:pt>
                <c:pt idx="43">
                  <c:v>421.88</c:v>
                </c:pt>
                <c:pt idx="44">
                  <c:v>424.44</c:v>
                </c:pt>
                <c:pt idx="45">
                  <c:v>427</c:v>
                </c:pt>
                <c:pt idx="46">
                  <c:v>429.56</c:v>
                </c:pt>
                <c:pt idx="47">
                  <c:v>432.11</c:v>
                </c:pt>
                <c:pt idx="48">
                  <c:v>434.66</c:v>
                </c:pt>
                <c:pt idx="49">
                  <c:v>437.2</c:v>
                </c:pt>
                <c:pt idx="50">
                  <c:v>439.74</c:v>
                </c:pt>
                <c:pt idx="51">
                  <c:v>442.27</c:v>
                </c:pt>
                <c:pt idx="52">
                  <c:v>444.8</c:v>
                </c:pt>
                <c:pt idx="53">
                  <c:v>447.33</c:v>
                </c:pt>
                <c:pt idx="54">
                  <c:v>449.85</c:v>
                </c:pt>
                <c:pt idx="55">
                  <c:v>452.37</c:v>
                </c:pt>
                <c:pt idx="56">
                  <c:v>454.88</c:v>
                </c:pt>
                <c:pt idx="57">
                  <c:v>457.39</c:v>
                </c:pt>
                <c:pt idx="58">
                  <c:v>459.89</c:v>
                </c:pt>
                <c:pt idx="59">
                  <c:v>462.39</c:v>
                </c:pt>
                <c:pt idx="60">
                  <c:v>464.89</c:v>
                </c:pt>
                <c:pt idx="61">
                  <c:v>467.38</c:v>
                </c:pt>
                <c:pt idx="62">
                  <c:v>469.86</c:v>
                </c:pt>
                <c:pt idx="63">
                  <c:v>472.34</c:v>
                </c:pt>
                <c:pt idx="64">
                  <c:v>474.82</c:v>
                </c:pt>
                <c:pt idx="65">
                  <c:v>477.29</c:v>
                </c:pt>
                <c:pt idx="66">
                  <c:v>479.76</c:v>
                </c:pt>
                <c:pt idx="67">
                  <c:v>482.22</c:v>
                </c:pt>
                <c:pt idx="68">
                  <c:v>484.67</c:v>
                </c:pt>
                <c:pt idx="69">
                  <c:v>487.12</c:v>
                </c:pt>
                <c:pt idx="70">
                  <c:v>489.57</c:v>
                </c:pt>
                <c:pt idx="71">
                  <c:v>492.01</c:v>
                </c:pt>
                <c:pt idx="72">
                  <c:v>494.45</c:v>
                </c:pt>
                <c:pt idx="73">
                  <c:v>496.88</c:v>
                </c:pt>
                <c:pt idx="74">
                  <c:v>499.3</c:v>
                </c:pt>
                <c:pt idx="75">
                  <c:v>501.73</c:v>
                </c:pt>
                <c:pt idx="76">
                  <c:v>504.14</c:v>
                </c:pt>
                <c:pt idx="77">
                  <c:v>506.55</c:v>
                </c:pt>
                <c:pt idx="78">
                  <c:v>508.96</c:v>
                </c:pt>
                <c:pt idx="79">
                  <c:v>511.36</c:v>
                </c:pt>
                <c:pt idx="80">
                  <c:v>513.75</c:v>
                </c:pt>
                <c:pt idx="81">
                  <c:v>516.14</c:v>
                </c:pt>
                <c:pt idx="82">
                  <c:v>518.52</c:v>
                </c:pt>
                <c:pt idx="83">
                  <c:v>520.9</c:v>
                </c:pt>
                <c:pt idx="84">
                  <c:v>523.28</c:v>
                </c:pt>
                <c:pt idx="85">
                  <c:v>525.65</c:v>
                </c:pt>
                <c:pt idx="86">
                  <c:v>528.01</c:v>
                </c:pt>
                <c:pt idx="87">
                  <c:v>530.36</c:v>
                </c:pt>
                <c:pt idx="88">
                  <c:v>532.72</c:v>
                </c:pt>
                <c:pt idx="89">
                  <c:v>535.05999999999995</c:v>
                </c:pt>
                <c:pt idx="90">
                  <c:v>537.4</c:v>
                </c:pt>
                <c:pt idx="91">
                  <c:v>539.74</c:v>
                </c:pt>
                <c:pt idx="92">
                  <c:v>542.07000000000005</c:v>
                </c:pt>
                <c:pt idx="93">
                  <c:v>544.39</c:v>
                </c:pt>
                <c:pt idx="94">
                  <c:v>546.71</c:v>
                </c:pt>
                <c:pt idx="95">
                  <c:v>549.02</c:v>
                </c:pt>
                <c:pt idx="96">
                  <c:v>551.33000000000004</c:v>
                </c:pt>
                <c:pt idx="97">
                  <c:v>553.63</c:v>
                </c:pt>
                <c:pt idx="98">
                  <c:v>555.92999999999995</c:v>
                </c:pt>
                <c:pt idx="99">
                  <c:v>558.22</c:v>
                </c:pt>
                <c:pt idx="100">
                  <c:v>560.5</c:v>
                </c:pt>
                <c:pt idx="101">
                  <c:v>562.78</c:v>
                </c:pt>
                <c:pt idx="102">
                  <c:v>565.04999999999995</c:v>
                </c:pt>
                <c:pt idx="103">
                  <c:v>567.32000000000005</c:v>
                </c:pt>
                <c:pt idx="104">
                  <c:v>569.58000000000004</c:v>
                </c:pt>
                <c:pt idx="105">
                  <c:v>571.83000000000004</c:v>
                </c:pt>
                <c:pt idx="106">
                  <c:v>574.08000000000004</c:v>
                </c:pt>
                <c:pt idx="107">
                  <c:v>576.33000000000004</c:v>
                </c:pt>
                <c:pt idx="108">
                  <c:v>578.55999999999995</c:v>
                </c:pt>
                <c:pt idx="109">
                  <c:v>580.79999999999995</c:v>
                </c:pt>
                <c:pt idx="110">
                  <c:v>583.02</c:v>
                </c:pt>
                <c:pt idx="111">
                  <c:v>585.24</c:v>
                </c:pt>
                <c:pt idx="112">
                  <c:v>587.46</c:v>
                </c:pt>
                <c:pt idx="113">
                  <c:v>589.66</c:v>
                </c:pt>
                <c:pt idx="114">
                  <c:v>591.87</c:v>
                </c:pt>
                <c:pt idx="115">
                  <c:v>594.05999999999995</c:v>
                </c:pt>
                <c:pt idx="116">
                  <c:v>596.25</c:v>
                </c:pt>
                <c:pt idx="117">
                  <c:v>598.42999999999995</c:v>
                </c:pt>
                <c:pt idx="118">
                  <c:v>600.61</c:v>
                </c:pt>
                <c:pt idx="119">
                  <c:v>602.78</c:v>
                </c:pt>
                <c:pt idx="120">
                  <c:v>604.95000000000005</c:v>
                </c:pt>
                <c:pt idx="121">
                  <c:v>607.11</c:v>
                </c:pt>
                <c:pt idx="122">
                  <c:v>609.26</c:v>
                </c:pt>
                <c:pt idx="123">
                  <c:v>611.41</c:v>
                </c:pt>
                <c:pt idx="124">
                  <c:v>613.54999999999995</c:v>
                </c:pt>
                <c:pt idx="125">
                  <c:v>615.69000000000005</c:v>
                </c:pt>
                <c:pt idx="126">
                  <c:v>617.80999999999995</c:v>
                </c:pt>
                <c:pt idx="127">
                  <c:v>619.94000000000005</c:v>
                </c:pt>
                <c:pt idx="128">
                  <c:v>622.04999999999995</c:v>
                </c:pt>
                <c:pt idx="129">
                  <c:v>624.16</c:v>
                </c:pt>
                <c:pt idx="130">
                  <c:v>626.27</c:v>
                </c:pt>
                <c:pt idx="131">
                  <c:v>628.37</c:v>
                </c:pt>
                <c:pt idx="132">
                  <c:v>630.46</c:v>
                </c:pt>
                <c:pt idx="133">
                  <c:v>632.54</c:v>
                </c:pt>
                <c:pt idx="134">
                  <c:v>634.62</c:v>
                </c:pt>
                <c:pt idx="135">
                  <c:v>636.70000000000005</c:v>
                </c:pt>
                <c:pt idx="136">
                  <c:v>638.76</c:v>
                </c:pt>
                <c:pt idx="137">
                  <c:v>640.82000000000005</c:v>
                </c:pt>
                <c:pt idx="138">
                  <c:v>642.88</c:v>
                </c:pt>
                <c:pt idx="139">
                  <c:v>644.92999999999995</c:v>
                </c:pt>
                <c:pt idx="140">
                  <c:v>646.97</c:v>
                </c:pt>
                <c:pt idx="141">
                  <c:v>649</c:v>
                </c:pt>
                <c:pt idx="142">
                  <c:v>651.03</c:v>
                </c:pt>
                <c:pt idx="143">
                  <c:v>653.05999999999995</c:v>
                </c:pt>
                <c:pt idx="144">
                  <c:v>655.07000000000005</c:v>
                </c:pt>
                <c:pt idx="145">
                  <c:v>657.08</c:v>
                </c:pt>
                <c:pt idx="146">
                  <c:v>659.09</c:v>
                </c:pt>
                <c:pt idx="147">
                  <c:v>661.08</c:v>
                </c:pt>
                <c:pt idx="148">
                  <c:v>663.08</c:v>
                </c:pt>
                <c:pt idx="149">
                  <c:v>665.06</c:v>
                </c:pt>
                <c:pt idx="150">
                  <c:v>667.04</c:v>
                </c:pt>
                <c:pt idx="151">
                  <c:v>669.01</c:v>
                </c:pt>
                <c:pt idx="152">
                  <c:v>670.98</c:v>
                </c:pt>
                <c:pt idx="153">
                  <c:v>672.94</c:v>
                </c:pt>
                <c:pt idx="154">
                  <c:v>674.89</c:v>
                </c:pt>
                <c:pt idx="155">
                  <c:v>676.84</c:v>
                </c:pt>
                <c:pt idx="156">
                  <c:v>678.78</c:v>
                </c:pt>
                <c:pt idx="157">
                  <c:v>680.71</c:v>
                </c:pt>
                <c:pt idx="158">
                  <c:v>682.64</c:v>
                </c:pt>
                <c:pt idx="159">
                  <c:v>684.56</c:v>
                </c:pt>
                <c:pt idx="160">
                  <c:v>686.48</c:v>
                </c:pt>
                <c:pt idx="161">
                  <c:v>688.39</c:v>
                </c:pt>
                <c:pt idx="162">
                  <c:v>690.29</c:v>
                </c:pt>
                <c:pt idx="163">
                  <c:v>692.19</c:v>
                </c:pt>
                <c:pt idx="164">
                  <c:v>694.07</c:v>
                </c:pt>
                <c:pt idx="165">
                  <c:v>695.96</c:v>
                </c:pt>
                <c:pt idx="166">
                  <c:v>697.84</c:v>
                </c:pt>
                <c:pt idx="167">
                  <c:v>699.71</c:v>
                </c:pt>
                <c:pt idx="168">
                  <c:v>701.57</c:v>
                </c:pt>
                <c:pt idx="169">
                  <c:v>703.43</c:v>
                </c:pt>
                <c:pt idx="170">
                  <c:v>705.28</c:v>
                </c:pt>
                <c:pt idx="171">
                  <c:v>707.13</c:v>
                </c:pt>
                <c:pt idx="172">
                  <c:v>708.96</c:v>
                </c:pt>
                <c:pt idx="173">
                  <c:v>710.8</c:v>
                </c:pt>
                <c:pt idx="174">
                  <c:v>712.62</c:v>
                </c:pt>
                <c:pt idx="175">
                  <c:v>714.44</c:v>
                </c:pt>
                <c:pt idx="176">
                  <c:v>716.26</c:v>
                </c:pt>
                <c:pt idx="177">
                  <c:v>718.06</c:v>
                </c:pt>
                <c:pt idx="178">
                  <c:v>719.86</c:v>
                </c:pt>
                <c:pt idx="179">
                  <c:v>721.66</c:v>
                </c:pt>
                <c:pt idx="180">
                  <c:v>723.45</c:v>
                </c:pt>
                <c:pt idx="181">
                  <c:v>725.23</c:v>
                </c:pt>
                <c:pt idx="182">
                  <c:v>727</c:v>
                </c:pt>
                <c:pt idx="183">
                  <c:v>728.77</c:v>
                </c:pt>
                <c:pt idx="184">
                  <c:v>730.53</c:v>
                </c:pt>
                <c:pt idx="185">
                  <c:v>732.29</c:v>
                </c:pt>
                <c:pt idx="186">
                  <c:v>734.04</c:v>
                </c:pt>
                <c:pt idx="187">
                  <c:v>735.78</c:v>
                </c:pt>
                <c:pt idx="188">
                  <c:v>737.52</c:v>
                </c:pt>
                <c:pt idx="189">
                  <c:v>739.25</c:v>
                </c:pt>
                <c:pt idx="190">
                  <c:v>740.98</c:v>
                </c:pt>
                <c:pt idx="191">
                  <c:v>742.7</c:v>
                </c:pt>
                <c:pt idx="192">
                  <c:v>744.41</c:v>
                </c:pt>
                <c:pt idx="193">
                  <c:v>746.12</c:v>
                </c:pt>
                <c:pt idx="194">
                  <c:v>747.81</c:v>
                </c:pt>
                <c:pt idx="195">
                  <c:v>749.51</c:v>
                </c:pt>
                <c:pt idx="196">
                  <c:v>751.2</c:v>
                </c:pt>
                <c:pt idx="197">
                  <c:v>752.88</c:v>
                </c:pt>
                <c:pt idx="198">
                  <c:v>754.55</c:v>
                </c:pt>
                <c:pt idx="199">
                  <c:v>756.22</c:v>
                </c:pt>
                <c:pt idx="200">
                  <c:v>757.88</c:v>
                </c:pt>
                <c:pt idx="201">
                  <c:v>759.54</c:v>
                </c:pt>
                <c:pt idx="202">
                  <c:v>761.19</c:v>
                </c:pt>
                <c:pt idx="203">
                  <c:v>762.83</c:v>
                </c:pt>
                <c:pt idx="204">
                  <c:v>764.47</c:v>
                </c:pt>
                <c:pt idx="205">
                  <c:v>766.1</c:v>
                </c:pt>
                <c:pt idx="206">
                  <c:v>767.72</c:v>
                </c:pt>
                <c:pt idx="207">
                  <c:v>769.34</c:v>
                </c:pt>
                <c:pt idx="208">
                  <c:v>770.96</c:v>
                </c:pt>
                <c:pt idx="209">
                  <c:v>772.56</c:v>
                </c:pt>
                <c:pt idx="210">
                  <c:v>774.16</c:v>
                </c:pt>
                <c:pt idx="211">
                  <c:v>775.76</c:v>
                </c:pt>
                <c:pt idx="212">
                  <c:v>777.35</c:v>
                </c:pt>
                <c:pt idx="213">
                  <c:v>778.93</c:v>
                </c:pt>
                <c:pt idx="214">
                  <c:v>780.5</c:v>
                </c:pt>
                <c:pt idx="215">
                  <c:v>782.07</c:v>
                </c:pt>
                <c:pt idx="216">
                  <c:v>783.64</c:v>
                </c:pt>
                <c:pt idx="217">
                  <c:v>785.19</c:v>
                </c:pt>
                <c:pt idx="218">
                  <c:v>786.75</c:v>
                </c:pt>
                <c:pt idx="219">
                  <c:v>788.29</c:v>
                </c:pt>
                <c:pt idx="220">
                  <c:v>789.83</c:v>
                </c:pt>
                <c:pt idx="221">
                  <c:v>791.36</c:v>
                </c:pt>
                <c:pt idx="222">
                  <c:v>792.89</c:v>
                </c:pt>
                <c:pt idx="223">
                  <c:v>794.41</c:v>
                </c:pt>
                <c:pt idx="224">
                  <c:v>795.93</c:v>
                </c:pt>
                <c:pt idx="225">
                  <c:v>797.44</c:v>
                </c:pt>
                <c:pt idx="226">
                  <c:v>798.94</c:v>
                </c:pt>
                <c:pt idx="227">
                  <c:v>800.44</c:v>
                </c:pt>
                <c:pt idx="228">
                  <c:v>801.93</c:v>
                </c:pt>
                <c:pt idx="229">
                  <c:v>803.42</c:v>
                </c:pt>
                <c:pt idx="230">
                  <c:v>804.9</c:v>
                </c:pt>
                <c:pt idx="231">
                  <c:v>806.37</c:v>
                </c:pt>
                <c:pt idx="232">
                  <c:v>807.84</c:v>
                </c:pt>
                <c:pt idx="233">
                  <c:v>809.3</c:v>
                </c:pt>
                <c:pt idx="234">
                  <c:v>810.76</c:v>
                </c:pt>
                <c:pt idx="235">
                  <c:v>812.21</c:v>
                </c:pt>
                <c:pt idx="236">
                  <c:v>813.65</c:v>
                </c:pt>
                <c:pt idx="237">
                  <c:v>815.09</c:v>
                </c:pt>
                <c:pt idx="238">
                  <c:v>816.52</c:v>
                </c:pt>
                <c:pt idx="239">
                  <c:v>817.95</c:v>
                </c:pt>
                <c:pt idx="240">
                  <c:v>819.37</c:v>
                </c:pt>
                <c:pt idx="241">
                  <c:v>820.79</c:v>
                </c:pt>
                <c:pt idx="242">
                  <c:v>822.2</c:v>
                </c:pt>
                <c:pt idx="243">
                  <c:v>823.6</c:v>
                </c:pt>
                <c:pt idx="244">
                  <c:v>825</c:v>
                </c:pt>
                <c:pt idx="245">
                  <c:v>826.39</c:v>
                </c:pt>
                <c:pt idx="246">
                  <c:v>827.78</c:v>
                </c:pt>
                <c:pt idx="247">
                  <c:v>829.16</c:v>
                </c:pt>
                <c:pt idx="248">
                  <c:v>830.53</c:v>
                </c:pt>
                <c:pt idx="249">
                  <c:v>831.9</c:v>
                </c:pt>
                <c:pt idx="250">
                  <c:v>833.27</c:v>
                </c:pt>
                <c:pt idx="251">
                  <c:v>834.63</c:v>
                </c:pt>
                <c:pt idx="252">
                  <c:v>835.98</c:v>
                </c:pt>
                <c:pt idx="253">
                  <c:v>837.33</c:v>
                </c:pt>
                <c:pt idx="254">
                  <c:v>838.67</c:v>
                </c:pt>
                <c:pt idx="255">
                  <c:v>840</c:v>
                </c:pt>
                <c:pt idx="256">
                  <c:v>841.33</c:v>
                </c:pt>
                <c:pt idx="257">
                  <c:v>842.66</c:v>
                </c:pt>
                <c:pt idx="258">
                  <c:v>843.98</c:v>
                </c:pt>
                <c:pt idx="259">
                  <c:v>845.29</c:v>
                </c:pt>
                <c:pt idx="260">
                  <c:v>846.6</c:v>
                </c:pt>
                <c:pt idx="261">
                  <c:v>847.9</c:v>
                </c:pt>
                <c:pt idx="262">
                  <c:v>849.2</c:v>
                </c:pt>
                <c:pt idx="263">
                  <c:v>850.49</c:v>
                </c:pt>
                <c:pt idx="264">
                  <c:v>851.78</c:v>
                </c:pt>
                <c:pt idx="265">
                  <c:v>853.06</c:v>
                </c:pt>
                <c:pt idx="266">
                  <c:v>854.34</c:v>
                </c:pt>
                <c:pt idx="267">
                  <c:v>855.61</c:v>
                </c:pt>
                <c:pt idx="268">
                  <c:v>856.87</c:v>
                </c:pt>
                <c:pt idx="269">
                  <c:v>858.13</c:v>
                </c:pt>
                <c:pt idx="270">
                  <c:v>859.39</c:v>
                </c:pt>
                <c:pt idx="271">
                  <c:v>860.64</c:v>
                </c:pt>
                <c:pt idx="272">
                  <c:v>861.88</c:v>
                </c:pt>
                <c:pt idx="273">
                  <c:v>863.12</c:v>
                </c:pt>
                <c:pt idx="274">
                  <c:v>864.36</c:v>
                </c:pt>
                <c:pt idx="275">
                  <c:v>865.58</c:v>
                </c:pt>
                <c:pt idx="276">
                  <c:v>866.81</c:v>
                </c:pt>
                <c:pt idx="277">
                  <c:v>868.02</c:v>
                </c:pt>
                <c:pt idx="278">
                  <c:v>869.24</c:v>
                </c:pt>
                <c:pt idx="279">
                  <c:v>870.45</c:v>
                </c:pt>
                <c:pt idx="280">
                  <c:v>871.65</c:v>
                </c:pt>
                <c:pt idx="281">
                  <c:v>872.85</c:v>
                </c:pt>
                <c:pt idx="282">
                  <c:v>874.04</c:v>
                </c:pt>
                <c:pt idx="283">
                  <c:v>875.23</c:v>
                </c:pt>
                <c:pt idx="284">
                  <c:v>876.41</c:v>
                </c:pt>
                <c:pt idx="285">
                  <c:v>877.58</c:v>
                </c:pt>
                <c:pt idx="286">
                  <c:v>878.76</c:v>
                </c:pt>
                <c:pt idx="287">
                  <c:v>879.92</c:v>
                </c:pt>
              </c:numCache>
            </c:numRef>
          </c:xVal>
          <c:yVal>
            <c:numRef>
              <c:f>'SENSOR 1'!$R$2:$R$289</c:f>
              <c:numCache>
                <c:formatCode>General</c:formatCode>
                <c:ptCount val="288"/>
                <c:pt idx="0">
                  <c:v>0.21792504996812129</c:v>
                </c:pt>
                <c:pt idx="1">
                  <c:v>0.16069428833427721</c:v>
                </c:pt>
                <c:pt idx="2">
                  <c:v>0.15135203903679051</c:v>
                </c:pt>
                <c:pt idx="3">
                  <c:v>0.15677765322538123</c:v>
                </c:pt>
                <c:pt idx="4">
                  <c:v>0.17373499533004311</c:v>
                </c:pt>
                <c:pt idx="5">
                  <c:v>0.20348383422761368</c:v>
                </c:pt>
                <c:pt idx="6">
                  <c:v>0.23597664259395915</c:v>
                </c:pt>
                <c:pt idx="7">
                  <c:v>0.27493111021534516</c:v>
                </c:pt>
                <c:pt idx="8">
                  <c:v>0.31046102449250301</c:v>
                </c:pt>
                <c:pt idx="9">
                  <c:v>0.34549677018903963</c:v>
                </c:pt>
                <c:pt idx="10">
                  <c:v>0.37813794957654151</c:v>
                </c:pt>
                <c:pt idx="11">
                  <c:v>0.40281159080488682</c:v>
                </c:pt>
                <c:pt idx="12">
                  <c:v>0.42670675407594216</c:v>
                </c:pt>
                <c:pt idx="13">
                  <c:v>0.44320099960566967</c:v>
                </c:pt>
                <c:pt idx="14">
                  <c:v>0.4566347563743488</c:v>
                </c:pt>
                <c:pt idx="15">
                  <c:v>0.4688001824565618</c:v>
                </c:pt>
                <c:pt idx="16">
                  <c:v>0.47541236357464978</c:v>
                </c:pt>
                <c:pt idx="17">
                  <c:v>0.47912232576055341</c:v>
                </c:pt>
                <c:pt idx="18">
                  <c:v>0.48828011093417889</c:v>
                </c:pt>
                <c:pt idx="19">
                  <c:v>0.49058702155186579</c:v>
                </c:pt>
                <c:pt idx="20">
                  <c:v>0.49087387429471208</c:v>
                </c:pt>
                <c:pt idx="21">
                  <c:v>0.49012348438031328</c:v>
                </c:pt>
                <c:pt idx="22">
                  <c:v>0.4943088092861822</c:v>
                </c:pt>
                <c:pt idx="23">
                  <c:v>0.48158814851822856</c:v>
                </c:pt>
                <c:pt idx="24">
                  <c:v>0.46195333247781595</c:v>
                </c:pt>
                <c:pt idx="25">
                  <c:v>0.43689019661873496</c:v>
                </c:pt>
                <c:pt idx="26">
                  <c:v>0.40857838001617847</c:v>
                </c:pt>
                <c:pt idx="27">
                  <c:v>0.36856625604659465</c:v>
                </c:pt>
                <c:pt idx="28">
                  <c:v>0.33632993924608334</c:v>
                </c:pt>
                <c:pt idx="29">
                  <c:v>0.30415568684196403</c:v>
                </c:pt>
                <c:pt idx="30">
                  <c:v>0.27537884020170483</c:v>
                </c:pt>
                <c:pt idx="31">
                  <c:v>0.24918627850561126</c:v>
                </c:pt>
                <c:pt idx="32">
                  <c:v>0.22804567860532393</c:v>
                </c:pt>
                <c:pt idx="33">
                  <c:v>0.21142101690354811</c:v>
                </c:pt>
                <c:pt idx="34">
                  <c:v>0.20040338918729791</c:v>
                </c:pt>
                <c:pt idx="35">
                  <c:v>0.19481755958032926</c:v>
                </c:pt>
                <c:pt idx="36">
                  <c:v>0.19400724990681897</c:v>
                </c:pt>
                <c:pt idx="37">
                  <c:v>0.19819768765807383</c:v>
                </c:pt>
                <c:pt idx="38">
                  <c:v>0.20532081492655654</c:v>
                </c:pt>
                <c:pt idx="39">
                  <c:v>0.21653035961578074</c:v>
                </c:pt>
                <c:pt idx="40">
                  <c:v>0.22897388981617703</c:v>
                </c:pt>
                <c:pt idx="41">
                  <c:v>0.24417223051418252</c:v>
                </c:pt>
                <c:pt idx="42">
                  <c:v>0.25905415513693691</c:v>
                </c:pt>
                <c:pt idx="43">
                  <c:v>0.27557314949183015</c:v>
                </c:pt>
                <c:pt idx="44">
                  <c:v>0.2943160119490551</c:v>
                </c:pt>
                <c:pt idx="45">
                  <c:v>0.31001070659595226</c:v>
                </c:pt>
                <c:pt idx="46">
                  <c:v>0.32377182895302981</c:v>
                </c:pt>
                <c:pt idx="47">
                  <c:v>0.33743633787936539</c:v>
                </c:pt>
                <c:pt idx="48">
                  <c:v>0.34918851326835365</c:v>
                </c:pt>
                <c:pt idx="49">
                  <c:v>0.36053821028987704</c:v>
                </c:pt>
                <c:pt idx="50">
                  <c:v>0.36997776035492935</c:v>
                </c:pt>
                <c:pt idx="51">
                  <c:v>0.38189992438199749</c:v>
                </c:pt>
                <c:pt idx="52">
                  <c:v>0.38882698177180713</c:v>
                </c:pt>
                <c:pt idx="53">
                  <c:v>0.39502190766918455</c:v>
                </c:pt>
                <c:pt idx="54">
                  <c:v>0.39951612467876008</c:v>
                </c:pt>
                <c:pt idx="55">
                  <c:v>0.40598650083948712</c:v>
                </c:pt>
                <c:pt idx="56">
                  <c:v>0.40819532308188755</c:v>
                </c:pt>
                <c:pt idx="57">
                  <c:v>0.40951084777482105</c:v>
                </c:pt>
                <c:pt idx="58">
                  <c:v>0.40957535583777471</c:v>
                </c:pt>
                <c:pt idx="59">
                  <c:v>0.41127881622272044</c:v>
                </c:pt>
                <c:pt idx="60">
                  <c:v>0.40938372753206392</c:v>
                </c:pt>
                <c:pt idx="61">
                  <c:v>0.40637697544692147</c:v>
                </c:pt>
                <c:pt idx="62">
                  <c:v>0.40275177351146657</c:v>
                </c:pt>
                <c:pt idx="63">
                  <c:v>0.40035201225258604</c:v>
                </c:pt>
                <c:pt idx="64">
                  <c:v>0.39472220880982778</c:v>
                </c:pt>
                <c:pt idx="65">
                  <c:v>0.38850665956989361</c:v>
                </c:pt>
                <c:pt idx="66">
                  <c:v>0.38367224204585249</c:v>
                </c:pt>
                <c:pt idx="67">
                  <c:v>0.37562878957182994</c:v>
                </c:pt>
                <c:pt idx="68">
                  <c:v>0.3671574737593441</c:v>
                </c:pt>
                <c:pt idx="69">
                  <c:v>0.35986042878570496</c:v>
                </c:pt>
                <c:pt idx="70">
                  <c:v>0.35009375097936712</c:v>
                </c:pt>
                <c:pt idx="71">
                  <c:v>0.33940386173134934</c:v>
                </c:pt>
                <c:pt idx="72">
                  <c:v>0.33054546246629268</c:v>
                </c:pt>
                <c:pt idx="73">
                  <c:v>0.31883200744316093</c:v>
                </c:pt>
                <c:pt idx="74">
                  <c:v>0.30904992478299359</c:v>
                </c:pt>
                <c:pt idx="75">
                  <c:v>0.29650678943175746</c:v>
                </c:pt>
                <c:pt idx="76">
                  <c:v>0.28419254354461893</c:v>
                </c:pt>
                <c:pt idx="77">
                  <c:v>0.27312095115041252</c:v>
                </c:pt>
                <c:pt idx="78">
                  <c:v>0.26023982903215537</c:v>
                </c:pt>
                <c:pt idx="79">
                  <c:v>0.24870213194845153</c:v>
                </c:pt>
                <c:pt idx="80">
                  <c:v>0.2359010127097633</c:v>
                </c:pt>
                <c:pt idx="81">
                  <c:v>0.22436110099950271</c:v>
                </c:pt>
                <c:pt idx="82">
                  <c:v>0.21175034001110565</c:v>
                </c:pt>
                <c:pt idx="83">
                  <c:v>0.1991496008799277</c:v>
                </c:pt>
                <c:pt idx="84">
                  <c:v>0.18863547525823671</c:v>
                </c:pt>
                <c:pt idx="85">
                  <c:v>0.17662098478144272</c:v>
                </c:pt>
                <c:pt idx="86">
                  <c:v>0.16696523469149283</c:v>
                </c:pt>
                <c:pt idx="87">
                  <c:v>0.15623239105175124</c:v>
                </c:pt>
                <c:pt idx="88">
                  <c:v>0.14764475582700609</c:v>
                </c:pt>
                <c:pt idx="89">
                  <c:v>0.13815400115596962</c:v>
                </c:pt>
                <c:pt idx="90">
                  <c:v>0.13096401626651588</c:v>
                </c:pt>
                <c:pt idx="91">
                  <c:v>0.12326260852112433</c:v>
                </c:pt>
                <c:pt idx="92">
                  <c:v>0.11746203428023309</c:v>
                </c:pt>
                <c:pt idx="93">
                  <c:v>0.1114542013711898</c:v>
                </c:pt>
                <c:pt idx="94">
                  <c:v>0.10744991786885352</c:v>
                </c:pt>
                <c:pt idx="95">
                  <c:v>0.10317415019182613</c:v>
                </c:pt>
                <c:pt idx="96">
                  <c:v>0.10095631615901136</c:v>
                </c:pt>
                <c:pt idx="97">
                  <c:v>9.8484383566441888E-2</c:v>
                </c:pt>
                <c:pt idx="98">
                  <c:v>9.8026241621721411E-2</c:v>
                </c:pt>
                <c:pt idx="99">
                  <c:v>9.8328547232165026E-2</c:v>
                </c:pt>
                <c:pt idx="100">
                  <c:v>9.8418213735970955E-2</c:v>
                </c:pt>
                <c:pt idx="101">
                  <c:v>0.10025938213632526</c:v>
                </c:pt>
                <c:pt idx="102">
                  <c:v>0.10191474233839343</c:v>
                </c:pt>
                <c:pt idx="103">
                  <c:v>0.10512774776626792</c:v>
                </c:pt>
                <c:pt idx="104">
                  <c:v>0.10779759659508793</c:v>
                </c:pt>
                <c:pt idx="105">
                  <c:v>0.11237694734560069</c:v>
                </c:pt>
                <c:pt idx="106">
                  <c:v>0.11623485090873439</c:v>
                </c:pt>
                <c:pt idx="107">
                  <c:v>0.12182877046898638</c:v>
                </c:pt>
                <c:pt idx="108">
                  <c:v>0.12753734514253912</c:v>
                </c:pt>
                <c:pt idx="109">
                  <c:v>0.13278333152604391</c:v>
                </c:pt>
                <c:pt idx="110">
                  <c:v>0.13913268426124187</c:v>
                </c:pt>
                <c:pt idx="111">
                  <c:v>0.14480871102977672</c:v>
                </c:pt>
                <c:pt idx="112">
                  <c:v>0.15163201506370236</c:v>
                </c:pt>
                <c:pt idx="113">
                  <c:v>0.1585700290484103</c:v>
                </c:pt>
                <c:pt idx="114">
                  <c:v>0.16486022670152833</c:v>
                </c:pt>
                <c:pt idx="115">
                  <c:v>0.17199149886227513</c:v>
                </c:pt>
                <c:pt idx="116">
                  <c:v>0.17842650482688147</c:v>
                </c:pt>
                <c:pt idx="117">
                  <c:v>0.18561076825805134</c:v>
                </c:pt>
                <c:pt idx="118">
                  <c:v>0.19311141888494759</c:v>
                </c:pt>
                <c:pt idx="119">
                  <c:v>0.19912963977721174</c:v>
                </c:pt>
                <c:pt idx="120">
                  <c:v>0.2062036527222427</c:v>
                </c:pt>
                <c:pt idx="121">
                  <c:v>0.21332917375291691</c:v>
                </c:pt>
                <c:pt idx="122">
                  <c:v>0.21912632013652272</c:v>
                </c:pt>
                <c:pt idx="123">
                  <c:v>0.22616154383094297</c:v>
                </c:pt>
                <c:pt idx="124">
                  <c:v>0.23275227714397564</c:v>
                </c:pt>
                <c:pt idx="125">
                  <c:v>0.23817779689731342</c:v>
                </c:pt>
                <c:pt idx="126">
                  <c:v>0.24442833615187406</c:v>
                </c:pt>
                <c:pt idx="127">
                  <c:v>0.24945788957742659</c:v>
                </c:pt>
                <c:pt idx="128">
                  <c:v>0.2556263785270646</c:v>
                </c:pt>
                <c:pt idx="129">
                  <c:v>0.26136786493815745</c:v>
                </c:pt>
                <c:pt idx="130">
                  <c:v>0.26596689401661006</c:v>
                </c:pt>
                <c:pt idx="131">
                  <c:v>0.27132772738777505</c:v>
                </c:pt>
                <c:pt idx="132">
                  <c:v>0.27660156401877561</c:v>
                </c:pt>
                <c:pt idx="133">
                  <c:v>0.28155751978736976</c:v>
                </c:pt>
                <c:pt idx="134">
                  <c:v>0.28528572862460005</c:v>
                </c:pt>
                <c:pt idx="135">
                  <c:v>0.28998040229864525</c:v>
                </c:pt>
                <c:pt idx="136">
                  <c:v>0.29434733032244348</c:v>
                </c:pt>
                <c:pt idx="137">
                  <c:v>0.29756213956232075</c:v>
                </c:pt>
                <c:pt idx="138">
                  <c:v>0.30156032704943847</c:v>
                </c:pt>
                <c:pt idx="139">
                  <c:v>0.30536177629369232</c:v>
                </c:pt>
                <c:pt idx="140">
                  <c:v>0.30787888922399298</c:v>
                </c:pt>
                <c:pt idx="141">
                  <c:v>0.31128964206200893</c:v>
                </c:pt>
                <c:pt idx="142">
                  <c:v>0.31467444823420249</c:v>
                </c:pt>
                <c:pt idx="143">
                  <c:v>0.31665307821134731</c:v>
                </c:pt>
                <c:pt idx="144">
                  <c:v>0.31958140932895246</c:v>
                </c:pt>
                <c:pt idx="145">
                  <c:v>0.32227738977198306</c:v>
                </c:pt>
                <c:pt idx="146">
                  <c:v>0.32481124120612304</c:v>
                </c:pt>
                <c:pt idx="147">
                  <c:v>0.32622249962552163</c:v>
                </c:pt>
                <c:pt idx="148">
                  <c:v>0.32842353883385239</c:v>
                </c:pt>
                <c:pt idx="149">
                  <c:v>0.33054248290998334</c:v>
                </c:pt>
                <c:pt idx="150">
                  <c:v>0.33131312823700398</c:v>
                </c:pt>
                <c:pt idx="151">
                  <c:v>0.33302524215880885</c:v>
                </c:pt>
                <c:pt idx="152">
                  <c:v>0.33462873466706988</c:v>
                </c:pt>
                <c:pt idx="153">
                  <c:v>0.33604379676905127</c:v>
                </c:pt>
                <c:pt idx="154">
                  <c:v>0.33620868582284208</c:v>
                </c:pt>
                <c:pt idx="155">
                  <c:v>0.33736835454062508</c:v>
                </c:pt>
                <c:pt idx="156">
                  <c:v>0.33836075086124318</c:v>
                </c:pt>
                <c:pt idx="157">
                  <c:v>0.33923841284318984</c:v>
                </c:pt>
                <c:pt idx="158">
                  <c:v>0.33895755257300769</c:v>
                </c:pt>
                <c:pt idx="159">
                  <c:v>0.3395579742507262</c:v>
                </c:pt>
                <c:pt idx="160">
                  <c:v>0.34005741874637369</c:v>
                </c:pt>
                <c:pt idx="161">
                  <c:v>0.34040926039002573</c:v>
                </c:pt>
                <c:pt idx="162">
                  <c:v>0.33973685780457336</c:v>
                </c:pt>
                <c:pt idx="163">
                  <c:v>0.33985507462434156</c:v>
                </c:pt>
                <c:pt idx="164">
                  <c:v>0.33986232184132054</c:v>
                </c:pt>
                <c:pt idx="165">
                  <c:v>0.33975743948195419</c:v>
                </c:pt>
                <c:pt idx="166">
                  <c:v>0.33863506540618354</c:v>
                </c:pt>
                <c:pt idx="167">
                  <c:v>0.3383243206310641</c:v>
                </c:pt>
                <c:pt idx="168">
                  <c:v>0.33790323924269816</c:v>
                </c:pt>
                <c:pt idx="169">
                  <c:v>0.33739321777491199</c:v>
                </c:pt>
                <c:pt idx="170">
                  <c:v>0.3358753856432779</c:v>
                </c:pt>
                <c:pt idx="171">
                  <c:v>0.33517875837198685</c:v>
                </c:pt>
                <c:pt idx="172">
                  <c:v>0.33439891661562665</c:v>
                </c:pt>
                <c:pt idx="173">
                  <c:v>0.33347745029421122</c:v>
                </c:pt>
                <c:pt idx="174">
                  <c:v>0.33150498810759393</c:v>
                </c:pt>
                <c:pt idx="175">
                  <c:v>0.33046573958805187</c:v>
                </c:pt>
                <c:pt idx="176">
                  <c:v>0.3293434686273512</c:v>
                </c:pt>
                <c:pt idx="177">
                  <c:v>0.3281533522405693</c:v>
                </c:pt>
                <c:pt idx="178">
                  <c:v>0.32688496514325516</c:v>
                </c:pt>
                <c:pt idx="179">
                  <c:v>0.32475444951891747</c:v>
                </c:pt>
                <c:pt idx="180">
                  <c:v>0.32333856822037266</c:v>
                </c:pt>
                <c:pt idx="181">
                  <c:v>0.32185822790867863</c:v>
                </c:pt>
                <c:pt idx="182">
                  <c:v>0.32031604248453716</c:v>
                </c:pt>
                <c:pt idx="183">
                  <c:v>0.31870528304364748</c:v>
                </c:pt>
                <c:pt idx="184">
                  <c:v>0.31598499614233033</c:v>
                </c:pt>
                <c:pt idx="185">
                  <c:v>0.31424734099017493</c:v>
                </c:pt>
                <c:pt idx="186">
                  <c:v>0.31245658127325843</c:v>
                </c:pt>
                <c:pt idx="187">
                  <c:v>0.31061513885649439</c:v>
                </c:pt>
                <c:pt idx="188">
                  <c:v>0.30871429712268134</c:v>
                </c:pt>
                <c:pt idx="189">
                  <c:v>0.30606036699809003</c:v>
                </c:pt>
                <c:pt idx="190">
                  <c:v>0.30394451626527214</c:v>
                </c:pt>
                <c:pt idx="191">
                  <c:v>0.30189634266379883</c:v>
                </c:pt>
                <c:pt idx="192">
                  <c:v>0.29980788489261506</c:v>
                </c:pt>
                <c:pt idx="193">
                  <c:v>0.29766869769778176</c:v>
                </c:pt>
                <c:pt idx="194">
                  <c:v>0.29460302264619143</c:v>
                </c:pt>
                <c:pt idx="195">
                  <c:v>0.29238167778318591</c:v>
                </c:pt>
                <c:pt idx="196">
                  <c:v>0.2899975998176425</c:v>
                </c:pt>
                <c:pt idx="197">
                  <c:v>0.28771050419714728</c:v>
                </c:pt>
                <c:pt idx="198">
                  <c:v>0.28539496334816039</c:v>
                </c:pt>
                <c:pt idx="199">
                  <c:v>0.28224222886828088</c:v>
                </c:pt>
                <c:pt idx="200">
                  <c:v>0.27986278029343914</c:v>
                </c:pt>
                <c:pt idx="201">
                  <c:v>0.27744576142171279</c:v>
                </c:pt>
                <c:pt idx="202">
                  <c:v>0.27486389205193096</c:v>
                </c:pt>
                <c:pt idx="203">
                  <c:v>0.27240407797555843</c:v>
                </c:pt>
                <c:pt idx="204">
                  <c:v>0.26991144744189954</c:v>
                </c:pt>
                <c:pt idx="205">
                  <c:v>0.26671420529220158</c:v>
                </c:pt>
                <c:pt idx="206">
                  <c:v>0.26419299477093283</c:v>
                </c:pt>
                <c:pt idx="207">
                  <c:v>0.26164354180068777</c:v>
                </c:pt>
                <c:pt idx="208">
                  <c:v>0.25899034470538446</c:v>
                </c:pt>
                <c:pt idx="209">
                  <c:v>0.2564197863863214</c:v>
                </c:pt>
                <c:pt idx="210">
                  <c:v>0.25382541319988844</c:v>
                </c:pt>
                <c:pt idx="211">
                  <c:v>0.25053008222123235</c:v>
                </c:pt>
                <c:pt idx="212">
                  <c:v>0.24791034839671888</c:v>
                </c:pt>
                <c:pt idx="213">
                  <c:v>0.24528749683854911</c:v>
                </c:pt>
                <c:pt idx="214">
                  <c:v>0.24250287175380672</c:v>
                </c:pt>
                <c:pt idx="215">
                  <c:v>0.23986079850385181</c:v>
                </c:pt>
                <c:pt idx="216">
                  <c:v>0.23720315446127152</c:v>
                </c:pt>
                <c:pt idx="217">
                  <c:v>0.23370812954863637</c:v>
                </c:pt>
                <c:pt idx="218">
                  <c:v>0.23104318643709881</c:v>
                </c:pt>
                <c:pt idx="219">
                  <c:v>0.22840092662678435</c:v>
                </c:pt>
                <c:pt idx="220">
                  <c:v>0.22574843543419379</c:v>
                </c:pt>
                <c:pt idx="221">
                  <c:v>0.22294032831022226</c:v>
                </c:pt>
                <c:pt idx="222">
                  <c:v>0.22028813513928527</c:v>
                </c:pt>
                <c:pt idx="223">
                  <c:v>0.21764681337443731</c:v>
                </c:pt>
                <c:pt idx="224">
                  <c:v>0.21425606992845891</c:v>
                </c:pt>
                <c:pt idx="225">
                  <c:v>0.21162555702673952</c:v>
                </c:pt>
                <c:pt idx="226">
                  <c:v>0.20900957189533562</c:v>
                </c:pt>
                <c:pt idx="227">
                  <c:v>0.20622836110538845</c:v>
                </c:pt>
                <c:pt idx="228">
                  <c:v>0.20362774207526307</c:v>
                </c:pt>
                <c:pt idx="229">
                  <c:v>0.20102764802777967</c:v>
                </c:pt>
                <c:pt idx="230">
                  <c:v>0.19844660248038493</c:v>
                </c:pt>
                <c:pt idx="231">
                  <c:v>0.19507048480957462</c:v>
                </c:pt>
                <c:pt idx="232">
                  <c:v>0.19251654557230499</c:v>
                </c:pt>
                <c:pt idx="233">
                  <c:v>0.18998468616742686</c:v>
                </c:pt>
                <c:pt idx="234">
                  <c:v>0.18729947301036448</c:v>
                </c:pt>
                <c:pt idx="235">
                  <c:v>0.18479820873942907</c:v>
                </c:pt>
                <c:pt idx="236">
                  <c:v>0.18232183615047093</c:v>
                </c:pt>
                <c:pt idx="237">
                  <c:v>0.17985405533743631</c:v>
                </c:pt>
                <c:pt idx="238">
                  <c:v>0.1767970592446941</c:v>
                </c:pt>
                <c:pt idx="239">
                  <c:v>0.17436894666690828</c:v>
                </c:pt>
                <c:pt idx="240">
                  <c:v>0.17196902598513547</c:v>
                </c:pt>
                <c:pt idx="241">
                  <c:v>0.16950575736971521</c:v>
                </c:pt>
                <c:pt idx="242">
                  <c:v>0.16714831842613331</c:v>
                </c:pt>
                <c:pt idx="243">
                  <c:v>0.16482119237639703</c:v>
                </c:pt>
                <c:pt idx="244">
                  <c:v>0.16250847363676529</c:v>
                </c:pt>
                <c:pt idx="245">
                  <c:v>0.16022736981549002</c:v>
                </c:pt>
                <c:pt idx="246">
                  <c:v>0.15728273973190404</c:v>
                </c:pt>
                <c:pt idx="247">
                  <c:v>0.15505337825069054</c:v>
                </c:pt>
                <c:pt idx="248">
                  <c:v>0.15271798001234638</c:v>
                </c:pt>
                <c:pt idx="249">
                  <c:v>0.15054147118762748</c:v>
                </c:pt>
                <c:pt idx="250">
                  <c:v>0.14838355402285502</c:v>
                </c:pt>
                <c:pt idx="251">
                  <c:v>0.1462605157493154</c:v>
                </c:pt>
                <c:pt idx="252">
                  <c:v>0.14417265138378252</c:v>
                </c:pt>
                <c:pt idx="253">
                  <c:v>0.1421049778013454</c:v>
                </c:pt>
                <c:pt idx="254">
                  <c:v>0.14007326594385913</c:v>
                </c:pt>
                <c:pt idx="255">
                  <c:v>0.13801529735339937</c:v>
                </c:pt>
                <c:pt idx="256">
                  <c:v>0.1360424174479081</c:v>
                </c:pt>
                <c:pt idx="257">
                  <c:v>0.13409174750414696</c:v>
                </c:pt>
                <c:pt idx="258">
                  <c:v>0.13217831154893403</c:v>
                </c:pt>
                <c:pt idx="259">
                  <c:v>0.13030218277030897</c:v>
                </c:pt>
                <c:pt idx="260">
                  <c:v>0.1284493465900676</c:v>
                </c:pt>
                <c:pt idx="261">
                  <c:v>0.12663422813211356</c:v>
                </c:pt>
                <c:pt idx="262">
                  <c:v>0.12484312578469688</c:v>
                </c:pt>
                <c:pt idx="263">
                  <c:v>0.12298457353269203</c:v>
                </c:pt>
                <c:pt idx="264">
                  <c:v>0.12125873032360659</c:v>
                </c:pt>
                <c:pt idx="265">
                  <c:v>0.11957115637088399</c:v>
                </c:pt>
                <c:pt idx="266">
                  <c:v>0.11790883757596772</c:v>
                </c:pt>
                <c:pt idx="267">
                  <c:v>0.11628490742686773</c:v>
                </c:pt>
                <c:pt idx="268">
                  <c:v>0.11469918913570266</c:v>
                </c:pt>
                <c:pt idx="269">
                  <c:v>0.11313920061227932</c:v>
                </c:pt>
                <c:pt idx="270">
                  <c:v>0.11160533413748032</c:v>
                </c:pt>
                <c:pt idx="271">
                  <c:v>0.11002605063049346</c:v>
                </c:pt>
                <c:pt idx="272">
                  <c:v>0.10857141282495443</c:v>
                </c:pt>
                <c:pt idx="273">
                  <c:v>0.10714316702013287</c:v>
                </c:pt>
                <c:pt idx="274">
                  <c:v>0.10574163929168252</c:v>
                </c:pt>
                <c:pt idx="275">
                  <c:v>0.10438909695314084</c:v>
                </c:pt>
                <c:pt idx="276">
                  <c:v>0.10305225012287278</c:v>
                </c:pt>
                <c:pt idx="277">
                  <c:v>0.1017636535630987</c:v>
                </c:pt>
                <c:pt idx="278">
                  <c:v>0.10049129358463782</c:v>
                </c:pt>
                <c:pt idx="279">
                  <c:v>9.9225913521941433E-2</c:v>
                </c:pt>
                <c:pt idx="280">
                  <c:v>9.802925997133323E-2</c:v>
                </c:pt>
                <c:pt idx="281">
                  <c:v>9.6859430277276851E-2</c:v>
                </c:pt>
                <c:pt idx="282">
                  <c:v>9.5726042567612038E-2</c:v>
                </c:pt>
                <c:pt idx="283">
                  <c:v>9.4619428212712561E-2</c:v>
                </c:pt>
                <c:pt idx="284">
                  <c:v>9.3548727476934143E-2</c:v>
                </c:pt>
                <c:pt idx="285">
                  <c:v>9.2513429745376241E-2</c:v>
                </c:pt>
                <c:pt idx="286">
                  <c:v>9.1495991274324881E-2</c:v>
                </c:pt>
                <c:pt idx="287">
                  <c:v>9.052208052071048E-2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67-4B79-8BF6-C6C08D861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895439"/>
        <c:axId val="804900239"/>
      </c:scatterChart>
      <c:valAx>
        <c:axId val="804895439"/>
        <c:scaling>
          <c:orientation val="minMax"/>
          <c:max val="70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900239"/>
        <c:crosses val="autoZero"/>
        <c:crossBetween val="midCat"/>
      </c:valAx>
      <c:valAx>
        <c:axId val="804900239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8954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'SENSOR 2'!$R$1</c:f>
              <c:strCache>
                <c:ptCount val="1"/>
                <c:pt idx="0">
                  <c:v>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'SENSOR 2'!$C$2:$C$257</c:f>
              <c:numCache>
                <c:formatCode>General</c:formatCode>
                <c:ptCount val="256"/>
                <c:pt idx="0">
                  <c:v>318.29000000000002</c:v>
                </c:pt>
                <c:pt idx="1">
                  <c:v>320.68</c:v>
                </c:pt>
                <c:pt idx="2">
                  <c:v>323.07</c:v>
                </c:pt>
                <c:pt idx="3">
                  <c:v>325.47000000000003</c:v>
                </c:pt>
                <c:pt idx="4">
                  <c:v>327.86</c:v>
                </c:pt>
                <c:pt idx="5">
                  <c:v>330.25</c:v>
                </c:pt>
                <c:pt idx="6">
                  <c:v>332.63</c:v>
                </c:pt>
                <c:pt idx="7">
                  <c:v>335.02</c:v>
                </c:pt>
                <c:pt idx="8">
                  <c:v>337.41</c:v>
                </c:pt>
                <c:pt idx="9">
                  <c:v>339.79</c:v>
                </c:pt>
                <c:pt idx="10">
                  <c:v>342.17</c:v>
                </c:pt>
                <c:pt idx="11">
                  <c:v>344.55</c:v>
                </c:pt>
                <c:pt idx="12">
                  <c:v>346.93</c:v>
                </c:pt>
                <c:pt idx="13">
                  <c:v>349.3</c:v>
                </c:pt>
                <c:pt idx="14">
                  <c:v>351.68</c:v>
                </c:pt>
                <c:pt idx="15">
                  <c:v>354.05</c:v>
                </c:pt>
                <c:pt idx="16">
                  <c:v>356.42</c:v>
                </c:pt>
                <c:pt idx="17">
                  <c:v>358.79</c:v>
                </c:pt>
                <c:pt idx="18">
                  <c:v>361.16</c:v>
                </c:pt>
                <c:pt idx="19">
                  <c:v>363.53</c:v>
                </c:pt>
                <c:pt idx="20">
                  <c:v>365.89</c:v>
                </c:pt>
                <c:pt idx="21">
                  <c:v>368.26</c:v>
                </c:pt>
                <c:pt idx="22">
                  <c:v>370.62</c:v>
                </c:pt>
                <c:pt idx="23">
                  <c:v>372.98</c:v>
                </c:pt>
                <c:pt idx="24">
                  <c:v>375.34</c:v>
                </c:pt>
                <c:pt idx="25">
                  <c:v>377.69</c:v>
                </c:pt>
                <c:pt idx="26">
                  <c:v>380.05</c:v>
                </c:pt>
                <c:pt idx="27">
                  <c:v>382.4</c:v>
                </c:pt>
                <c:pt idx="28">
                  <c:v>384.76</c:v>
                </c:pt>
                <c:pt idx="29">
                  <c:v>387.11</c:v>
                </c:pt>
                <c:pt idx="30">
                  <c:v>389.45</c:v>
                </c:pt>
                <c:pt idx="31">
                  <c:v>391.8</c:v>
                </c:pt>
                <c:pt idx="32">
                  <c:v>394.15</c:v>
                </c:pt>
                <c:pt idx="33">
                  <c:v>396.49</c:v>
                </c:pt>
                <c:pt idx="34">
                  <c:v>398.83</c:v>
                </c:pt>
                <c:pt idx="35">
                  <c:v>401.18</c:v>
                </c:pt>
                <c:pt idx="36">
                  <c:v>403.52</c:v>
                </c:pt>
                <c:pt idx="37">
                  <c:v>405.85</c:v>
                </c:pt>
                <c:pt idx="38">
                  <c:v>408.19</c:v>
                </c:pt>
                <c:pt idx="39">
                  <c:v>410.52</c:v>
                </c:pt>
                <c:pt idx="40">
                  <c:v>412.86</c:v>
                </c:pt>
                <c:pt idx="41">
                  <c:v>415.19</c:v>
                </c:pt>
                <c:pt idx="42">
                  <c:v>417.52</c:v>
                </c:pt>
                <c:pt idx="43">
                  <c:v>419.85</c:v>
                </c:pt>
                <c:pt idx="44">
                  <c:v>422.17</c:v>
                </c:pt>
                <c:pt idx="45">
                  <c:v>424.5</c:v>
                </c:pt>
                <c:pt idx="46">
                  <c:v>426.82</c:v>
                </c:pt>
                <c:pt idx="47">
                  <c:v>429.14</c:v>
                </c:pt>
                <c:pt idx="48">
                  <c:v>431.46</c:v>
                </c:pt>
                <c:pt idx="49">
                  <c:v>433.78</c:v>
                </c:pt>
                <c:pt idx="50">
                  <c:v>436.1</c:v>
                </c:pt>
                <c:pt idx="51">
                  <c:v>438.41</c:v>
                </c:pt>
                <c:pt idx="52">
                  <c:v>440.73</c:v>
                </c:pt>
                <c:pt idx="53">
                  <c:v>443.04</c:v>
                </c:pt>
                <c:pt idx="54">
                  <c:v>445.35</c:v>
                </c:pt>
                <c:pt idx="55">
                  <c:v>447.66</c:v>
                </c:pt>
                <c:pt idx="56">
                  <c:v>449.97</c:v>
                </c:pt>
                <c:pt idx="57">
                  <c:v>452.27</c:v>
                </c:pt>
                <c:pt idx="58">
                  <c:v>454.58</c:v>
                </c:pt>
                <c:pt idx="59">
                  <c:v>456.88</c:v>
                </c:pt>
                <c:pt idx="60">
                  <c:v>459.18</c:v>
                </c:pt>
                <c:pt idx="61">
                  <c:v>461.48</c:v>
                </c:pt>
                <c:pt idx="62">
                  <c:v>463.78</c:v>
                </c:pt>
                <c:pt idx="63">
                  <c:v>466.07</c:v>
                </c:pt>
                <c:pt idx="64">
                  <c:v>468.37</c:v>
                </c:pt>
                <c:pt idx="65">
                  <c:v>470.66</c:v>
                </c:pt>
                <c:pt idx="66">
                  <c:v>472.95</c:v>
                </c:pt>
                <c:pt idx="67">
                  <c:v>475.24</c:v>
                </c:pt>
                <c:pt idx="68">
                  <c:v>477.53</c:v>
                </c:pt>
                <c:pt idx="69">
                  <c:v>479.81</c:v>
                </c:pt>
                <c:pt idx="70">
                  <c:v>482.1</c:v>
                </c:pt>
                <c:pt idx="71">
                  <c:v>484.38</c:v>
                </c:pt>
                <c:pt idx="72">
                  <c:v>486.66</c:v>
                </c:pt>
                <c:pt idx="73">
                  <c:v>488.94</c:v>
                </c:pt>
                <c:pt idx="74">
                  <c:v>491.22</c:v>
                </c:pt>
                <c:pt idx="75">
                  <c:v>493.5</c:v>
                </c:pt>
                <c:pt idx="76">
                  <c:v>495.77</c:v>
                </c:pt>
                <c:pt idx="77">
                  <c:v>498.05</c:v>
                </c:pt>
                <c:pt idx="78">
                  <c:v>500.32</c:v>
                </c:pt>
                <c:pt idx="79">
                  <c:v>502.59</c:v>
                </c:pt>
                <c:pt idx="80">
                  <c:v>504.86</c:v>
                </c:pt>
                <c:pt idx="81">
                  <c:v>507.13</c:v>
                </c:pt>
                <c:pt idx="82">
                  <c:v>509.39</c:v>
                </c:pt>
                <c:pt idx="83">
                  <c:v>511.66</c:v>
                </c:pt>
                <c:pt idx="84">
                  <c:v>513.91999999999996</c:v>
                </c:pt>
                <c:pt idx="85">
                  <c:v>516.17999999999995</c:v>
                </c:pt>
                <c:pt idx="86">
                  <c:v>518.44000000000005</c:v>
                </c:pt>
                <c:pt idx="87">
                  <c:v>520.70000000000005</c:v>
                </c:pt>
                <c:pt idx="88">
                  <c:v>522.95000000000005</c:v>
                </c:pt>
                <c:pt idx="89">
                  <c:v>525.21</c:v>
                </c:pt>
                <c:pt idx="90">
                  <c:v>527.46</c:v>
                </c:pt>
                <c:pt idx="91">
                  <c:v>529.71</c:v>
                </c:pt>
                <c:pt idx="92">
                  <c:v>531.96</c:v>
                </c:pt>
                <c:pt idx="93">
                  <c:v>534.21</c:v>
                </c:pt>
                <c:pt idx="94">
                  <c:v>536.45000000000005</c:v>
                </c:pt>
                <c:pt idx="95">
                  <c:v>538.70000000000005</c:v>
                </c:pt>
                <c:pt idx="96">
                  <c:v>540.94000000000005</c:v>
                </c:pt>
                <c:pt idx="97">
                  <c:v>543.17999999999995</c:v>
                </c:pt>
                <c:pt idx="98">
                  <c:v>545.41999999999996</c:v>
                </c:pt>
                <c:pt idx="99">
                  <c:v>547.66</c:v>
                </c:pt>
                <c:pt idx="100">
                  <c:v>549.9</c:v>
                </c:pt>
                <c:pt idx="101">
                  <c:v>552.13</c:v>
                </c:pt>
                <c:pt idx="102">
                  <c:v>554.37</c:v>
                </c:pt>
                <c:pt idx="103">
                  <c:v>556.6</c:v>
                </c:pt>
                <c:pt idx="104">
                  <c:v>558.83000000000004</c:v>
                </c:pt>
                <c:pt idx="105">
                  <c:v>561.05999999999995</c:v>
                </c:pt>
                <c:pt idx="106">
                  <c:v>563.28</c:v>
                </c:pt>
                <c:pt idx="107">
                  <c:v>565.51</c:v>
                </c:pt>
                <c:pt idx="108">
                  <c:v>567.73</c:v>
                </c:pt>
                <c:pt idx="109">
                  <c:v>569.95000000000005</c:v>
                </c:pt>
                <c:pt idx="110">
                  <c:v>572.17999999999995</c:v>
                </c:pt>
                <c:pt idx="111">
                  <c:v>574.39</c:v>
                </c:pt>
                <c:pt idx="112">
                  <c:v>576.61</c:v>
                </c:pt>
                <c:pt idx="113">
                  <c:v>578.83000000000004</c:v>
                </c:pt>
                <c:pt idx="114">
                  <c:v>581.04</c:v>
                </c:pt>
                <c:pt idx="115">
                  <c:v>583.25</c:v>
                </c:pt>
                <c:pt idx="116">
                  <c:v>585.46</c:v>
                </c:pt>
                <c:pt idx="117">
                  <c:v>587.66999999999996</c:v>
                </c:pt>
                <c:pt idx="118">
                  <c:v>589.88</c:v>
                </c:pt>
                <c:pt idx="119">
                  <c:v>592.09</c:v>
                </c:pt>
                <c:pt idx="120">
                  <c:v>594.29</c:v>
                </c:pt>
                <c:pt idx="121">
                  <c:v>596.5</c:v>
                </c:pt>
                <c:pt idx="122">
                  <c:v>598.70000000000005</c:v>
                </c:pt>
                <c:pt idx="123">
                  <c:v>600.9</c:v>
                </c:pt>
                <c:pt idx="124">
                  <c:v>603.09</c:v>
                </c:pt>
                <c:pt idx="125">
                  <c:v>605.29</c:v>
                </c:pt>
                <c:pt idx="126">
                  <c:v>607.49</c:v>
                </c:pt>
                <c:pt idx="127">
                  <c:v>609.67999999999995</c:v>
                </c:pt>
                <c:pt idx="128">
                  <c:v>611.87</c:v>
                </c:pt>
                <c:pt idx="129">
                  <c:v>614.05999999999995</c:v>
                </c:pt>
                <c:pt idx="130">
                  <c:v>616.25</c:v>
                </c:pt>
                <c:pt idx="131">
                  <c:v>618.44000000000005</c:v>
                </c:pt>
                <c:pt idx="132">
                  <c:v>620.62</c:v>
                </c:pt>
                <c:pt idx="133">
                  <c:v>622.80999999999995</c:v>
                </c:pt>
                <c:pt idx="134">
                  <c:v>624.99</c:v>
                </c:pt>
                <c:pt idx="135">
                  <c:v>627.16999999999996</c:v>
                </c:pt>
                <c:pt idx="136">
                  <c:v>629.35</c:v>
                </c:pt>
                <c:pt idx="137">
                  <c:v>631.52</c:v>
                </c:pt>
                <c:pt idx="138">
                  <c:v>633.70000000000005</c:v>
                </c:pt>
                <c:pt idx="139">
                  <c:v>635.87</c:v>
                </c:pt>
                <c:pt idx="140">
                  <c:v>638.04999999999995</c:v>
                </c:pt>
                <c:pt idx="141">
                  <c:v>640.22</c:v>
                </c:pt>
                <c:pt idx="142">
                  <c:v>642.39</c:v>
                </c:pt>
                <c:pt idx="143">
                  <c:v>644.54999999999995</c:v>
                </c:pt>
                <c:pt idx="144">
                  <c:v>646.72</c:v>
                </c:pt>
                <c:pt idx="145">
                  <c:v>648.88</c:v>
                </c:pt>
                <c:pt idx="146">
                  <c:v>651.04999999999995</c:v>
                </c:pt>
                <c:pt idx="147">
                  <c:v>653.21</c:v>
                </c:pt>
                <c:pt idx="148">
                  <c:v>655.37</c:v>
                </c:pt>
                <c:pt idx="149">
                  <c:v>657.53</c:v>
                </c:pt>
                <c:pt idx="150">
                  <c:v>659.68</c:v>
                </c:pt>
                <c:pt idx="151">
                  <c:v>661.84</c:v>
                </c:pt>
                <c:pt idx="152">
                  <c:v>663.99</c:v>
                </c:pt>
                <c:pt idx="153">
                  <c:v>666.14</c:v>
                </c:pt>
                <c:pt idx="154">
                  <c:v>668.29</c:v>
                </c:pt>
                <c:pt idx="155">
                  <c:v>670.44</c:v>
                </c:pt>
                <c:pt idx="156">
                  <c:v>672.59</c:v>
                </c:pt>
                <c:pt idx="157">
                  <c:v>674.73</c:v>
                </c:pt>
                <c:pt idx="158">
                  <c:v>676.87</c:v>
                </c:pt>
                <c:pt idx="159">
                  <c:v>679.02</c:v>
                </c:pt>
                <c:pt idx="160">
                  <c:v>681.16</c:v>
                </c:pt>
                <c:pt idx="161">
                  <c:v>683.3</c:v>
                </c:pt>
                <c:pt idx="162">
                  <c:v>685.43</c:v>
                </c:pt>
                <c:pt idx="163">
                  <c:v>687.57</c:v>
                </c:pt>
                <c:pt idx="164">
                  <c:v>689.7</c:v>
                </c:pt>
                <c:pt idx="165">
                  <c:v>691.83</c:v>
                </c:pt>
                <c:pt idx="166">
                  <c:v>693.97</c:v>
                </c:pt>
                <c:pt idx="167">
                  <c:v>696.09</c:v>
                </c:pt>
                <c:pt idx="168">
                  <c:v>698.22</c:v>
                </c:pt>
                <c:pt idx="169">
                  <c:v>700.35</c:v>
                </c:pt>
                <c:pt idx="170">
                  <c:v>702.47</c:v>
                </c:pt>
                <c:pt idx="171">
                  <c:v>704.59</c:v>
                </c:pt>
                <c:pt idx="172">
                  <c:v>706.72</c:v>
                </c:pt>
                <c:pt idx="173">
                  <c:v>708.83</c:v>
                </c:pt>
                <c:pt idx="174">
                  <c:v>710.95</c:v>
                </c:pt>
                <c:pt idx="175">
                  <c:v>713.07</c:v>
                </c:pt>
                <c:pt idx="176">
                  <c:v>715.18</c:v>
                </c:pt>
                <c:pt idx="177">
                  <c:v>717.3</c:v>
                </c:pt>
                <c:pt idx="178">
                  <c:v>719.41</c:v>
                </c:pt>
                <c:pt idx="179">
                  <c:v>721.52</c:v>
                </c:pt>
                <c:pt idx="180">
                  <c:v>723.63</c:v>
                </c:pt>
                <c:pt idx="181">
                  <c:v>725.73</c:v>
                </c:pt>
                <c:pt idx="182">
                  <c:v>727.84</c:v>
                </c:pt>
                <c:pt idx="183">
                  <c:v>729.94</c:v>
                </c:pt>
                <c:pt idx="184">
                  <c:v>732.04</c:v>
                </c:pt>
                <c:pt idx="185">
                  <c:v>734.14</c:v>
                </c:pt>
                <c:pt idx="186">
                  <c:v>736.24</c:v>
                </c:pt>
                <c:pt idx="187">
                  <c:v>738.34</c:v>
                </c:pt>
                <c:pt idx="188">
                  <c:v>740.43</c:v>
                </c:pt>
                <c:pt idx="189">
                  <c:v>742.53</c:v>
                </c:pt>
                <c:pt idx="190">
                  <c:v>744.62</c:v>
                </c:pt>
                <c:pt idx="191">
                  <c:v>746.71</c:v>
                </c:pt>
                <c:pt idx="192">
                  <c:v>748.8</c:v>
                </c:pt>
                <c:pt idx="193">
                  <c:v>750.89</c:v>
                </c:pt>
                <c:pt idx="194">
                  <c:v>752.97</c:v>
                </c:pt>
                <c:pt idx="195">
                  <c:v>755.06</c:v>
                </c:pt>
                <c:pt idx="196">
                  <c:v>757.14</c:v>
                </c:pt>
                <c:pt idx="197">
                  <c:v>759.22</c:v>
                </c:pt>
                <c:pt idx="198">
                  <c:v>761.3</c:v>
                </c:pt>
                <c:pt idx="199">
                  <c:v>763.38</c:v>
                </c:pt>
                <c:pt idx="200">
                  <c:v>765.45</c:v>
                </c:pt>
                <c:pt idx="201">
                  <c:v>767.53</c:v>
                </c:pt>
                <c:pt idx="202">
                  <c:v>769.6</c:v>
                </c:pt>
                <c:pt idx="203">
                  <c:v>771.67</c:v>
                </c:pt>
                <c:pt idx="204">
                  <c:v>773.74</c:v>
                </c:pt>
                <c:pt idx="205">
                  <c:v>775.81</c:v>
                </c:pt>
                <c:pt idx="206">
                  <c:v>777.88</c:v>
                </c:pt>
                <c:pt idx="207">
                  <c:v>779.94</c:v>
                </c:pt>
                <c:pt idx="208">
                  <c:v>782</c:v>
                </c:pt>
                <c:pt idx="209">
                  <c:v>784.06</c:v>
                </c:pt>
                <c:pt idx="210">
                  <c:v>786.12</c:v>
                </c:pt>
                <c:pt idx="211">
                  <c:v>788.18</c:v>
                </c:pt>
                <c:pt idx="212">
                  <c:v>790.24</c:v>
                </c:pt>
                <c:pt idx="213">
                  <c:v>792.3</c:v>
                </c:pt>
                <c:pt idx="214">
                  <c:v>794.35</c:v>
                </c:pt>
                <c:pt idx="215">
                  <c:v>796.4</c:v>
                </c:pt>
                <c:pt idx="216">
                  <c:v>798.45</c:v>
                </c:pt>
                <c:pt idx="217">
                  <c:v>800.5</c:v>
                </c:pt>
                <c:pt idx="218">
                  <c:v>802.55</c:v>
                </c:pt>
                <c:pt idx="219">
                  <c:v>804.59</c:v>
                </c:pt>
                <c:pt idx="220">
                  <c:v>806.64</c:v>
                </c:pt>
                <c:pt idx="221">
                  <c:v>808.68</c:v>
                </c:pt>
                <c:pt idx="222">
                  <c:v>810.72</c:v>
                </c:pt>
                <c:pt idx="223">
                  <c:v>812.76</c:v>
                </c:pt>
                <c:pt idx="224">
                  <c:v>814.8</c:v>
                </c:pt>
                <c:pt idx="225">
                  <c:v>816.83</c:v>
                </c:pt>
                <c:pt idx="226">
                  <c:v>818.87</c:v>
                </c:pt>
                <c:pt idx="227">
                  <c:v>820.9</c:v>
                </c:pt>
                <c:pt idx="228">
                  <c:v>822.93</c:v>
                </c:pt>
                <c:pt idx="229">
                  <c:v>824.96</c:v>
                </c:pt>
                <c:pt idx="230">
                  <c:v>826.99</c:v>
                </c:pt>
                <c:pt idx="231">
                  <c:v>829.01</c:v>
                </c:pt>
                <c:pt idx="232">
                  <c:v>831.04</c:v>
                </c:pt>
                <c:pt idx="233">
                  <c:v>833.06</c:v>
                </c:pt>
                <c:pt idx="234">
                  <c:v>835.08</c:v>
                </c:pt>
                <c:pt idx="235">
                  <c:v>837.1</c:v>
                </c:pt>
                <c:pt idx="236">
                  <c:v>839.12</c:v>
                </c:pt>
                <c:pt idx="237">
                  <c:v>841.14</c:v>
                </c:pt>
                <c:pt idx="238">
                  <c:v>843.15</c:v>
                </c:pt>
                <c:pt idx="239">
                  <c:v>845.17</c:v>
                </c:pt>
                <c:pt idx="240">
                  <c:v>847.18</c:v>
                </c:pt>
                <c:pt idx="241">
                  <c:v>849.19</c:v>
                </c:pt>
                <c:pt idx="242">
                  <c:v>851.2</c:v>
                </c:pt>
                <c:pt idx="243">
                  <c:v>853.2</c:v>
                </c:pt>
                <c:pt idx="244">
                  <c:v>855.21</c:v>
                </c:pt>
                <c:pt idx="245">
                  <c:v>857.21</c:v>
                </c:pt>
                <c:pt idx="246">
                  <c:v>859.22</c:v>
                </c:pt>
                <c:pt idx="247">
                  <c:v>861.22</c:v>
                </c:pt>
                <c:pt idx="248">
                  <c:v>863.22</c:v>
                </c:pt>
                <c:pt idx="249">
                  <c:v>865.21</c:v>
                </c:pt>
                <c:pt idx="250">
                  <c:v>867.21</c:v>
                </c:pt>
                <c:pt idx="251">
                  <c:v>869.2</c:v>
                </c:pt>
                <c:pt idx="252">
                  <c:v>871.2</c:v>
                </c:pt>
                <c:pt idx="253">
                  <c:v>873.19</c:v>
                </c:pt>
                <c:pt idx="254">
                  <c:v>875.18</c:v>
                </c:pt>
                <c:pt idx="255">
                  <c:v>877.16</c:v>
                </c:pt>
              </c:numCache>
            </c:numRef>
          </c:xVal>
          <c:yVal>
            <c:numRef>
              <c:f>'SENSOR 2'!$R$2:$R$257</c:f>
              <c:numCache>
                <c:formatCode>General</c:formatCode>
                <c:ptCount val="256"/>
                <c:pt idx="0">
                  <c:v>0.40555093642700757</c:v>
                </c:pt>
                <c:pt idx="1">
                  <c:v>0.39759079512531886</c:v>
                </c:pt>
                <c:pt idx="2">
                  <c:v>0.38988399064307927</c:v>
                </c:pt>
                <c:pt idx="3">
                  <c:v>0.38210335614657698</c:v>
                </c:pt>
                <c:pt idx="4">
                  <c:v>0.37391780551229986</c:v>
                </c:pt>
                <c:pt idx="5">
                  <c:v>0.36440227937325287</c:v>
                </c:pt>
                <c:pt idx="6">
                  <c:v>0.35729425842173906</c:v>
                </c:pt>
                <c:pt idx="7">
                  <c:v>0.34838388495211331</c:v>
                </c:pt>
                <c:pt idx="8">
                  <c:v>0.33856063259665437</c:v>
                </c:pt>
                <c:pt idx="9">
                  <c:v>0.33210133173774226</c:v>
                </c:pt>
                <c:pt idx="10">
                  <c:v>0.32290975264417421</c:v>
                </c:pt>
                <c:pt idx="11">
                  <c:v>0.31495465673932299</c:v>
                </c:pt>
                <c:pt idx="12">
                  <c:v>0.30703100138875522</c:v>
                </c:pt>
                <c:pt idx="13">
                  <c:v>0.30095058933046059</c:v>
                </c:pt>
                <c:pt idx="14">
                  <c:v>0.30384101790728668</c:v>
                </c:pt>
                <c:pt idx="15">
                  <c:v>0.3035599424798614</c:v>
                </c:pt>
                <c:pt idx="16">
                  <c:v>0.30484522166184019</c:v>
                </c:pt>
                <c:pt idx="17">
                  <c:v>0.30819478050065802</c:v>
                </c:pt>
                <c:pt idx="18">
                  <c:v>0.31080415235171105</c:v>
                </c:pt>
                <c:pt idx="19">
                  <c:v>0.31175558492724348</c:v>
                </c:pt>
                <c:pt idx="20">
                  <c:v>0.30877081115934646</c:v>
                </c:pt>
                <c:pt idx="21">
                  <c:v>0.30289391808592819</c:v>
                </c:pt>
                <c:pt idx="22">
                  <c:v>0.29403175777738316</c:v>
                </c:pt>
                <c:pt idx="23">
                  <c:v>0.28275331855109609</c:v>
                </c:pt>
                <c:pt idx="24">
                  <c:v>0.27023886071103348</c:v>
                </c:pt>
                <c:pt idx="25">
                  <c:v>0.25792301426768111</c:v>
                </c:pt>
                <c:pt idx="26">
                  <c:v>0.24614940744649924</c:v>
                </c:pt>
                <c:pt idx="27">
                  <c:v>0.23551561748097721</c:v>
                </c:pt>
                <c:pt idx="28">
                  <c:v>0.22598863573868852</c:v>
                </c:pt>
                <c:pt idx="29">
                  <c:v>0.21796310938535227</c:v>
                </c:pt>
                <c:pt idx="30">
                  <c:v>0.21094023297518438</c:v>
                </c:pt>
                <c:pt idx="31">
                  <c:v>0.20542433136083862</c:v>
                </c:pt>
                <c:pt idx="32">
                  <c:v>0.20076851317883299</c:v>
                </c:pt>
                <c:pt idx="33">
                  <c:v>0.1975244604932265</c:v>
                </c:pt>
                <c:pt idx="34">
                  <c:v>0.19491363933233757</c:v>
                </c:pt>
                <c:pt idx="35">
                  <c:v>0.19351919095229134</c:v>
                </c:pt>
                <c:pt idx="36">
                  <c:v>0.19699042647298143</c:v>
                </c:pt>
                <c:pt idx="37">
                  <c:v>0.19626983317221858</c:v>
                </c:pt>
                <c:pt idx="38">
                  <c:v>0.19683661316663101</c:v>
                </c:pt>
                <c:pt idx="39">
                  <c:v>0.19745832357423998</c:v>
                </c:pt>
                <c:pt idx="40">
                  <c:v>0.19918787622653336</c:v>
                </c:pt>
                <c:pt idx="41">
                  <c:v>0.20084968685488802</c:v>
                </c:pt>
                <c:pt idx="42">
                  <c:v>0.20707605830674741</c:v>
                </c:pt>
                <c:pt idx="43">
                  <c:v>0.20944900263001956</c:v>
                </c:pt>
                <c:pt idx="44">
                  <c:v>0.21262883487500164</c:v>
                </c:pt>
                <c:pt idx="45">
                  <c:v>0.2154586939820913</c:v>
                </c:pt>
                <c:pt idx="46">
                  <c:v>0.21899484365917485</c:v>
                </c:pt>
                <c:pt idx="47">
                  <c:v>0.2253966663983516</c:v>
                </c:pt>
                <c:pt idx="48">
                  <c:v>0.22909726272014083</c:v>
                </c:pt>
                <c:pt idx="49">
                  <c:v>0.2325620368228396</c:v>
                </c:pt>
                <c:pt idx="50">
                  <c:v>0.23905416364515689</c:v>
                </c:pt>
                <c:pt idx="51">
                  <c:v>0.24306404504807794</c:v>
                </c:pt>
                <c:pt idx="52">
                  <c:v>0.24663559129346466</c:v>
                </c:pt>
                <c:pt idx="53">
                  <c:v>0.25064656011820535</c:v>
                </c:pt>
                <c:pt idx="54">
                  <c:v>0.25694202323047372</c:v>
                </c:pt>
                <c:pt idx="55">
                  <c:v>0.26079309023802977</c:v>
                </c:pt>
                <c:pt idx="56">
                  <c:v>0.26426528690509871</c:v>
                </c:pt>
                <c:pt idx="57">
                  <c:v>0.27066437754088035</c:v>
                </c:pt>
                <c:pt idx="58">
                  <c:v>0.2739749028513157</c:v>
                </c:pt>
                <c:pt idx="59">
                  <c:v>0.27720162574290691</c:v>
                </c:pt>
                <c:pt idx="60">
                  <c:v>0.28323275472057224</c:v>
                </c:pt>
                <c:pt idx="61">
                  <c:v>0.28634382470648373</c:v>
                </c:pt>
                <c:pt idx="62">
                  <c:v>0.28948748720531137</c:v>
                </c:pt>
                <c:pt idx="63">
                  <c:v>0.29472948055937792</c:v>
                </c:pt>
                <c:pt idx="64">
                  <c:v>0.29797620484289505</c:v>
                </c:pt>
                <c:pt idx="65">
                  <c:v>0.30294414879625953</c:v>
                </c:pt>
                <c:pt idx="66">
                  <c:v>0.3056047510720124</c:v>
                </c:pt>
                <c:pt idx="67">
                  <c:v>0.30828458550727206</c:v>
                </c:pt>
                <c:pt idx="68">
                  <c:v>0.31283567965841452</c:v>
                </c:pt>
                <c:pt idx="69">
                  <c:v>0.31525210640366669</c:v>
                </c:pt>
                <c:pt idx="70">
                  <c:v>0.31952369031713734</c:v>
                </c:pt>
                <c:pt idx="71">
                  <c:v>0.32171486343940381</c:v>
                </c:pt>
                <c:pt idx="72">
                  <c:v>0.32363332677172796</c:v>
                </c:pt>
                <c:pt idx="73">
                  <c:v>0.32766431499758991</c:v>
                </c:pt>
                <c:pt idx="74">
                  <c:v>0.32929509782374211</c:v>
                </c:pt>
                <c:pt idx="75">
                  <c:v>0.33286909417727584</c:v>
                </c:pt>
                <c:pt idx="76">
                  <c:v>0.33446625170753802</c:v>
                </c:pt>
                <c:pt idx="77">
                  <c:v>0.33777874983656414</c:v>
                </c:pt>
                <c:pt idx="78">
                  <c:v>0.33917973167692428</c:v>
                </c:pt>
                <c:pt idx="79">
                  <c:v>0.3422250215851429</c:v>
                </c:pt>
                <c:pt idx="80">
                  <c:v>0.34339234329864271</c:v>
                </c:pt>
                <c:pt idx="81">
                  <c:v>0.34619519062168042</c:v>
                </c:pt>
                <c:pt idx="82">
                  <c:v>0.34704778491604643</c:v>
                </c:pt>
                <c:pt idx="83">
                  <c:v>0.34961507990206037</c:v>
                </c:pt>
                <c:pt idx="84">
                  <c:v>0.350270899582454</c:v>
                </c:pt>
                <c:pt idx="85">
                  <c:v>0.35272289308656046</c:v>
                </c:pt>
                <c:pt idx="86">
                  <c:v>0.3531467908146298</c:v>
                </c:pt>
                <c:pt idx="87">
                  <c:v>0.35533616707949839</c:v>
                </c:pt>
                <c:pt idx="88">
                  <c:v>0.35562071861189704</c:v>
                </c:pt>
                <c:pt idx="89">
                  <c:v>0.35762910240106138</c:v>
                </c:pt>
                <c:pt idx="90">
                  <c:v>0.35770152030580732</c:v>
                </c:pt>
                <c:pt idx="91">
                  <c:v>0.35940806922013507</c:v>
                </c:pt>
                <c:pt idx="92">
                  <c:v>0.35942763299888225</c:v>
                </c:pt>
                <c:pt idx="93">
                  <c:v>0.36094628060857192</c:v>
                </c:pt>
                <c:pt idx="94">
                  <c:v>0.36066867150337523</c:v>
                </c:pt>
                <c:pt idx="95">
                  <c:v>0.36200780230517721</c:v>
                </c:pt>
                <c:pt idx="96">
                  <c:v>0.36168341657853625</c:v>
                </c:pt>
                <c:pt idx="97">
                  <c:v>0.3629072512570064</c:v>
                </c:pt>
                <c:pt idx="98">
                  <c:v>0.36240687820117734</c:v>
                </c:pt>
                <c:pt idx="99">
                  <c:v>0.36344109457775653</c:v>
                </c:pt>
                <c:pt idx="100">
                  <c:v>0.36436180651288441</c:v>
                </c:pt>
                <c:pt idx="101">
                  <c:v>0.36364293834125683</c:v>
                </c:pt>
                <c:pt idx="102">
                  <c:v>0.36441160410781465</c:v>
                </c:pt>
                <c:pt idx="103">
                  <c:v>0.36360294609865368</c:v>
                </c:pt>
                <c:pt idx="104">
                  <c:v>0.36424689029988988</c:v>
                </c:pt>
                <c:pt idx="105">
                  <c:v>0.36479929947644435</c:v>
                </c:pt>
                <c:pt idx="106">
                  <c:v>0.36378969364901698</c:v>
                </c:pt>
                <c:pt idx="107">
                  <c:v>0.36420770366120742</c:v>
                </c:pt>
                <c:pt idx="108">
                  <c:v>0.36313956137253522</c:v>
                </c:pt>
                <c:pt idx="109">
                  <c:v>0.36343951181306128</c:v>
                </c:pt>
                <c:pt idx="110">
                  <c:v>0.36366852444219361</c:v>
                </c:pt>
                <c:pt idx="111">
                  <c:v>0.3623195569609633</c:v>
                </c:pt>
                <c:pt idx="112">
                  <c:v>0.36242878431308989</c:v>
                </c:pt>
                <c:pt idx="113">
                  <c:v>0.36114442744051972</c:v>
                </c:pt>
                <c:pt idx="114">
                  <c:v>0.36114123520088492</c:v>
                </c:pt>
                <c:pt idx="115">
                  <c:v>0.36108387063865421</c:v>
                </c:pt>
                <c:pt idx="116">
                  <c:v>0.35953129743444323</c:v>
                </c:pt>
                <c:pt idx="117">
                  <c:v>0.35936916049304157</c:v>
                </c:pt>
                <c:pt idx="118">
                  <c:v>0.35915732812483908</c:v>
                </c:pt>
                <c:pt idx="119">
                  <c:v>0.35754452013652482</c:v>
                </c:pt>
                <c:pt idx="120">
                  <c:v>0.35723745872690704</c:v>
                </c:pt>
                <c:pt idx="121">
                  <c:v>0.35551707034580621</c:v>
                </c:pt>
                <c:pt idx="122">
                  <c:v>0.35511761328058017</c:v>
                </c:pt>
                <c:pt idx="123">
                  <c:v>0.35467441345207334</c:v>
                </c:pt>
                <c:pt idx="124">
                  <c:v>0.35291287036163965</c:v>
                </c:pt>
                <c:pt idx="125">
                  <c:v>0.35238410389215841</c:v>
                </c:pt>
                <c:pt idx="126">
                  <c:v>0.35179307626256417</c:v>
                </c:pt>
                <c:pt idx="127">
                  <c:v>0.34992228142971332</c:v>
                </c:pt>
                <c:pt idx="128">
                  <c:v>0.34927635104237181</c:v>
                </c:pt>
                <c:pt idx="129">
                  <c:v>0.34858002259867377</c:v>
                </c:pt>
                <c:pt idx="130">
                  <c:v>0.34669053424251933</c:v>
                </c:pt>
                <c:pt idx="131">
                  <c:v>0.34590597777533649</c:v>
                </c:pt>
                <c:pt idx="132">
                  <c:v>0.34511751638694005</c:v>
                </c:pt>
                <c:pt idx="133">
                  <c:v>0.34302241772559977</c:v>
                </c:pt>
                <c:pt idx="134">
                  <c:v>0.34215166167824568</c:v>
                </c:pt>
                <c:pt idx="135">
                  <c:v>0.34126445951392598</c:v>
                </c:pt>
                <c:pt idx="136">
                  <c:v>0.3403460804253044</c:v>
                </c:pt>
                <c:pt idx="137">
                  <c:v>0.33819245381699009</c:v>
                </c:pt>
                <c:pt idx="138">
                  <c:v>0.3372135815766058</c:v>
                </c:pt>
                <c:pt idx="139">
                  <c:v>0.33617263859141827</c:v>
                </c:pt>
                <c:pt idx="140">
                  <c:v>0.3338622983184879</c:v>
                </c:pt>
                <c:pt idx="141">
                  <c:v>0.33280381519963498</c:v>
                </c:pt>
                <c:pt idx="142">
                  <c:v>0.33169849581545124</c:v>
                </c:pt>
                <c:pt idx="143">
                  <c:v>0.32951343075856759</c:v>
                </c:pt>
                <c:pt idx="144">
                  <c:v>0.32837819639790056</c:v>
                </c:pt>
                <c:pt idx="145">
                  <c:v>0.32720222898774809</c:v>
                </c:pt>
                <c:pt idx="146">
                  <c:v>0.32601877154689102</c:v>
                </c:pt>
                <c:pt idx="147">
                  <c:v>0.32359467705438982</c:v>
                </c:pt>
                <c:pt idx="148">
                  <c:v>0.32237172796740488</c:v>
                </c:pt>
                <c:pt idx="149">
                  <c:v>0.32112734131147047</c:v>
                </c:pt>
                <c:pt idx="150">
                  <c:v>0.31866527691916524</c:v>
                </c:pt>
                <c:pt idx="151">
                  <c:v>0.31738044159647999</c:v>
                </c:pt>
                <c:pt idx="152">
                  <c:v>0.31608210178994423</c:v>
                </c:pt>
                <c:pt idx="153">
                  <c:v>0.31471503996917449</c:v>
                </c:pt>
                <c:pt idx="154">
                  <c:v>0.31229873564703137</c:v>
                </c:pt>
                <c:pt idx="155">
                  <c:v>0.31094588914688964</c:v>
                </c:pt>
                <c:pt idx="156">
                  <c:v>0.30955006025412762</c:v>
                </c:pt>
                <c:pt idx="157">
                  <c:v>0.30816977216822311</c:v>
                </c:pt>
                <c:pt idx="158">
                  <c:v>0.30576621198645454</c:v>
                </c:pt>
                <c:pt idx="159">
                  <c:v>0.3043487767866212</c:v>
                </c:pt>
                <c:pt idx="160">
                  <c:v>0.3029231268963935</c:v>
                </c:pt>
                <c:pt idx="161">
                  <c:v>0.30142876645839789</c:v>
                </c:pt>
                <c:pt idx="162">
                  <c:v>0.29890408760289966</c:v>
                </c:pt>
                <c:pt idx="163">
                  <c:v>0.29743789772535195</c:v>
                </c:pt>
                <c:pt idx="164">
                  <c:v>0.29593804190349432</c:v>
                </c:pt>
                <c:pt idx="165">
                  <c:v>0.29445372646928702</c:v>
                </c:pt>
                <c:pt idx="166">
                  <c:v>0.29187542570427555</c:v>
                </c:pt>
                <c:pt idx="167">
                  <c:v>0.29034812293128659</c:v>
                </c:pt>
                <c:pt idx="168">
                  <c:v>0.28883131991200539</c:v>
                </c:pt>
                <c:pt idx="169">
                  <c:v>0.28730426535090714</c:v>
                </c:pt>
                <c:pt idx="170">
                  <c:v>0.28477073002829639</c:v>
                </c:pt>
                <c:pt idx="171">
                  <c:v>0.28323291863749933</c:v>
                </c:pt>
                <c:pt idx="172">
                  <c:v>0.28162071475209605</c:v>
                </c:pt>
                <c:pt idx="173">
                  <c:v>0.28007276857840652</c:v>
                </c:pt>
                <c:pt idx="174">
                  <c:v>0.27850953805435369</c:v>
                </c:pt>
                <c:pt idx="175">
                  <c:v>0.27603588088999814</c:v>
                </c:pt>
                <c:pt idx="176">
                  <c:v>0.27446652916354281</c:v>
                </c:pt>
                <c:pt idx="177">
                  <c:v>0.2728830286770475</c:v>
                </c:pt>
                <c:pt idx="178">
                  <c:v>0.2712710791964773</c:v>
                </c:pt>
                <c:pt idx="179">
                  <c:v>0.26881283095424985</c:v>
                </c:pt>
                <c:pt idx="180">
                  <c:v>0.26722036407939137</c:v>
                </c:pt>
                <c:pt idx="181">
                  <c:v>0.26560062798055423</c:v>
                </c:pt>
                <c:pt idx="182">
                  <c:v>0.2639982993201096</c:v>
                </c:pt>
                <c:pt idx="183">
                  <c:v>0.26239921898552948</c:v>
                </c:pt>
                <c:pt idx="184">
                  <c:v>0.25993141737753861</c:v>
                </c:pt>
                <c:pt idx="185">
                  <c:v>0.2583261212016506</c:v>
                </c:pt>
                <c:pt idx="186">
                  <c:v>0.25671755056409978</c:v>
                </c:pt>
                <c:pt idx="187">
                  <c:v>0.25504660058347262</c:v>
                </c:pt>
                <c:pt idx="188">
                  <c:v>0.25344024338480542</c:v>
                </c:pt>
                <c:pt idx="189">
                  <c:v>0.25086953102285925</c:v>
                </c:pt>
                <c:pt idx="190">
                  <c:v>0.24926067193043544</c:v>
                </c:pt>
                <c:pt idx="191">
                  <c:v>0.24765022943859136</c:v>
                </c:pt>
                <c:pt idx="192">
                  <c:v>0.2460385137900174</c:v>
                </c:pt>
                <c:pt idx="193">
                  <c:v>0.2443670687874081</c:v>
                </c:pt>
                <c:pt idx="194">
                  <c:v>0.24209852894837799</c:v>
                </c:pt>
                <c:pt idx="195">
                  <c:v>0.2404862253997071</c:v>
                </c:pt>
                <c:pt idx="196">
                  <c:v>0.23888158587115305</c:v>
                </c:pt>
                <c:pt idx="197">
                  <c:v>0.23727718049868146</c:v>
                </c:pt>
                <c:pt idx="198">
                  <c:v>0.2356732889926301</c:v>
                </c:pt>
                <c:pt idx="199">
                  <c:v>0.23322466345929066</c:v>
                </c:pt>
                <c:pt idx="200">
                  <c:v>0.23154616815872378</c:v>
                </c:pt>
                <c:pt idx="201">
                  <c:v>0.22994753091663322</c:v>
                </c:pt>
                <c:pt idx="202">
                  <c:v>0.22835819179736638</c:v>
                </c:pt>
                <c:pt idx="203">
                  <c:v>0.22677071627648246</c:v>
                </c:pt>
                <c:pt idx="204">
                  <c:v>0.22518535503966922</c:v>
                </c:pt>
                <c:pt idx="205">
                  <c:v>0.22295189254605374</c:v>
                </c:pt>
                <c:pt idx="206">
                  <c:v>0.22131755428998398</c:v>
                </c:pt>
                <c:pt idx="207">
                  <c:v>0.21974932514875586</c:v>
                </c:pt>
                <c:pt idx="208">
                  <c:v>0.21818416395903903</c:v>
                </c:pt>
                <c:pt idx="209">
                  <c:v>0.21662229786732179</c:v>
                </c:pt>
                <c:pt idx="210">
                  <c:v>0.21423557577338243</c:v>
                </c:pt>
                <c:pt idx="211">
                  <c:v>0.21268276521780319</c:v>
                </c:pt>
                <c:pt idx="212">
                  <c:v>0.21113391720621261</c:v>
                </c:pt>
                <c:pt idx="213">
                  <c:v>0.20953677139424109</c:v>
                </c:pt>
                <c:pt idx="214">
                  <c:v>0.20800438784735575</c:v>
                </c:pt>
                <c:pt idx="215">
                  <c:v>0.20647655687415642</c:v>
                </c:pt>
                <c:pt idx="216">
                  <c:v>0.20422611124035256</c:v>
                </c:pt>
                <c:pt idx="217">
                  <c:v>0.20270962133866896</c:v>
                </c:pt>
                <c:pt idx="218">
                  <c:v>0.20119827078018676</c:v>
                </c:pt>
                <c:pt idx="219">
                  <c:v>0.1996500068531388</c:v>
                </c:pt>
                <c:pt idx="220">
                  <c:v>0.19814997401136877</c:v>
                </c:pt>
                <c:pt idx="221">
                  <c:v>0.19666291326369401</c:v>
                </c:pt>
                <c:pt idx="222">
                  <c:v>0.19518166644914506</c:v>
                </c:pt>
                <c:pt idx="223">
                  <c:v>0.1930796463062828</c:v>
                </c:pt>
                <c:pt idx="224">
                  <c:v>0.19161200630679762</c:v>
                </c:pt>
                <c:pt idx="225">
                  <c:v>0.19015782812112217</c:v>
                </c:pt>
                <c:pt idx="226">
                  <c:v>0.18868007739998402</c:v>
                </c:pt>
                <c:pt idx="227">
                  <c:v>0.18723919099040764</c:v>
                </c:pt>
                <c:pt idx="228">
                  <c:v>0.18580502108419544</c:v>
                </c:pt>
                <c:pt idx="229">
                  <c:v>0.18375943191500135</c:v>
                </c:pt>
                <c:pt idx="230">
                  <c:v>0.18234062173390825</c:v>
                </c:pt>
                <c:pt idx="231">
                  <c:v>0.18093589439191818</c:v>
                </c:pt>
                <c:pt idx="232">
                  <c:v>0.17953147727166743</c:v>
                </c:pt>
                <c:pt idx="233">
                  <c:v>0.17809989321179104</c:v>
                </c:pt>
                <c:pt idx="234">
                  <c:v>0.17671786072342904</c:v>
                </c:pt>
                <c:pt idx="235">
                  <c:v>0.17534343086585324</c:v>
                </c:pt>
                <c:pt idx="236">
                  <c:v>0.17319472301832067</c:v>
                </c:pt>
                <c:pt idx="237">
                  <c:v>0.17183778512250414</c:v>
                </c:pt>
                <c:pt idx="238">
                  <c:v>0.17049546244928013</c:v>
                </c:pt>
                <c:pt idx="239">
                  <c:v>0.16915451002599816</c:v>
                </c:pt>
                <c:pt idx="240">
                  <c:v>0.16779154694451845</c:v>
                </c:pt>
                <c:pt idx="241">
                  <c:v>0.1664742347769716</c:v>
                </c:pt>
                <c:pt idx="242">
                  <c:v>0.16516523157864219</c:v>
                </c:pt>
                <c:pt idx="243">
                  <c:v>0.16318752382924731</c:v>
                </c:pt>
                <c:pt idx="244">
                  <c:v>0.16189709147614087</c:v>
                </c:pt>
                <c:pt idx="245">
                  <c:v>0.16062160731859049</c:v>
                </c:pt>
                <c:pt idx="246">
                  <c:v>0.15934840578026163</c:v>
                </c:pt>
                <c:pt idx="247">
                  <c:v>0.15805845841392924</c:v>
                </c:pt>
                <c:pt idx="248">
                  <c:v>0.15680978158390302</c:v>
                </c:pt>
                <c:pt idx="249">
                  <c:v>0.15557613144103621</c:v>
                </c:pt>
                <c:pt idx="250">
                  <c:v>0.15434518649939763</c:v>
                </c:pt>
                <c:pt idx="251">
                  <c:v>0.15237517745032111</c:v>
                </c:pt>
                <c:pt idx="252">
                  <c:v>0.15116414533146982</c:v>
                </c:pt>
                <c:pt idx="253">
                  <c:v>0.14996823657524522</c:v>
                </c:pt>
                <c:pt idx="254">
                  <c:v>0.14878143905811281</c:v>
                </c:pt>
                <c:pt idx="255">
                  <c:v>0.1475838901794583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1C-4E4D-B4BA-3B2F00478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238240"/>
        <c:axId val="1174230752"/>
      </c:scatterChart>
      <c:valAx>
        <c:axId val="1174238240"/>
        <c:scaling>
          <c:orientation val="minMax"/>
          <c:max val="70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230752"/>
        <c:crosses val="autoZero"/>
        <c:crossBetween val="midCat"/>
      </c:valAx>
      <c:valAx>
        <c:axId val="11742307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238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44824</xdr:colOff>
      <xdr:row>15</xdr:row>
      <xdr:rowOff>149411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6674353" y="2950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>
    <xdr:from>
      <xdr:col>19</xdr:col>
      <xdr:colOff>190135</xdr:colOff>
      <xdr:row>0</xdr:row>
      <xdr:rowOff>154939</xdr:rowOff>
    </xdr:from>
    <xdr:to>
      <xdr:col>28</xdr:col>
      <xdr:colOff>195942</xdr:colOff>
      <xdr:row>21</xdr:row>
      <xdr:rowOff>43542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2F4AA8-F95C-A165-8CC0-0A0FA0F8C4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56063</xdr:colOff>
      <xdr:row>1</xdr:row>
      <xdr:rowOff>73680</xdr:rowOff>
    </xdr:from>
    <xdr:to>
      <xdr:col>27</xdr:col>
      <xdr:colOff>505672</xdr:colOff>
      <xdr:row>17</xdr:row>
      <xdr:rowOff>69014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19</xdr:col>
      <xdr:colOff>44824</xdr:colOff>
      <xdr:row>15</xdr:row>
      <xdr:rowOff>149411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5865849" y="300691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EA6A"/>
  </sheetPr>
  <dimension ref="A1:AG289"/>
  <sheetViews>
    <sheetView tabSelected="1" zoomScale="70" zoomScaleNormal="70" workbookViewId="0">
      <pane xSplit="2" topLeftCell="C1" activePane="topRight" state="frozen"/>
      <selection pane="topRight" activeCell="A13" sqref="A13"/>
    </sheetView>
  </sheetViews>
  <sheetFormatPr defaultColWidth="8.7265625" defaultRowHeight="14.5"/>
  <cols>
    <col min="3" max="3" width="7.26953125" style="2" customWidth="1"/>
    <col min="4" max="4" width="2.81640625" style="2" bestFit="1" customWidth="1"/>
    <col min="5" max="5" width="7.81640625" style="2" bestFit="1" customWidth="1"/>
    <col min="6" max="6" width="6.1796875" style="2" customWidth="1"/>
    <col min="7" max="8" width="5" style="9" bestFit="1" customWidth="1"/>
    <col min="9" max="9" width="5.453125" customWidth="1"/>
    <col min="10" max="10" width="5.54296875" style="9" bestFit="1" customWidth="1"/>
    <col min="11" max="11" width="5" style="9" customWidth="1"/>
    <col min="12" max="12" width="5.7265625" bestFit="1" customWidth="1"/>
    <col min="13" max="13" width="4.453125" style="8" bestFit="1" customWidth="1"/>
    <col min="14" max="14" width="6.54296875" style="8" customWidth="1"/>
    <col min="15" max="15" width="7.1796875" style="8" customWidth="1"/>
    <col min="16" max="16" width="20.453125" style="2" bestFit="1" customWidth="1"/>
    <col min="17" max="17" width="21.54296875" style="2" bestFit="1" customWidth="1"/>
    <col min="18" max="18" width="8.7265625" style="2"/>
    <col min="19" max="19" width="2.1796875" customWidth="1"/>
    <col min="20" max="20" width="5.453125" customWidth="1"/>
    <col min="21" max="21" width="5.36328125" customWidth="1"/>
    <col min="22" max="22" width="3.7265625" bestFit="1" customWidth="1"/>
    <col min="24" max="24" width="2.08984375" bestFit="1" customWidth="1"/>
  </cols>
  <sheetData>
    <row r="1" spans="1:31" ht="17.5">
      <c r="B1" s="11" t="s">
        <v>16</v>
      </c>
      <c r="C1" s="1" t="s">
        <v>14</v>
      </c>
      <c r="D1" s="2" t="s">
        <v>29</v>
      </c>
      <c r="E1" s="2" t="s">
        <v>27</v>
      </c>
      <c r="F1" s="2" t="s">
        <v>28</v>
      </c>
      <c r="G1" s="2" t="s">
        <v>30</v>
      </c>
      <c r="H1" s="2" t="s">
        <v>31</v>
      </c>
      <c r="I1" s="7" t="s">
        <v>26</v>
      </c>
      <c r="J1" s="2" t="s">
        <v>32</v>
      </c>
      <c r="K1" s="2" t="s">
        <v>33</v>
      </c>
      <c r="L1" s="10" t="s">
        <v>34</v>
      </c>
      <c r="M1" s="8" t="s">
        <v>15</v>
      </c>
      <c r="N1" s="21" t="s">
        <v>25</v>
      </c>
      <c r="O1" s="21" t="s">
        <v>18</v>
      </c>
      <c r="P1" s="2" t="s">
        <v>23</v>
      </c>
      <c r="Q1" s="2" t="s">
        <v>24</v>
      </c>
      <c r="R1" s="7" t="s">
        <v>17</v>
      </c>
      <c r="S1" s="26"/>
    </row>
    <row r="2" spans="1:31">
      <c r="A2" s="14" t="s">
        <v>0</v>
      </c>
      <c r="B2" s="16">
        <v>476.3</v>
      </c>
      <c r="C2" s="24">
        <v>305.74</v>
      </c>
      <c r="D2" s="2">
        <v>1</v>
      </c>
      <c r="E2" s="2">
        <v>1.4863999999999999</v>
      </c>
      <c r="F2" s="2">
        <v>5.0199999999999996</v>
      </c>
      <c r="G2" s="9">
        <f>E2-D2</f>
        <v>0.48639999999999994</v>
      </c>
      <c r="H2" s="9">
        <f>E2+D2</f>
        <v>2.4863999999999997</v>
      </c>
      <c r="I2">
        <f t="shared" ref="I2:I36" si="0">G2/H2</f>
        <v>0.19562419562419561</v>
      </c>
      <c r="J2" s="9">
        <f>F2-E2</f>
        <v>3.5335999999999999</v>
      </c>
      <c r="K2" s="9">
        <f>F2+E2</f>
        <v>6.5063999999999993</v>
      </c>
      <c r="L2" s="17">
        <f t="shared" ref="L2:L36" si="1">J2/K2</f>
        <v>0.54309602852575933</v>
      </c>
      <c r="M2" s="20">
        <f t="shared" ref="M2" si="2">4*PI()</f>
        <v>12.566370614359172</v>
      </c>
      <c r="N2" s="23">
        <f>(2*PI())/C2</f>
        <v>2.0550746736375958E-2</v>
      </c>
      <c r="O2" s="20">
        <f>N2*E2*$B$2*COS($B$5)</f>
        <v>14.549359844684515</v>
      </c>
      <c r="P2" s="2">
        <f t="shared" ref="P2:P65" si="3">I2^2+(L2^2+(2*I2*L2*COS(2*O2)))</f>
        <v>0.1889428051792148</v>
      </c>
      <c r="Q2" s="2">
        <f t="shared" ref="Q2:Q65" si="4">1+(I2^2*L2^2)+(2*I2*L2*COS(2*O2))</f>
        <v>0.86700819941009033</v>
      </c>
      <c r="R2" s="2">
        <f>P2/Q2</f>
        <v>0.21792504996812129</v>
      </c>
      <c r="AE2" s="3"/>
    </row>
    <row r="3" spans="1:31">
      <c r="A3" s="14" t="s">
        <v>1</v>
      </c>
      <c r="B3" s="15">
        <f>B2/1000</f>
        <v>0.4763</v>
      </c>
      <c r="C3" s="24">
        <v>311.13</v>
      </c>
      <c r="D3" s="2">
        <v>1</v>
      </c>
      <c r="E3" s="2">
        <v>1.4851000000000001</v>
      </c>
      <c r="F3" s="2">
        <v>5.01</v>
      </c>
      <c r="G3" s="9">
        <f>E3-D3</f>
        <v>0.48510000000000009</v>
      </c>
      <c r="H3" s="9">
        <f>E3+D3</f>
        <v>2.4851000000000001</v>
      </c>
      <c r="I3">
        <f t="shared" si="0"/>
        <v>0.19520341233753172</v>
      </c>
      <c r="J3" s="9">
        <f>F3-E3</f>
        <v>3.5248999999999997</v>
      </c>
      <c r="K3" s="9">
        <f>F3+E3</f>
        <v>6.4950999999999999</v>
      </c>
      <c r="L3" s="17">
        <f t="shared" si="1"/>
        <v>0.54270142107126906</v>
      </c>
      <c r="M3" s="20"/>
      <c r="N3" s="23">
        <f>(2*PI())/C3</f>
        <v>2.0194726664672601E-2</v>
      </c>
      <c r="O3" s="20">
        <f>N3*E3*$B$2*COS($B$5)</f>
        <v>14.284803115750625</v>
      </c>
      <c r="P3" s="2">
        <f t="shared" si="3"/>
        <v>0.12992416791010297</v>
      </c>
      <c r="Q3" s="2">
        <f t="shared" si="4"/>
        <v>0.80851764712280227</v>
      </c>
      <c r="R3" s="2">
        <f t="shared" ref="R3:R36" si="5">P3/Q3</f>
        <v>0.16069428833427721</v>
      </c>
    </row>
    <row r="4" spans="1:31">
      <c r="C4" s="24">
        <v>313.82</v>
      </c>
      <c r="D4" s="2">
        <v>1</v>
      </c>
      <c r="E4" s="2">
        <v>1.4851000000000001</v>
      </c>
      <c r="F4" s="2">
        <v>5.01</v>
      </c>
      <c r="G4" s="9">
        <f>E4-D4</f>
        <v>0.48510000000000009</v>
      </c>
      <c r="H4" s="9">
        <f>E4+D4</f>
        <v>2.4851000000000001</v>
      </c>
      <c r="I4">
        <f t="shared" si="0"/>
        <v>0.19520341233753172</v>
      </c>
      <c r="J4" s="9">
        <f>F4-E4</f>
        <v>3.5248999999999997</v>
      </c>
      <c r="K4" s="9">
        <f>F4+E4</f>
        <v>6.4950999999999999</v>
      </c>
      <c r="L4" s="17">
        <f t="shared" si="1"/>
        <v>0.54270142107126906</v>
      </c>
      <c r="M4" s="20"/>
      <c r="N4" s="23">
        <f>(2*PI())/C4</f>
        <v>2.0021621653111932E-2</v>
      </c>
      <c r="O4" s="20">
        <f>N4*E4*$B$2*COS($B$5)</f>
        <v>14.162356744004502</v>
      </c>
      <c r="P4" s="2">
        <f t="shared" si="3"/>
        <v>0.12102368883245862</v>
      </c>
      <c r="Q4" s="2">
        <f t="shared" si="4"/>
        <v>0.79961716804515792</v>
      </c>
      <c r="R4" s="2">
        <f t="shared" si="5"/>
        <v>0.15135203903679051</v>
      </c>
    </row>
    <row r="5" spans="1:31">
      <c r="A5" s="22" t="s">
        <v>9</v>
      </c>
      <c r="B5">
        <v>0</v>
      </c>
      <c r="C5" s="24">
        <v>316.51</v>
      </c>
      <c r="D5" s="2">
        <v>1</v>
      </c>
      <c r="E5" s="2">
        <v>1.4839</v>
      </c>
      <c r="F5" s="2">
        <v>5.0119999999999996</v>
      </c>
      <c r="G5" s="9">
        <f>E5-D5</f>
        <v>0.4839</v>
      </c>
      <c r="H5" s="9">
        <f>E5+D5</f>
        <v>2.4839000000000002</v>
      </c>
      <c r="I5">
        <f t="shared" si="0"/>
        <v>0.19481460606304599</v>
      </c>
      <c r="J5" s="9">
        <f>F5-E5</f>
        <v>3.5280999999999993</v>
      </c>
      <c r="K5" s="9">
        <f>F5+E5</f>
        <v>6.4958999999999998</v>
      </c>
      <c r="L5" s="17">
        <f t="shared" si="1"/>
        <v>0.5431272033128588</v>
      </c>
      <c r="M5" s="20"/>
      <c r="N5" s="23">
        <f>(2*PI())/C5</f>
        <v>1.9851459060312743E-2</v>
      </c>
      <c r="O5" s="20">
        <f>N5*E5*$B$2*COS($B$5)</f>
        <v>14.030645401438566</v>
      </c>
      <c r="P5" s="2">
        <f t="shared" si="3"/>
        <v>0.12610592445627797</v>
      </c>
      <c r="Q5" s="2">
        <f t="shared" si="4"/>
        <v>0.80436160295746972</v>
      </c>
      <c r="R5" s="2">
        <f t="shared" si="5"/>
        <v>0.15677765322538123</v>
      </c>
    </row>
    <row r="6" spans="1:31">
      <c r="C6" s="24">
        <v>319.2</v>
      </c>
      <c r="D6" s="2">
        <v>1</v>
      </c>
      <c r="E6" s="2">
        <v>1.4839</v>
      </c>
      <c r="F6" s="2">
        <v>5.016</v>
      </c>
      <c r="G6" s="9">
        <f>E6-D6</f>
        <v>0.4839</v>
      </c>
      <c r="H6" s="9">
        <f>E6+D6</f>
        <v>2.4839000000000002</v>
      </c>
      <c r="I6">
        <f t="shared" si="0"/>
        <v>0.19481460606304599</v>
      </c>
      <c r="J6" s="9">
        <f>F6-E6</f>
        <v>3.5320999999999998</v>
      </c>
      <c r="K6" s="9">
        <f>F6+E6</f>
        <v>6.4999000000000002</v>
      </c>
      <c r="L6" s="17">
        <f t="shared" si="1"/>
        <v>0.54340836012861726</v>
      </c>
      <c r="M6" s="20"/>
      <c r="N6" s="23">
        <f>(2*PI())/C6</f>
        <v>1.9684164496176649E-2</v>
      </c>
      <c r="O6" s="20">
        <f>N6*E6*$B$2*COS($B$5)</f>
        <v>13.91240468674599</v>
      </c>
      <c r="P6" s="2">
        <f t="shared" si="3"/>
        <v>0.14255195004497756</v>
      </c>
      <c r="Q6" s="2">
        <f t="shared" si="4"/>
        <v>0.8205137357282144</v>
      </c>
      <c r="R6" s="2">
        <f t="shared" si="5"/>
        <v>0.17373499533004311</v>
      </c>
    </row>
    <row r="7" spans="1:31">
      <c r="C7" s="24">
        <v>321.88</v>
      </c>
      <c r="D7" s="2">
        <v>1</v>
      </c>
      <c r="E7" s="2">
        <v>1.4826999999999999</v>
      </c>
      <c r="F7" s="2">
        <v>5.0289999999999999</v>
      </c>
      <c r="G7" s="9">
        <f>E7-D7</f>
        <v>0.48269999999999991</v>
      </c>
      <c r="H7" s="9">
        <f>E7+D7</f>
        <v>2.4826999999999999</v>
      </c>
      <c r="I7">
        <f t="shared" si="0"/>
        <v>0.19442542393362061</v>
      </c>
      <c r="J7" s="9">
        <f>F7-E7</f>
        <v>3.5463</v>
      </c>
      <c r="K7" s="9">
        <f>F7+E7</f>
        <v>6.5116999999999994</v>
      </c>
      <c r="L7" s="17">
        <f t="shared" si="1"/>
        <v>0.54460432759494459</v>
      </c>
      <c r="M7" s="20"/>
      <c r="N7" s="23">
        <f>(2*PI())/C7</f>
        <v>1.9520272484092167E-2</v>
      </c>
      <c r="O7" s="20">
        <f>N7*E7*$B$2*COS($B$5)</f>
        <v>13.785411826193455</v>
      </c>
      <c r="P7" s="2">
        <f t="shared" si="3"/>
        <v>0.1729044834810724</v>
      </c>
      <c r="Q7" s="2">
        <f t="shared" si="4"/>
        <v>0.8497209821968672</v>
      </c>
      <c r="R7" s="2">
        <f t="shared" si="5"/>
        <v>0.20348383422761368</v>
      </c>
    </row>
    <row r="8" spans="1:31">
      <c r="C8" s="24">
        <v>324.57</v>
      </c>
      <c r="D8" s="2">
        <v>1</v>
      </c>
      <c r="E8" s="2">
        <v>1.4826999999999999</v>
      </c>
      <c r="F8" s="2">
        <v>5.04</v>
      </c>
      <c r="G8" s="9">
        <f>E8-D8</f>
        <v>0.48269999999999991</v>
      </c>
      <c r="H8" s="9">
        <f>E8+D8</f>
        <v>2.4826999999999999</v>
      </c>
      <c r="I8">
        <f t="shared" si="0"/>
        <v>0.19442542393362061</v>
      </c>
      <c r="J8" s="9">
        <f>F8-E8</f>
        <v>3.5573000000000001</v>
      </c>
      <c r="K8" s="9">
        <f>F8+E8</f>
        <v>6.5227000000000004</v>
      </c>
      <c r="L8" s="17">
        <f t="shared" si="1"/>
        <v>0.5453723151455685</v>
      </c>
      <c r="M8" s="20"/>
      <c r="N8" s="23">
        <f>(2*PI())/C8</f>
        <v>1.9358490640476896E-2</v>
      </c>
      <c r="O8" s="20">
        <f>N8*E8*$B$2*COS($B$5)</f>
        <v>13.671159868796094</v>
      </c>
      <c r="P8" s="2">
        <f t="shared" si="3"/>
        <v>0.20879311757536145</v>
      </c>
      <c r="Q8" s="2">
        <f t="shared" si="4"/>
        <v>0.88480417078663198</v>
      </c>
      <c r="R8" s="2">
        <f t="shared" si="5"/>
        <v>0.23597664259395915</v>
      </c>
    </row>
    <row r="9" spans="1:31">
      <c r="C9" s="24">
        <v>327.25</v>
      </c>
      <c r="D9" s="2">
        <v>1</v>
      </c>
      <c r="E9" s="2">
        <v>1.4816</v>
      </c>
      <c r="F9" s="2">
        <v>5.0650000000000004</v>
      </c>
      <c r="G9" s="9">
        <f>E9-D9</f>
        <v>0.48160000000000003</v>
      </c>
      <c r="H9" s="9">
        <f>E9+D9</f>
        <v>2.4816000000000003</v>
      </c>
      <c r="I9">
        <f t="shared" si="0"/>
        <v>0.1940683430045132</v>
      </c>
      <c r="J9" s="9">
        <f>F9-E9</f>
        <v>3.5834000000000001</v>
      </c>
      <c r="K9" s="9">
        <f>F9+E9</f>
        <v>6.5466000000000006</v>
      </c>
      <c r="L9" s="17">
        <f t="shared" si="1"/>
        <v>0.54736809947148135</v>
      </c>
      <c r="M9" s="20"/>
      <c r="N9" s="23">
        <f>(2*PI())/C9</f>
        <v>1.9199955102153051E-2</v>
      </c>
      <c r="O9" s="20">
        <f>N9*E9*$B$2*COS($B$5)</f>
        <v>13.549141052214386</v>
      </c>
      <c r="P9" s="2">
        <f t="shared" si="3"/>
        <v>0.25557055268814816</v>
      </c>
      <c r="Q9" s="2">
        <f t="shared" si="4"/>
        <v>0.92958033191648448</v>
      </c>
      <c r="R9" s="2">
        <f t="shared" si="5"/>
        <v>0.27493111021534516</v>
      </c>
    </row>
    <row r="10" spans="1:31">
      <c r="C10" s="24">
        <v>329.93</v>
      </c>
      <c r="D10" s="2">
        <v>1</v>
      </c>
      <c r="E10" s="2">
        <v>1.4816</v>
      </c>
      <c r="F10" s="2">
        <v>5.0949999999999998</v>
      </c>
      <c r="G10" s="9">
        <f>E10-D10</f>
        <v>0.48160000000000003</v>
      </c>
      <c r="H10" s="9">
        <f>E10+D10</f>
        <v>2.4816000000000003</v>
      </c>
      <c r="I10">
        <f t="shared" si="0"/>
        <v>0.1940683430045132</v>
      </c>
      <c r="J10" s="9">
        <f>F10-E10</f>
        <v>3.6133999999999995</v>
      </c>
      <c r="K10" s="9">
        <f>F10+E10</f>
        <v>6.5766</v>
      </c>
      <c r="L10" s="17">
        <f t="shared" si="1"/>
        <v>0.54943283763646866</v>
      </c>
      <c r="M10" s="20"/>
      <c r="N10" s="23">
        <f>(2*PI())/C10</f>
        <v>1.9043995111628485E-2</v>
      </c>
      <c r="O10" s="20">
        <f>N10*E10*$B$2*COS($B$5)</f>
        <v>13.439082257864269</v>
      </c>
      <c r="P10" s="2">
        <f t="shared" si="3"/>
        <v>0.30248786699866315</v>
      </c>
      <c r="Q10" s="2">
        <f t="shared" si="4"/>
        <v>0.97431833027391035</v>
      </c>
      <c r="R10" s="2">
        <f t="shared" si="5"/>
        <v>0.31046102449250301</v>
      </c>
    </row>
    <row r="11" spans="1:31">
      <c r="C11" s="24">
        <v>332.6</v>
      </c>
      <c r="D11" s="2">
        <v>1</v>
      </c>
      <c r="E11" s="2">
        <v>1.4805999999999999</v>
      </c>
      <c r="F11" s="2">
        <v>5.1150000000000002</v>
      </c>
      <c r="G11" s="9">
        <f>E11-D11</f>
        <v>0.48059999999999992</v>
      </c>
      <c r="H11" s="9">
        <f>E11+D11</f>
        <v>2.4805999999999999</v>
      </c>
      <c r="I11">
        <f t="shared" si="0"/>
        <v>0.19374344916552444</v>
      </c>
      <c r="J11" s="9">
        <f>F11-E11</f>
        <v>3.6344000000000003</v>
      </c>
      <c r="K11" s="9">
        <f>F11+E11</f>
        <v>6.5956000000000001</v>
      </c>
      <c r="L11" s="17">
        <f t="shared" si="1"/>
        <v>0.55103402268178792</v>
      </c>
      <c r="M11" s="20"/>
      <c r="N11" s="23">
        <f>(2*PI())/C11</f>
        <v>1.8891116377569409E-2</v>
      </c>
      <c r="O11" s="20">
        <f>N11*E11*$B$2*COS($B$5)</f>
        <v>13.32220002458012</v>
      </c>
      <c r="P11" s="2">
        <f t="shared" si="3"/>
        <v>0.35379460915275701</v>
      </c>
      <c r="Q11" s="2">
        <f t="shared" si="4"/>
        <v>1.0240171245571332</v>
      </c>
      <c r="R11" s="2">
        <f t="shared" si="5"/>
        <v>0.34549677018903963</v>
      </c>
    </row>
    <row r="12" spans="1:31">
      <c r="C12" s="24">
        <v>335.28</v>
      </c>
      <c r="D12" s="2">
        <v>1</v>
      </c>
      <c r="E12" s="2">
        <v>1.4796</v>
      </c>
      <c r="F12" s="2">
        <v>5.1559999999999997</v>
      </c>
      <c r="G12" s="9">
        <f>E12-D12</f>
        <v>0.47960000000000003</v>
      </c>
      <c r="H12" s="9">
        <f>E12+D12</f>
        <v>2.4796</v>
      </c>
      <c r="I12">
        <f t="shared" si="0"/>
        <v>0.19341829327310858</v>
      </c>
      <c r="J12" s="9">
        <f>F12-E12</f>
        <v>3.6763999999999997</v>
      </c>
      <c r="K12" s="9">
        <f>F12+E12</f>
        <v>6.6356000000000002</v>
      </c>
      <c r="L12" s="17">
        <f t="shared" si="1"/>
        <v>0.554041834950871</v>
      </c>
      <c r="M12" s="20"/>
      <c r="N12" s="23">
        <f>(2*PI())/C12</f>
        <v>1.8740113657777342E-2</v>
      </c>
      <c r="O12" s="20">
        <f>N12*E12*$B$2*COS($B$5)</f>
        <v>13.206785513640956</v>
      </c>
      <c r="P12" s="2">
        <f t="shared" si="3"/>
        <v>0.4056524420216478</v>
      </c>
      <c r="Q12" s="2">
        <f t="shared" si="4"/>
        <v>1.0727631079502029</v>
      </c>
      <c r="R12" s="2">
        <f t="shared" si="5"/>
        <v>0.37813794957654151</v>
      </c>
    </row>
    <row r="13" spans="1:31">
      <c r="C13" s="24">
        <v>337.95</v>
      </c>
      <c r="D13" s="2">
        <v>1</v>
      </c>
      <c r="E13" s="2">
        <v>1.4796</v>
      </c>
      <c r="F13" s="2">
        <v>5.1790000000000003</v>
      </c>
      <c r="G13" s="9">
        <f>E13-D13</f>
        <v>0.47960000000000003</v>
      </c>
      <c r="H13" s="9">
        <f>E13+D13</f>
        <v>2.4796</v>
      </c>
      <c r="I13">
        <f t="shared" si="0"/>
        <v>0.19341829327310858</v>
      </c>
      <c r="J13" s="9">
        <f>F13-E13</f>
        <v>3.6994000000000002</v>
      </c>
      <c r="K13" s="9">
        <f>F13+E13</f>
        <v>6.6585999999999999</v>
      </c>
      <c r="L13" s="17">
        <f t="shared" si="1"/>
        <v>0.55558225452797894</v>
      </c>
      <c r="M13" s="20"/>
      <c r="N13" s="23">
        <f>(2*PI())/C13</f>
        <v>1.8592055946677278E-2</v>
      </c>
      <c r="O13" s="20">
        <f>N13*E13*$B$2*COS($B$5)</f>
        <v>13.102444287656574</v>
      </c>
      <c r="P13" s="2">
        <f t="shared" si="3"/>
        <v>0.44886528600447551</v>
      </c>
      <c r="Q13" s="2">
        <f t="shared" si="4"/>
        <v>1.114330610764118</v>
      </c>
      <c r="R13" s="2">
        <f t="shared" si="5"/>
        <v>0.40281159080488682</v>
      </c>
    </row>
    <row r="14" spans="1:31">
      <c r="C14" s="24">
        <v>340.62</v>
      </c>
      <c r="D14" s="2">
        <v>1</v>
      </c>
      <c r="E14" s="2">
        <v>1.4786999999999999</v>
      </c>
      <c r="F14" s="2">
        <v>5.2309999999999999</v>
      </c>
      <c r="G14" s="9">
        <f>E14-D14</f>
        <v>0.4786999999999999</v>
      </c>
      <c r="H14" s="9">
        <f>E14+D14</f>
        <v>2.4786999999999999</v>
      </c>
      <c r="I14">
        <f t="shared" si="0"/>
        <v>0.19312542865211599</v>
      </c>
      <c r="J14" s="9">
        <f>F14-E14</f>
        <v>3.7523</v>
      </c>
      <c r="K14" s="9">
        <f>F14+E14</f>
        <v>6.7096999999999998</v>
      </c>
      <c r="L14" s="17">
        <f t="shared" si="1"/>
        <v>0.55923513718944218</v>
      </c>
      <c r="M14" s="20"/>
      <c r="N14" s="23">
        <f>(2*PI())/C14</f>
        <v>1.8446319379894268E-2</v>
      </c>
      <c r="O14" s="20">
        <f>N14*E14*$B$2*COS($B$5)</f>
        <v>12.99183146605575</v>
      </c>
      <c r="P14" s="2">
        <f t="shared" si="3"/>
        <v>0.49245142816594534</v>
      </c>
      <c r="Q14" s="2">
        <f t="shared" si="4"/>
        <v>1.1540746038397658</v>
      </c>
      <c r="R14" s="2">
        <f t="shared" si="5"/>
        <v>0.42670675407594216</v>
      </c>
    </row>
    <row r="15" spans="1:31">
      <c r="C15" s="24">
        <v>343.29</v>
      </c>
      <c r="D15" s="2">
        <v>1</v>
      </c>
      <c r="E15" s="2">
        <v>1.4786999999999999</v>
      </c>
      <c r="F15" s="2">
        <v>5.2610000000000001</v>
      </c>
      <c r="G15" s="9">
        <f>E15-D15</f>
        <v>0.4786999999999999</v>
      </c>
      <c r="H15" s="9">
        <f>E15+D15</f>
        <v>2.4786999999999999</v>
      </c>
      <c r="I15">
        <f t="shared" si="0"/>
        <v>0.19312542865211599</v>
      </c>
      <c r="J15" s="9">
        <f>F15-E15</f>
        <v>3.7823000000000002</v>
      </c>
      <c r="K15" s="9">
        <f>F15+E15</f>
        <v>6.7397</v>
      </c>
      <c r="L15" s="17">
        <f t="shared" si="1"/>
        <v>0.56119708592370587</v>
      </c>
      <c r="M15" s="20"/>
      <c r="N15" s="23">
        <f>(2*PI())/C15</f>
        <v>1.8302849798070394E-2</v>
      </c>
      <c r="O15" s="20">
        <f>N15*E15*$B$2*COS($B$5)</f>
        <v>12.890785149488506</v>
      </c>
      <c r="P15" s="2">
        <f t="shared" si="3"/>
        <v>0.52495448437050385</v>
      </c>
      <c r="Q15" s="2">
        <f t="shared" si="4"/>
        <v>1.1844614178162345</v>
      </c>
      <c r="R15" s="2">
        <f t="shared" si="5"/>
        <v>0.44320099960566967</v>
      </c>
    </row>
    <row r="16" spans="1:31">
      <c r="C16" s="24">
        <v>345.95</v>
      </c>
      <c r="D16" s="2">
        <v>1</v>
      </c>
      <c r="E16" s="2">
        <v>1.4778</v>
      </c>
      <c r="F16" s="2">
        <v>5.2960000000000003</v>
      </c>
      <c r="G16" s="9">
        <f>E16-D16</f>
        <v>0.4778</v>
      </c>
      <c r="H16" s="9">
        <f>E16+D16</f>
        <v>2.4778000000000002</v>
      </c>
      <c r="I16">
        <f t="shared" si="0"/>
        <v>0.19283235127936071</v>
      </c>
      <c r="J16" s="9">
        <f>F16-E16</f>
        <v>3.8182</v>
      </c>
      <c r="K16" s="9">
        <f>F16+E16</f>
        <v>6.7738000000000005</v>
      </c>
      <c r="L16" s="17">
        <f t="shared" si="1"/>
        <v>0.563671794266143</v>
      </c>
      <c r="M16" s="20"/>
      <c r="N16" s="23">
        <f>(2*PI())/C16</f>
        <v>1.8162119691225862E-2</v>
      </c>
      <c r="O16" s="20">
        <f>N16*E16*$B$2*COS($B$5)</f>
        <v>12.783882702478053</v>
      </c>
      <c r="P16" s="2">
        <f t="shared" si="3"/>
        <v>0.55205094282304545</v>
      </c>
      <c r="Q16" s="2">
        <f t="shared" si="4"/>
        <v>1.208955155333105</v>
      </c>
      <c r="R16" s="2">
        <f t="shared" si="5"/>
        <v>0.4566347563743488</v>
      </c>
    </row>
    <row r="17" spans="3:33">
      <c r="C17" s="24">
        <v>348.61</v>
      </c>
      <c r="D17" s="2">
        <v>1</v>
      </c>
      <c r="E17" s="2">
        <v>1.4778</v>
      </c>
      <c r="F17" s="2">
        <v>5.383</v>
      </c>
      <c r="G17" s="9">
        <f>E17-D17</f>
        <v>0.4778</v>
      </c>
      <c r="H17" s="9">
        <f>E17+D17</f>
        <v>2.4778000000000002</v>
      </c>
      <c r="I17">
        <f t="shared" si="0"/>
        <v>0.19283235127936071</v>
      </c>
      <c r="J17" s="9">
        <f>F17-E17</f>
        <v>3.9051999999999998</v>
      </c>
      <c r="K17" s="9">
        <f>F17+E17</f>
        <v>6.8608000000000002</v>
      </c>
      <c r="L17" s="17">
        <f t="shared" si="1"/>
        <v>0.56920475746268651</v>
      </c>
      <c r="M17" s="20"/>
      <c r="N17" s="23">
        <f>(2*PI())/C17</f>
        <v>1.8023537211151675E-2</v>
      </c>
      <c r="O17" s="20">
        <f>N17*E17*$B$2*COS($B$5)</f>
        <v>12.686337801331806</v>
      </c>
      <c r="P17" s="2">
        <f t="shared" si="3"/>
        <v>0.5744120287304082</v>
      </c>
      <c r="Q17" s="2">
        <f t="shared" si="4"/>
        <v>1.2252811543724862</v>
      </c>
      <c r="R17" s="2">
        <f t="shared" si="5"/>
        <v>0.4688001824565618</v>
      </c>
    </row>
    <row r="18" spans="3:33">
      <c r="C18" s="24">
        <v>351.27</v>
      </c>
      <c r="D18" s="2">
        <v>1</v>
      </c>
      <c r="E18" s="2">
        <v>1.4769000000000001</v>
      </c>
      <c r="F18" s="2">
        <v>5.4420000000000002</v>
      </c>
      <c r="G18" s="9">
        <f>E18-D18</f>
        <v>0.4769000000000001</v>
      </c>
      <c r="H18" s="9">
        <f>E18+D18</f>
        <v>2.4769000000000001</v>
      </c>
      <c r="I18">
        <f t="shared" si="0"/>
        <v>0.19253906092292788</v>
      </c>
      <c r="J18" s="9">
        <f>F18-E18</f>
        <v>3.9651000000000001</v>
      </c>
      <c r="K18" s="9">
        <f>F18+E18</f>
        <v>6.9189000000000007</v>
      </c>
      <c r="L18" s="17">
        <f t="shared" si="1"/>
        <v>0.57308242639725959</v>
      </c>
      <c r="M18" s="20"/>
      <c r="N18" s="23">
        <f>(2*PI())/C18</f>
        <v>1.7887053568991337E-2</v>
      </c>
      <c r="O18" s="20">
        <f>N18*E18*$B$2*COS($B$5)</f>
        <v>12.582602578861428</v>
      </c>
      <c r="P18" s="2">
        <f t="shared" si="3"/>
        <v>0.58605998320261321</v>
      </c>
      <c r="Q18" s="2">
        <f t="shared" si="4"/>
        <v>1.2327403073744199</v>
      </c>
      <c r="R18" s="2">
        <f t="shared" si="5"/>
        <v>0.47541236357464978</v>
      </c>
    </row>
    <row r="19" spans="3:33">
      <c r="C19" s="24">
        <v>353.93</v>
      </c>
      <c r="D19" s="2">
        <v>1</v>
      </c>
      <c r="E19" s="2">
        <v>1.4769000000000001</v>
      </c>
      <c r="F19" s="2">
        <v>5.5149999999999997</v>
      </c>
      <c r="G19" s="9">
        <f>E19-D19</f>
        <v>0.4769000000000001</v>
      </c>
      <c r="H19" s="9">
        <f>E19+D19</f>
        <v>2.4769000000000001</v>
      </c>
      <c r="I19">
        <f t="shared" si="0"/>
        <v>0.19253906092292788</v>
      </c>
      <c r="J19" s="9">
        <f>F19-E19</f>
        <v>4.0381</v>
      </c>
      <c r="K19" s="9">
        <f>F19+E19</f>
        <v>6.9918999999999993</v>
      </c>
      <c r="L19" s="17">
        <f t="shared" si="1"/>
        <v>0.57753972453839453</v>
      </c>
      <c r="M19" s="20"/>
      <c r="N19" s="23">
        <f>(2*PI())/C19</f>
        <v>1.7752621442600473E-2</v>
      </c>
      <c r="O19" s="20">
        <f>N19*E19*$B$2*COS($B$5)</f>
        <v>12.488036639665054</v>
      </c>
      <c r="P19" s="2">
        <f t="shared" si="3"/>
        <v>0.59029755260208261</v>
      </c>
      <c r="Q19" s="2">
        <f t="shared" si="4"/>
        <v>1.2320393370629326</v>
      </c>
      <c r="R19" s="2">
        <f t="shared" si="5"/>
        <v>0.47912232576055341</v>
      </c>
      <c r="T19" s="3"/>
      <c r="AD19" s="3"/>
      <c r="AE19" s="3"/>
    </row>
    <row r="20" spans="3:33">
      <c r="C20" s="24">
        <v>356.58</v>
      </c>
      <c r="D20" s="2">
        <v>1</v>
      </c>
      <c r="E20" s="2">
        <v>1.4761</v>
      </c>
      <c r="F20" s="2">
        <v>5.7329999999999997</v>
      </c>
      <c r="G20" s="9">
        <f>E20-D20</f>
        <v>0.47609999999999997</v>
      </c>
      <c r="H20" s="9">
        <f>E20+D20</f>
        <v>2.4760999999999997</v>
      </c>
      <c r="I20">
        <f t="shared" si="0"/>
        <v>0.19227817939501637</v>
      </c>
      <c r="J20" s="9">
        <f>F20-E20</f>
        <v>4.2568999999999999</v>
      </c>
      <c r="K20" s="9">
        <f>F20+E20</f>
        <v>7.2090999999999994</v>
      </c>
      <c r="L20" s="17">
        <f t="shared" si="1"/>
        <v>0.5904897976169009</v>
      </c>
      <c r="M20" s="20"/>
      <c r="N20" s="23">
        <f>(2*PI())/C20</f>
        <v>1.762068906607097E-2</v>
      </c>
      <c r="O20" s="20">
        <f>N20*E20*$B$2*COS($B$5)</f>
        <v>12.388514955822552</v>
      </c>
      <c r="P20" s="2">
        <f t="shared" si="3"/>
        <v>0.59851048425331654</v>
      </c>
      <c r="Q20" s="2">
        <f t="shared" si="4"/>
        <v>1.2257523311941676</v>
      </c>
      <c r="R20" s="2">
        <f t="shared" si="5"/>
        <v>0.48828011093417889</v>
      </c>
      <c r="AD20" s="3"/>
      <c r="AE20" s="3"/>
    </row>
    <row r="21" spans="3:33">
      <c r="C21" s="24">
        <v>359.23</v>
      </c>
      <c r="D21" s="2">
        <v>1</v>
      </c>
      <c r="E21" s="2">
        <v>1.4761</v>
      </c>
      <c r="F21" s="2">
        <v>5.8940000000000001</v>
      </c>
      <c r="G21" s="9">
        <f>E21-D21</f>
        <v>0.47609999999999997</v>
      </c>
      <c r="H21" s="9">
        <f>E21+D21</f>
        <v>2.4760999999999997</v>
      </c>
      <c r="I21">
        <f t="shared" si="0"/>
        <v>0.19227817939501637</v>
      </c>
      <c r="J21" s="9">
        <f>F21-E21</f>
        <v>4.4179000000000004</v>
      </c>
      <c r="K21" s="9">
        <f>F21+E21</f>
        <v>7.3700999999999999</v>
      </c>
      <c r="L21" s="17">
        <f t="shared" si="1"/>
        <v>0.59943555718375607</v>
      </c>
      <c r="M21" s="20"/>
      <c r="N21" s="23">
        <f>(2*PI())/C21</f>
        <v>1.7490703190656643E-2</v>
      </c>
      <c r="O21" s="20">
        <f>N21*E21*$B$2*COS($B$5)</f>
        <v>12.297126250444576</v>
      </c>
      <c r="P21" s="2">
        <f t="shared" si="3"/>
        <v>0.59418899315213014</v>
      </c>
      <c r="Q21" s="2">
        <f t="shared" si="4"/>
        <v>1.211179601271436</v>
      </c>
      <c r="R21" s="2">
        <f t="shared" si="5"/>
        <v>0.49058702155186579</v>
      </c>
      <c r="AD21" s="3"/>
      <c r="AE21" s="3"/>
    </row>
    <row r="22" spans="3:33">
      <c r="C22" s="24">
        <v>361.88</v>
      </c>
      <c r="D22" s="2">
        <v>1</v>
      </c>
      <c r="E22" s="2">
        <v>1.4753000000000001</v>
      </c>
      <c r="F22" s="2">
        <v>6.0890000000000004</v>
      </c>
      <c r="G22" s="9">
        <f>E22-D22</f>
        <v>0.47530000000000006</v>
      </c>
      <c r="H22" s="9">
        <f>E22+D22</f>
        <v>2.4752999999999998</v>
      </c>
      <c r="I22">
        <f t="shared" si="0"/>
        <v>0.19201712923686021</v>
      </c>
      <c r="J22" s="9">
        <f>F22-E22</f>
        <v>4.6137000000000006</v>
      </c>
      <c r="K22" s="9">
        <f>F22+E22</f>
        <v>7.5643000000000002</v>
      </c>
      <c r="L22" s="17">
        <f t="shared" si="1"/>
        <v>0.60993085943180469</v>
      </c>
      <c r="M22" s="20"/>
      <c r="N22" s="23">
        <f>(2*PI())/C22</f>
        <v>1.7362621054436794E-2</v>
      </c>
      <c r="O22" s="20">
        <f>N22*E22*$B$2*COS($B$5)</f>
        <v>12.200460147059131</v>
      </c>
      <c r="P22" s="2">
        <f t="shared" si="3"/>
        <v>0.58314694341601525</v>
      </c>
      <c r="Q22" s="2">
        <f t="shared" si="4"/>
        <v>1.1879771443405522</v>
      </c>
      <c r="R22" s="2">
        <f t="shared" si="5"/>
        <v>0.49087387429471208</v>
      </c>
    </row>
    <row r="23" spans="3:33">
      <c r="C23" s="24">
        <v>364.53</v>
      </c>
      <c r="D23" s="2">
        <v>1</v>
      </c>
      <c r="E23" s="2">
        <v>1.4753000000000001</v>
      </c>
      <c r="F23" s="2">
        <v>6.3079999999999998</v>
      </c>
      <c r="G23" s="9">
        <f>E23-D23</f>
        <v>0.47530000000000006</v>
      </c>
      <c r="H23" s="9">
        <f>E23+D23</f>
        <v>2.4752999999999998</v>
      </c>
      <c r="I23">
        <f t="shared" si="0"/>
        <v>0.19201712923686021</v>
      </c>
      <c r="J23" s="9">
        <f>F23-E23</f>
        <v>4.8327</v>
      </c>
      <c r="K23" s="9">
        <f>F23+E23</f>
        <v>7.7832999999999997</v>
      </c>
      <c r="L23" s="17">
        <f t="shared" si="1"/>
        <v>0.62090629938457986</v>
      </c>
      <c r="M23" s="20"/>
      <c r="N23" s="23">
        <f>(2*PI())/C23</f>
        <v>1.7236401138944906E-2</v>
      </c>
      <c r="O23" s="20">
        <f>N23*E23*$B$2*COS($B$5)</f>
        <v>12.111767256515947</v>
      </c>
      <c r="P23" s="2">
        <f t="shared" si="3"/>
        <v>0.56889174385404107</v>
      </c>
      <c r="Q23" s="2">
        <f t="shared" si="4"/>
        <v>1.1607110493252906</v>
      </c>
      <c r="R23" s="2">
        <f t="shared" si="5"/>
        <v>0.49012348438031328</v>
      </c>
    </row>
    <row r="24" spans="3:33">
      <c r="C24" s="24">
        <v>367.17</v>
      </c>
      <c r="D24" s="2">
        <v>1</v>
      </c>
      <c r="E24" s="2">
        <v>1.4744999999999999</v>
      </c>
      <c r="F24" s="2">
        <v>6.6950000000000003</v>
      </c>
      <c r="G24" s="9">
        <f>E24-D24</f>
        <v>0.47449999999999992</v>
      </c>
      <c r="H24" s="9">
        <f>E24+D24</f>
        <v>2.4744999999999999</v>
      </c>
      <c r="I24">
        <f t="shared" si="0"/>
        <v>0.19175591028490602</v>
      </c>
      <c r="J24" s="9">
        <f>F24-E24</f>
        <v>5.2205000000000004</v>
      </c>
      <c r="K24" s="9">
        <f>F24+E24</f>
        <v>8.1694999999999993</v>
      </c>
      <c r="L24" s="17">
        <f t="shared" si="1"/>
        <v>0.63902319603402913</v>
      </c>
      <c r="M24" s="20"/>
      <c r="N24" s="23">
        <f>(2*PI())/C24</f>
        <v>1.7112469175530644E-2</v>
      </c>
      <c r="O24" s="20">
        <f>N24*E24*$B$2*COS($B$5)</f>
        <v>12.018161541216083</v>
      </c>
      <c r="P24" s="2">
        <f t="shared" si="3"/>
        <v>0.55706671428737309</v>
      </c>
      <c r="Q24" s="2">
        <f t="shared" si="4"/>
        <v>1.1269609277079602</v>
      </c>
      <c r="R24" s="2">
        <f t="shared" si="5"/>
        <v>0.4943088092861822</v>
      </c>
      <c r="T24" s="3" t="s">
        <v>21</v>
      </c>
      <c r="U24" s="2"/>
      <c r="V24" s="2"/>
    </row>
    <row r="25" spans="3:33" ht="16.5">
      <c r="C25" s="24">
        <v>369.81</v>
      </c>
      <c r="D25" s="2">
        <v>1</v>
      </c>
      <c r="E25" s="2">
        <v>1.4744999999999999</v>
      </c>
      <c r="F25" s="2">
        <v>6.7960000000000003</v>
      </c>
      <c r="G25" s="9">
        <f>E25-D25</f>
        <v>0.47449999999999992</v>
      </c>
      <c r="H25" s="9">
        <f>E25+D25</f>
        <v>2.4744999999999999</v>
      </c>
      <c r="I25">
        <f t="shared" si="0"/>
        <v>0.19175591028490602</v>
      </c>
      <c r="J25" s="9">
        <f>F25-E25</f>
        <v>5.3215000000000003</v>
      </c>
      <c r="K25" s="9">
        <f>F25+E25</f>
        <v>8.2705000000000002</v>
      </c>
      <c r="L25" s="17">
        <f t="shared" si="1"/>
        <v>0.64343147330874795</v>
      </c>
      <c r="M25" s="20"/>
      <c r="N25" s="23">
        <f>(2*PI())/C25</f>
        <v>1.6990306663366556E-2</v>
      </c>
      <c r="O25" s="20">
        <f>N25*E25*$B$2*COS($B$5)</f>
        <v>11.932366277516318</v>
      </c>
      <c r="P25" s="2">
        <f t="shared" si="3"/>
        <v>0.5243548962876039</v>
      </c>
      <c r="Q25" s="2">
        <f t="shared" si="4"/>
        <v>1.0888035718922111</v>
      </c>
      <c r="R25" s="2">
        <f t="shared" si="5"/>
        <v>0.48158814851822856</v>
      </c>
      <c r="T25" s="1" t="s">
        <v>3</v>
      </c>
      <c r="U25" s="1" t="s">
        <v>2</v>
      </c>
      <c r="V25" s="1" t="s">
        <v>8</v>
      </c>
      <c r="W25" s="1" t="s">
        <v>6</v>
      </c>
      <c r="X25" s="1" t="s">
        <v>9</v>
      </c>
      <c r="Y25" s="1" t="s">
        <v>4</v>
      </c>
      <c r="Z25" s="1" t="s">
        <v>5</v>
      </c>
      <c r="AA25" s="1" t="s">
        <v>10</v>
      </c>
      <c r="AB25" s="1" t="s">
        <v>11</v>
      </c>
      <c r="AC25" s="1" t="s">
        <v>12</v>
      </c>
      <c r="AD25" s="1" t="s">
        <v>13</v>
      </c>
      <c r="AE25" s="1" t="s">
        <v>7</v>
      </c>
      <c r="AF25" s="1"/>
      <c r="AG25" s="1"/>
    </row>
    <row r="26" spans="3:33">
      <c r="C26" s="24">
        <v>372.44</v>
      </c>
      <c r="D26" s="2">
        <v>1</v>
      </c>
      <c r="E26" s="2">
        <v>1.4738</v>
      </c>
      <c r="F26" s="2">
        <v>6.8289999999999997</v>
      </c>
      <c r="G26" s="9">
        <f>E26-D26</f>
        <v>0.4738</v>
      </c>
      <c r="H26" s="9">
        <f>E26+D26</f>
        <v>2.4737999999999998</v>
      </c>
      <c r="I26">
        <f t="shared" si="0"/>
        <v>0.19152720510954807</v>
      </c>
      <c r="J26" s="9">
        <f>F26-E26</f>
        <v>5.3552</v>
      </c>
      <c r="K26" s="9">
        <f>F26+E26</f>
        <v>8.3027999999999995</v>
      </c>
      <c r="L26" s="17">
        <f t="shared" si="1"/>
        <v>0.64498723322252738</v>
      </c>
      <c r="M26" s="20"/>
      <c r="N26" s="23">
        <f>(2*PI())/C26</f>
        <v>1.6870328931316684E-2</v>
      </c>
      <c r="O26" s="20">
        <f>N26*E26*$B$2*COS($B$5)</f>
        <v>11.842480658025568</v>
      </c>
      <c r="P26" s="2">
        <f t="shared" si="3"/>
        <v>0.48300767818247664</v>
      </c>
      <c r="Q26" s="2">
        <f t="shared" si="4"/>
        <v>1.0455767806495297</v>
      </c>
      <c r="R26" s="2">
        <f t="shared" si="5"/>
        <v>0.46195333247781595</v>
      </c>
      <c r="T26">
        <v>700</v>
      </c>
      <c r="U26">
        <v>450</v>
      </c>
      <c r="V26" s="2">
        <v>1</v>
      </c>
      <c r="W26" s="2">
        <v>1.46</v>
      </c>
      <c r="X26" s="2">
        <v>0</v>
      </c>
      <c r="Y26">
        <f>1/T26</f>
        <v>1.4285714285714286E-3</v>
      </c>
      <c r="Z26">
        <f>1/U26</f>
        <v>2.2222222222222222E-3</v>
      </c>
      <c r="AA26">
        <f>1/(Z26-Y26)</f>
        <v>1260</v>
      </c>
      <c r="AB26">
        <f>W26^2</f>
        <v>2.1315999999999997</v>
      </c>
      <c r="AC26">
        <f>(SIN(X26))^2</f>
        <v>0</v>
      </c>
      <c r="AD26">
        <f>2*(SQRT(AB26-AC26))</f>
        <v>2.92</v>
      </c>
      <c r="AE26">
        <f>(V26/AD26)*AA26</f>
        <v>431.50684931506845</v>
      </c>
    </row>
    <row r="27" spans="3:33">
      <c r="C27" s="24">
        <v>375.08</v>
      </c>
      <c r="D27" s="2">
        <v>1</v>
      </c>
      <c r="E27" s="2">
        <v>1.4731000000000001</v>
      </c>
      <c r="F27" s="2">
        <v>6.7990000000000004</v>
      </c>
      <c r="G27" s="9">
        <f>E27-D27</f>
        <v>0.47310000000000008</v>
      </c>
      <c r="H27" s="9">
        <f>E27+D27</f>
        <v>2.4731000000000001</v>
      </c>
      <c r="I27">
        <f t="shared" si="0"/>
        <v>0.19129837046621651</v>
      </c>
      <c r="J27" s="9">
        <f>F27-E27</f>
        <v>5.3259000000000007</v>
      </c>
      <c r="K27" s="9">
        <f>F27+E27</f>
        <v>8.2721</v>
      </c>
      <c r="L27" s="17">
        <f t="shared" si="1"/>
        <v>0.64383892844622292</v>
      </c>
      <c r="M27" s="20"/>
      <c r="N27" s="23">
        <f>(2*PI())/C27</f>
        <v>1.6751587147220824E-2</v>
      </c>
      <c r="O27" s="20">
        <f>N27*E27*$B$2*COS($B$5)</f>
        <v>11.753542229555766</v>
      </c>
      <c r="P27" s="2">
        <f t="shared" si="3"/>
        <v>0.43761660003889641</v>
      </c>
      <c r="Q27" s="2">
        <f t="shared" si="4"/>
        <v>1.0016626681618936</v>
      </c>
      <c r="R27" s="2">
        <f t="shared" si="5"/>
        <v>0.43689019661873496</v>
      </c>
      <c r="V27" s="2"/>
      <c r="W27" s="2"/>
      <c r="X27" s="2"/>
    </row>
    <row r="28" spans="3:33">
      <c r="C28" s="24">
        <v>377.71</v>
      </c>
      <c r="D28" s="2">
        <v>1</v>
      </c>
      <c r="E28" s="2">
        <v>1.4731000000000001</v>
      </c>
      <c r="F28" s="2">
        <v>6.7089999999999996</v>
      </c>
      <c r="G28" s="9">
        <f>E28-D28</f>
        <v>0.47310000000000008</v>
      </c>
      <c r="H28" s="9">
        <f>E28+D28</f>
        <v>2.4731000000000001</v>
      </c>
      <c r="I28">
        <f t="shared" si="0"/>
        <v>0.19129837046621651</v>
      </c>
      <c r="J28" s="9">
        <f>F28-E28</f>
        <v>5.2358999999999991</v>
      </c>
      <c r="K28" s="9">
        <f>F28+E28</f>
        <v>8.1821000000000002</v>
      </c>
      <c r="L28" s="17">
        <f t="shared" si="1"/>
        <v>0.63992129159995592</v>
      </c>
      <c r="M28" s="20"/>
      <c r="N28" s="23">
        <f>(2*PI())/C28</f>
        <v>1.6634945612188153E-2</v>
      </c>
      <c r="O28" s="20">
        <f>N28*E28*$B$2*COS($B$5)</f>
        <v>11.671702151020034</v>
      </c>
      <c r="P28" s="2">
        <f t="shared" si="3"/>
        <v>0.39301352672808759</v>
      </c>
      <c r="Q28" s="2">
        <f t="shared" si="4"/>
        <v>0.9619048533907385</v>
      </c>
      <c r="R28" s="2">
        <f t="shared" si="5"/>
        <v>0.40857838001617847</v>
      </c>
      <c r="V28" s="2"/>
      <c r="W28" s="2"/>
      <c r="X28" s="2"/>
    </row>
    <row r="29" spans="3:33">
      <c r="C29" s="24">
        <v>380.33</v>
      </c>
      <c r="D29" s="2">
        <v>1</v>
      </c>
      <c r="E29" s="2">
        <v>1.4724999999999999</v>
      </c>
      <c r="F29" s="2">
        <v>6.452</v>
      </c>
      <c r="G29" s="9">
        <f>E29-D29</f>
        <v>0.47249999999999992</v>
      </c>
      <c r="H29" s="9">
        <f>E29+D29</f>
        <v>2.4725000000000001</v>
      </c>
      <c r="I29">
        <f t="shared" si="0"/>
        <v>0.19110212335692614</v>
      </c>
      <c r="J29" s="9">
        <f>F29-E29</f>
        <v>4.9794999999999998</v>
      </c>
      <c r="K29" s="9">
        <f>F29+E29</f>
        <v>7.9245000000000001</v>
      </c>
      <c r="L29" s="17">
        <f t="shared" si="1"/>
        <v>0.62836772036090605</v>
      </c>
      <c r="M29" s="20"/>
      <c r="N29" s="23">
        <f>(2*PI())/C29</f>
        <v>1.652035155570054E-2</v>
      </c>
      <c r="O29" s="20">
        <f>N29*E29*$B$2*COS($B$5)</f>
        <v>11.586577474205797</v>
      </c>
      <c r="P29" s="2">
        <f t="shared" si="3"/>
        <v>0.34032698974277481</v>
      </c>
      <c r="Q29" s="2">
        <f t="shared" si="4"/>
        <v>0.92338076033675265</v>
      </c>
      <c r="R29" s="2">
        <f t="shared" si="5"/>
        <v>0.36856625604659465</v>
      </c>
      <c r="V29" s="2"/>
      <c r="W29" s="2"/>
      <c r="X29" s="2"/>
    </row>
    <row r="30" spans="3:33">
      <c r="C30" s="24">
        <v>382.96</v>
      </c>
      <c r="D30" s="2">
        <v>1</v>
      </c>
      <c r="E30" s="2">
        <v>1.4724999999999999</v>
      </c>
      <c r="F30" s="2">
        <v>6.3159999999999998</v>
      </c>
      <c r="G30" s="9">
        <f>E30-D30</f>
        <v>0.47249999999999992</v>
      </c>
      <c r="H30" s="9">
        <f>E30+D30</f>
        <v>2.4725000000000001</v>
      </c>
      <c r="I30">
        <f t="shared" si="0"/>
        <v>0.19110212335692614</v>
      </c>
      <c r="J30" s="9">
        <f>F30-E30</f>
        <v>4.8434999999999997</v>
      </c>
      <c r="K30" s="9">
        <f>F30+E30</f>
        <v>7.7885</v>
      </c>
      <c r="L30" s="17">
        <f t="shared" si="1"/>
        <v>0.62187841047698522</v>
      </c>
      <c r="M30" s="20"/>
      <c r="N30" s="23">
        <f>(2*PI())/C30</f>
        <v>1.6406897083715236E-2</v>
      </c>
      <c r="O30" s="20">
        <f>N30*E30*$B$2*COS($B$5)</f>
        <v>11.507005981733576</v>
      </c>
      <c r="P30" s="2">
        <f t="shared" si="3"/>
        <v>0.29943720778774624</v>
      </c>
      <c r="Q30" s="2">
        <f t="shared" si="4"/>
        <v>0.89030791745440263</v>
      </c>
      <c r="R30" s="2">
        <f t="shared" si="5"/>
        <v>0.33632993924608334</v>
      </c>
      <c r="U30" s="5" t="s">
        <v>19</v>
      </c>
    </row>
    <row r="31" spans="3:33">
      <c r="C31" s="24">
        <v>385.57</v>
      </c>
      <c r="D31" s="2">
        <v>1</v>
      </c>
      <c r="E31" s="2">
        <v>1.4719</v>
      </c>
      <c r="F31" s="2">
        <v>6.1849999999999996</v>
      </c>
      <c r="G31" s="9">
        <f>E31-D31</f>
        <v>0.47189999999999999</v>
      </c>
      <c r="H31" s="9">
        <f>E31+D31</f>
        <v>2.4718999999999998</v>
      </c>
      <c r="I31">
        <f t="shared" si="0"/>
        <v>0.19090578097819491</v>
      </c>
      <c r="J31" s="9">
        <f>F31-E31</f>
        <v>4.7130999999999998</v>
      </c>
      <c r="K31" s="9">
        <f>F31+E31</f>
        <v>7.6568999999999994</v>
      </c>
      <c r="L31" s="17">
        <f t="shared" si="1"/>
        <v>0.615536313651739</v>
      </c>
      <c r="M31" s="20"/>
      <c r="N31" s="23">
        <f>(2*PI())/C31</f>
        <v>1.629583553486938E-2</v>
      </c>
      <c r="O31" s="20">
        <f>N31*E31*$B$2*COS($B$5)</f>
        <v>11.42445574621367</v>
      </c>
      <c r="P31" s="2">
        <f t="shared" si="3"/>
        <v>0.26159678994478985</v>
      </c>
      <c r="Q31" s="2">
        <f t="shared" si="4"/>
        <v>0.86007528795840893</v>
      </c>
      <c r="R31" s="2">
        <f t="shared" si="5"/>
        <v>0.30415568684196403</v>
      </c>
      <c r="U31" t="s">
        <v>20</v>
      </c>
    </row>
    <row r="32" spans="3:33">
      <c r="C32" s="24">
        <v>388.19</v>
      </c>
      <c r="D32" s="2">
        <v>1</v>
      </c>
      <c r="E32" s="2">
        <v>1.4719</v>
      </c>
      <c r="F32" s="2">
        <v>6.0620000000000003</v>
      </c>
      <c r="G32" s="9">
        <f>E32-D32</f>
        <v>0.47189999999999999</v>
      </c>
      <c r="H32" s="9">
        <f>E32+D32</f>
        <v>2.4718999999999998</v>
      </c>
      <c r="I32">
        <f t="shared" si="0"/>
        <v>0.19090578097819491</v>
      </c>
      <c r="J32" s="9">
        <f>F32-E32</f>
        <v>4.5901000000000005</v>
      </c>
      <c r="K32" s="9">
        <f>F32+E32</f>
        <v>7.5339</v>
      </c>
      <c r="L32" s="17">
        <f t="shared" si="1"/>
        <v>0.60925948048155676</v>
      </c>
      <c r="M32" s="20"/>
      <c r="N32" s="23">
        <f>(2*PI())/C32</f>
        <v>1.6185850504081986E-2</v>
      </c>
      <c r="O32" s="20">
        <f>N32*E32*$B$2*COS($B$5)</f>
        <v>11.347348983919225</v>
      </c>
      <c r="P32" s="2">
        <f t="shared" si="3"/>
        <v>0.23025580191562964</v>
      </c>
      <c r="Q32" s="2">
        <f t="shared" si="4"/>
        <v>0.83614195537673042</v>
      </c>
      <c r="R32" s="2">
        <f t="shared" si="5"/>
        <v>0.27537884020170483</v>
      </c>
      <c r="U32" t="s">
        <v>22</v>
      </c>
    </row>
    <row r="33" spans="3:21">
      <c r="C33" s="24">
        <v>390.8</v>
      </c>
      <c r="D33" s="2">
        <v>1</v>
      </c>
      <c r="E33" s="2">
        <v>1.4713000000000001</v>
      </c>
      <c r="F33" s="2">
        <v>5.9480000000000004</v>
      </c>
      <c r="G33" s="9">
        <f>E33-D33</f>
        <v>0.47130000000000005</v>
      </c>
      <c r="H33" s="9">
        <f>E33+D33</f>
        <v>2.4713000000000003</v>
      </c>
      <c r="I33">
        <f t="shared" si="0"/>
        <v>0.19070934326063205</v>
      </c>
      <c r="J33" s="9">
        <f>F33-E33</f>
        <v>4.4767000000000001</v>
      </c>
      <c r="K33" s="9">
        <f>F33+E33</f>
        <v>7.4193000000000007</v>
      </c>
      <c r="L33" s="17">
        <f t="shared" si="1"/>
        <v>0.60338576415564804</v>
      </c>
      <c r="M33" s="20"/>
      <c r="N33" s="23">
        <f>(2*PI())/C33</f>
        <v>1.607775155368369E-2</v>
      </c>
      <c r="O33" s="20">
        <f>N33*E33*$B$2*COS($B$5)</f>
        <v>11.266969788563252</v>
      </c>
      <c r="P33" s="2">
        <f t="shared" si="3"/>
        <v>0.20338013577324748</v>
      </c>
      <c r="Q33" s="2">
        <f t="shared" si="4"/>
        <v>0.81617710651217779</v>
      </c>
      <c r="R33" s="2">
        <f t="shared" si="5"/>
        <v>0.24918627850561126</v>
      </c>
      <c r="U33" t="s">
        <v>35</v>
      </c>
    </row>
    <row r="34" spans="3:21">
      <c r="C34" s="24">
        <v>393.41</v>
      </c>
      <c r="D34" s="2">
        <v>1</v>
      </c>
      <c r="E34" s="2">
        <v>1.4713000000000001</v>
      </c>
      <c r="F34" s="2">
        <v>5.8419999999999996</v>
      </c>
      <c r="G34" s="9">
        <f>E34-D34</f>
        <v>0.47130000000000005</v>
      </c>
      <c r="H34" s="9">
        <f>E34+D34</f>
        <v>2.4713000000000003</v>
      </c>
      <c r="I34">
        <f t="shared" si="0"/>
        <v>0.19070934326063205</v>
      </c>
      <c r="J34" s="9">
        <f>F34-E34</f>
        <v>4.3706999999999994</v>
      </c>
      <c r="K34" s="9">
        <f>F34+E34</f>
        <v>7.3132999999999999</v>
      </c>
      <c r="L34" s="17">
        <f t="shared" si="1"/>
        <v>0.59763718157329793</v>
      </c>
      <c r="M34" s="20"/>
      <c r="N34" s="23">
        <f>(2*PI())/C34</f>
        <v>1.5971086925038982E-2</v>
      </c>
      <c r="O34" s="20">
        <f>N34*E34*$B$2*COS($B$5)</f>
        <v>11.192221329835334</v>
      </c>
      <c r="P34" s="2">
        <f t="shared" si="3"/>
        <v>0.18299386627715336</v>
      </c>
      <c r="Q34" s="2">
        <f t="shared" si="4"/>
        <v>0.80244391122121972</v>
      </c>
      <c r="R34" s="2">
        <f t="shared" si="5"/>
        <v>0.22804567860532393</v>
      </c>
    </row>
    <row r="35" spans="3:21">
      <c r="C35" s="24">
        <v>396.02</v>
      </c>
      <c r="D35" s="2">
        <v>1</v>
      </c>
      <c r="E35" s="2">
        <v>1.4706999999999999</v>
      </c>
      <c r="F35" s="2">
        <v>5.7439999999999998</v>
      </c>
      <c r="G35" s="9">
        <f>E35-D35</f>
        <v>0.4706999999999999</v>
      </c>
      <c r="H35" s="9">
        <f>E35+D35</f>
        <v>2.4706999999999999</v>
      </c>
      <c r="I35">
        <f t="shared" si="0"/>
        <v>0.19051281013477958</v>
      </c>
      <c r="J35" s="9">
        <f>F35-E35</f>
        <v>4.2732999999999999</v>
      </c>
      <c r="K35" s="9">
        <f>F35+E35</f>
        <v>7.2146999999999997</v>
      </c>
      <c r="L35" s="17">
        <f t="shared" si="1"/>
        <v>0.59230460032988208</v>
      </c>
      <c r="M35" s="20"/>
      <c r="N35" s="23">
        <f>(2*PI())/C35</f>
        <v>1.5865828259127284E-2</v>
      </c>
      <c r="O35" s="20">
        <f>N35*E35*$B$2*COS($B$5)</f>
        <v>11.113924005538694</v>
      </c>
      <c r="P35" s="2">
        <f t="shared" si="3"/>
        <v>0.1677293149737718</v>
      </c>
      <c r="Q35" s="2">
        <f t="shared" si="4"/>
        <v>0.79334267439594808</v>
      </c>
      <c r="R35" s="2">
        <f t="shared" si="5"/>
        <v>0.21142101690354811</v>
      </c>
    </row>
    <row r="36" spans="3:21">
      <c r="C36" s="24">
        <v>398.62</v>
      </c>
      <c r="D36" s="2">
        <v>1</v>
      </c>
      <c r="E36" s="2">
        <v>1.4706999999999999</v>
      </c>
      <c r="F36" s="2">
        <v>5.6539999999999999</v>
      </c>
      <c r="G36" s="9">
        <f>E36-D36</f>
        <v>0.4706999999999999</v>
      </c>
      <c r="H36" s="9">
        <f>E36+D36</f>
        <v>2.4706999999999999</v>
      </c>
      <c r="I36">
        <f t="shared" si="0"/>
        <v>0.19051281013477958</v>
      </c>
      <c r="J36" s="9">
        <f>F36-E36</f>
        <v>4.1833</v>
      </c>
      <c r="K36" s="9">
        <f>F36+E36</f>
        <v>7.1246999999999998</v>
      </c>
      <c r="L36" s="17">
        <f t="shared" si="1"/>
        <v>0.5871545468581133</v>
      </c>
      <c r="M36" s="20"/>
      <c r="N36" s="23">
        <f>(2*PI())/C36</f>
        <v>1.5762343352515144E-2</v>
      </c>
      <c r="O36" s="20">
        <f>N36*E36*$B$2*COS($B$5)</f>
        <v>11.041433406937516</v>
      </c>
      <c r="P36" s="2">
        <f t="shared" si="3"/>
        <v>0.15826500437396601</v>
      </c>
      <c r="Q36" s="2">
        <f t="shared" si="4"/>
        <v>0.78973217476901458</v>
      </c>
      <c r="R36" s="2">
        <f t="shared" si="5"/>
        <v>0.20040338918729791</v>
      </c>
      <c r="U36" s="18"/>
    </row>
    <row r="37" spans="3:21">
      <c r="C37" s="24">
        <v>401.22</v>
      </c>
      <c r="D37" s="2">
        <v>1</v>
      </c>
      <c r="E37" s="2">
        <v>1.4701</v>
      </c>
      <c r="F37" s="2">
        <v>5.57</v>
      </c>
      <c r="G37" s="9">
        <f>E37-D37</f>
        <v>0.47009999999999996</v>
      </c>
      <c r="H37" s="9">
        <f>E37+D37</f>
        <v>2.4701</v>
      </c>
      <c r="I37">
        <f t="shared" ref="I37:I57" si="6">G37/H37</f>
        <v>0.1903161815311121</v>
      </c>
      <c r="J37" s="9">
        <f>F37-E37</f>
        <v>4.0998999999999999</v>
      </c>
      <c r="K37" s="9">
        <f>F37+E37</f>
        <v>7.0401000000000007</v>
      </c>
      <c r="L37" s="17">
        <f>J37/K37</f>
        <v>0.58236388687660678</v>
      </c>
      <c r="M37" s="20"/>
      <c r="N37" s="23">
        <f>(2*PI())/C37</f>
        <v>1.5660199658989047E-2</v>
      </c>
      <c r="O37" s="20">
        <f>N37*E37*$B$2*COS($B$5)</f>
        <v>10.965406948747187</v>
      </c>
      <c r="P37" s="2">
        <f t="shared" si="3"/>
        <v>0.1541047442891702</v>
      </c>
      <c r="Q37" s="2">
        <f t="shared" si="4"/>
        <v>0.79102081260610435</v>
      </c>
      <c r="R37" s="2">
        <f>P37/Q37</f>
        <v>0.19481755958032926</v>
      </c>
    </row>
    <row r="38" spans="3:21">
      <c r="C38" s="24">
        <v>403.82</v>
      </c>
      <c r="D38" s="2">
        <v>1</v>
      </c>
      <c r="E38" s="2">
        <v>1.4701</v>
      </c>
      <c r="F38" s="2">
        <v>5.4930000000000003</v>
      </c>
      <c r="G38" s="9">
        <f>E38-D38</f>
        <v>0.47009999999999996</v>
      </c>
      <c r="H38" s="9">
        <f>E38+D38</f>
        <v>2.4701</v>
      </c>
      <c r="I38">
        <f t="shared" si="6"/>
        <v>0.1903161815311121</v>
      </c>
      <c r="J38" s="9">
        <f>F38-E38</f>
        <v>4.0228999999999999</v>
      </c>
      <c r="K38" s="9">
        <f>F38+E38</f>
        <v>6.9631000000000007</v>
      </c>
      <c r="L38" s="17">
        <f t="shared" ref="L38:L57" si="7">J38/K38</f>
        <v>0.57774554436960546</v>
      </c>
      <c r="N38" s="23">
        <f>(2*PI())/C38</f>
        <v>1.5559371272298514E-2</v>
      </c>
      <c r="O38" s="20">
        <f>N38*E38*$B$2*COS($B$5)</f>
        <v>10.8948060422375</v>
      </c>
      <c r="P38" s="2">
        <f t="shared" si="3"/>
        <v>0.15455242546296169</v>
      </c>
      <c r="Q38" s="2">
        <f t="shared" si="4"/>
        <v>0.79663221625579816</v>
      </c>
      <c r="R38" s="2">
        <f t="shared" ref="R38:R57" si="8">P38/Q38</f>
        <v>0.19400724990681897</v>
      </c>
    </row>
    <row r="39" spans="3:21">
      <c r="C39" s="24">
        <v>406.41</v>
      </c>
      <c r="D39" s="2">
        <v>1</v>
      </c>
      <c r="E39" s="2">
        <v>1.4696</v>
      </c>
      <c r="F39" s="2">
        <v>5.42</v>
      </c>
      <c r="G39" s="9">
        <f>E39-D39</f>
        <v>0.46960000000000002</v>
      </c>
      <c r="H39" s="9">
        <f>E39+D39</f>
        <v>2.4695999999999998</v>
      </c>
      <c r="I39">
        <f t="shared" si="6"/>
        <v>0.19015225137674119</v>
      </c>
      <c r="J39" s="9">
        <f>F39-E39</f>
        <v>3.9504000000000001</v>
      </c>
      <c r="K39" s="9">
        <f>F39+E39</f>
        <v>6.8895999999999997</v>
      </c>
      <c r="L39" s="17">
        <f t="shared" si="7"/>
        <v>0.57338597306084538</v>
      </c>
      <c r="N39" s="23">
        <f>(2*PI())/C39</f>
        <v>1.5460213349030747E-2</v>
      </c>
      <c r="O39" s="20">
        <f>N39*E39*$B$2*COS($B$5)</f>
        <v>10.82169295882346</v>
      </c>
      <c r="P39" s="2">
        <f t="shared" si="3"/>
        <v>0.1599217691258191</v>
      </c>
      <c r="Q39" s="2">
        <f t="shared" si="4"/>
        <v>0.80688009540107508</v>
      </c>
      <c r="R39" s="2">
        <f t="shared" si="8"/>
        <v>0.19819768765807383</v>
      </c>
    </row>
    <row r="40" spans="3:21">
      <c r="C40" s="24">
        <v>409</v>
      </c>
      <c r="D40" s="2">
        <v>1</v>
      </c>
      <c r="E40" s="2">
        <v>1.4696</v>
      </c>
      <c r="F40" s="2">
        <v>5.3490000000000002</v>
      </c>
      <c r="G40" s="9">
        <f>E40-D40</f>
        <v>0.46960000000000002</v>
      </c>
      <c r="H40" s="9">
        <f>E40+D40</f>
        <v>2.4695999999999998</v>
      </c>
      <c r="I40">
        <f t="shared" si="6"/>
        <v>0.19015225137674119</v>
      </c>
      <c r="J40" s="9">
        <f>F40-E40</f>
        <v>3.8794000000000004</v>
      </c>
      <c r="K40" s="9">
        <f>F40+E40</f>
        <v>6.8186</v>
      </c>
      <c r="L40" s="17">
        <f t="shared" si="7"/>
        <v>0.56894377144868458</v>
      </c>
      <c r="N40" s="23">
        <f>(2*PI())/C40</f>
        <v>1.5362311264497766E-2</v>
      </c>
      <c r="O40" s="20">
        <f>N40*E40*$B$2*COS($B$5)</f>
        <v>10.753164389719908</v>
      </c>
      <c r="P40" s="2">
        <f t="shared" si="3"/>
        <v>0.1684179386415158</v>
      </c>
      <c r="Q40" s="2">
        <f t="shared" si="4"/>
        <v>0.82026724227526104</v>
      </c>
      <c r="R40" s="2">
        <f t="shared" si="8"/>
        <v>0.20532081492655654</v>
      </c>
    </row>
    <row r="41" spans="3:21">
      <c r="C41" s="24">
        <v>411.58</v>
      </c>
      <c r="D41" s="2">
        <v>1</v>
      </c>
      <c r="E41" s="2">
        <v>1.4691000000000001</v>
      </c>
      <c r="F41" s="2">
        <v>5.2839999999999998</v>
      </c>
      <c r="G41" s="9">
        <f>E41-D41</f>
        <v>0.46910000000000007</v>
      </c>
      <c r="H41" s="9">
        <f>E41+D41</f>
        <v>2.4691000000000001</v>
      </c>
      <c r="I41">
        <f t="shared" si="6"/>
        <v>0.18998825482969506</v>
      </c>
      <c r="J41" s="9">
        <f>F41-E41</f>
        <v>3.8148999999999997</v>
      </c>
      <c r="K41" s="9">
        <f>F41+E41</f>
        <v>6.7530999999999999</v>
      </c>
      <c r="L41" s="17">
        <f t="shared" si="7"/>
        <v>0.56491092979520519</v>
      </c>
      <c r="N41" s="23">
        <f>(2*PI())/C41</f>
        <v>1.5266012214343715E-2</v>
      </c>
      <c r="O41" s="20">
        <f>N41*E41*$B$2*COS($B$5)</f>
        <v>10.682122296551189</v>
      </c>
      <c r="P41" s="2">
        <f t="shared" si="3"/>
        <v>0.18138376551098875</v>
      </c>
      <c r="Q41" s="2">
        <f t="shared" si="4"/>
        <v>0.8376828350206531</v>
      </c>
      <c r="R41" s="2">
        <f t="shared" si="8"/>
        <v>0.21653035961578074</v>
      </c>
    </row>
    <row r="42" spans="3:21">
      <c r="C42" s="24">
        <v>414.16</v>
      </c>
      <c r="D42" s="2">
        <v>1</v>
      </c>
      <c r="E42" s="2">
        <v>1.4691000000000001</v>
      </c>
      <c r="F42" s="2">
        <v>5.2220000000000004</v>
      </c>
      <c r="G42" s="9">
        <f>E42-D42</f>
        <v>0.46910000000000007</v>
      </c>
      <c r="H42" s="9">
        <f>E42+D42</f>
        <v>2.4691000000000001</v>
      </c>
      <c r="I42">
        <f t="shared" si="6"/>
        <v>0.18998825482969506</v>
      </c>
      <c r="J42" s="9">
        <f>F42-E42</f>
        <v>3.7529000000000003</v>
      </c>
      <c r="K42" s="9">
        <f>F42+E42</f>
        <v>6.6911000000000005</v>
      </c>
      <c r="L42" s="17">
        <f t="shared" si="7"/>
        <v>0.56087937708299085</v>
      </c>
      <c r="N42" s="23">
        <f>(2*PI())/C42</f>
        <v>1.517091294953541E-2</v>
      </c>
      <c r="O42" s="20">
        <f>N42*E42*$B$2*COS($B$5)</f>
        <v>10.615578266405587</v>
      </c>
      <c r="P42" s="2">
        <f t="shared" si="3"/>
        <v>0.19620227746044563</v>
      </c>
      <c r="Q42" s="2">
        <f t="shared" si="4"/>
        <v>0.8568762037364136</v>
      </c>
      <c r="R42" s="2">
        <f t="shared" si="8"/>
        <v>0.22897388981617703</v>
      </c>
    </row>
    <row r="43" spans="3:21">
      <c r="C43" s="24">
        <v>416.74</v>
      </c>
      <c r="D43" s="6">
        <v>1</v>
      </c>
      <c r="E43" s="2">
        <v>1.4685999999999999</v>
      </c>
      <c r="F43" s="2">
        <v>5.1639999999999997</v>
      </c>
      <c r="G43" s="12">
        <f>E43-D43</f>
        <v>0.46859999999999991</v>
      </c>
      <c r="H43" s="12">
        <f>E43+D43</f>
        <v>2.4685999999999999</v>
      </c>
      <c r="I43" s="3">
        <f t="shared" si="6"/>
        <v>0.18982419184963134</v>
      </c>
      <c r="J43" s="12">
        <f>F43-E43</f>
        <v>3.6953999999999998</v>
      </c>
      <c r="K43" s="12">
        <f>F43+E43</f>
        <v>6.6326000000000001</v>
      </c>
      <c r="L43" s="17">
        <f t="shared" si="7"/>
        <v>0.55715707264119652</v>
      </c>
      <c r="M43" s="13"/>
      <c r="N43" s="23">
        <f>(2*PI())/C43</f>
        <v>1.5076991186782133E-2</v>
      </c>
      <c r="O43" s="20">
        <f>N43*E43*$B$2*COS($B$5)</f>
        <v>10.546267587065394</v>
      </c>
      <c r="P43" s="2">
        <f t="shared" si="3"/>
        <v>0.2147423136661421</v>
      </c>
      <c r="Q43" s="2">
        <f t="shared" si="4"/>
        <v>0.87947066385859551</v>
      </c>
      <c r="R43" s="6">
        <f t="shared" si="8"/>
        <v>0.24417223051418252</v>
      </c>
    </row>
    <row r="44" spans="3:21">
      <c r="C44" s="24">
        <v>419.31</v>
      </c>
      <c r="D44" s="2">
        <v>1</v>
      </c>
      <c r="E44" s="2">
        <v>1.4685999999999999</v>
      </c>
      <c r="F44" s="2">
        <v>5.109</v>
      </c>
      <c r="G44" s="9">
        <f>E44-D44</f>
        <v>0.46859999999999991</v>
      </c>
      <c r="H44" s="9">
        <f>E44+D44</f>
        <v>2.4685999999999999</v>
      </c>
      <c r="I44">
        <f t="shared" si="6"/>
        <v>0.18982419184963134</v>
      </c>
      <c r="J44" s="9">
        <f>F44-E44</f>
        <v>3.6404000000000001</v>
      </c>
      <c r="K44" s="9">
        <f>F44+E44</f>
        <v>6.5776000000000003</v>
      </c>
      <c r="L44" s="17">
        <f t="shared" si="7"/>
        <v>0.55345414740938947</v>
      </c>
      <c r="N44" s="23">
        <f>(2*PI())/C44</f>
        <v>1.4984582545561962E-2</v>
      </c>
      <c r="O44" s="20">
        <f>N44*E44*$B$2*COS($B$5)</f>
        <v>10.481628280350176</v>
      </c>
      <c r="P44" s="2">
        <f t="shared" si="3"/>
        <v>0.23379254608164945</v>
      </c>
      <c r="Q44" s="2">
        <f t="shared" si="4"/>
        <v>0.90248521957914907</v>
      </c>
      <c r="R44" s="2">
        <f t="shared" si="8"/>
        <v>0.25905415513693691</v>
      </c>
    </row>
    <row r="45" spans="3:21">
      <c r="C45" s="24">
        <v>421.88</v>
      </c>
      <c r="D45" s="2">
        <v>1</v>
      </c>
      <c r="E45" s="2">
        <v>1.4681</v>
      </c>
      <c r="F45" s="2">
        <v>5.0579999999999998</v>
      </c>
      <c r="G45" s="9">
        <f>E45-D45</f>
        <v>0.46809999999999996</v>
      </c>
      <c r="H45" s="9">
        <f>E45+D45</f>
        <v>2.4680999999999997</v>
      </c>
      <c r="I45">
        <f t="shared" si="6"/>
        <v>0.18966006239617519</v>
      </c>
      <c r="J45" s="9">
        <f>F45-E45</f>
        <v>3.5899000000000001</v>
      </c>
      <c r="K45" s="9">
        <f>F45+E45</f>
        <v>6.5260999999999996</v>
      </c>
      <c r="L45" s="17">
        <f t="shared" si="7"/>
        <v>0.55008351082576123</v>
      </c>
      <c r="N45" s="23">
        <f>(2*PI())/C45</f>
        <v>1.489329977050248E-2</v>
      </c>
      <c r="O45" s="20">
        <f>N45*E45*$B$2*COS($B$5)</f>
        <v>10.414229671121475</v>
      </c>
      <c r="P45" s="2">
        <f t="shared" si="3"/>
        <v>0.25575226781097421</v>
      </c>
      <c r="Q45" s="2">
        <f t="shared" si="4"/>
        <v>0.92807397339905373</v>
      </c>
      <c r="R45" s="2">
        <f t="shared" si="8"/>
        <v>0.27557314949183015</v>
      </c>
    </row>
    <row r="46" spans="3:21">
      <c r="C46" s="24">
        <v>424.44</v>
      </c>
      <c r="D46" s="2">
        <v>1</v>
      </c>
      <c r="E46" s="2">
        <v>1.4681</v>
      </c>
      <c r="F46" s="2">
        <v>5.0579999999999998</v>
      </c>
      <c r="G46" s="9">
        <f>E46-D46</f>
        <v>0.46809999999999996</v>
      </c>
      <c r="H46" s="9">
        <f>E46+D46</f>
        <v>2.4680999999999997</v>
      </c>
      <c r="I46">
        <f t="shared" si="6"/>
        <v>0.18966006239617519</v>
      </c>
      <c r="J46" s="9">
        <f>F46-E46</f>
        <v>3.5899000000000001</v>
      </c>
      <c r="K46" s="9">
        <f>F46+E46</f>
        <v>6.5260999999999996</v>
      </c>
      <c r="L46" s="17">
        <f t="shared" si="7"/>
        <v>0.55008351082576123</v>
      </c>
      <c r="N46" s="23">
        <f>(2*PI())/C46</f>
        <v>1.480347117891713E-2</v>
      </c>
      <c r="O46" s="20">
        <f>N46*E46*$B$2*COS($B$5)</f>
        <v>10.351416486789011</v>
      </c>
      <c r="P46" s="2">
        <f t="shared" si="3"/>
        <v>0.28040177542073591</v>
      </c>
      <c r="Q46" s="2">
        <f t="shared" si="4"/>
        <v>0.95272348100881543</v>
      </c>
      <c r="R46" s="2">
        <f t="shared" si="8"/>
        <v>0.2943160119490551</v>
      </c>
    </row>
    <row r="47" spans="3:21">
      <c r="C47" s="24">
        <v>427</v>
      </c>
      <c r="D47" s="2">
        <v>1</v>
      </c>
      <c r="E47" s="2">
        <v>1.4676</v>
      </c>
      <c r="F47" s="2">
        <v>5.0090000000000003</v>
      </c>
      <c r="G47" s="9">
        <f>E47-D47</f>
        <v>0.46760000000000002</v>
      </c>
      <c r="H47" s="9">
        <f>E47+D47</f>
        <v>2.4676</v>
      </c>
      <c r="I47">
        <f t="shared" si="6"/>
        <v>0.1894958664289188</v>
      </c>
      <c r="J47" s="9">
        <f>F47-E47</f>
        <v>3.5414000000000003</v>
      </c>
      <c r="K47" s="9">
        <f>F47+E47</f>
        <v>6.4766000000000004</v>
      </c>
      <c r="L47" s="17">
        <f t="shared" si="7"/>
        <v>0.54679924651823486</v>
      </c>
      <c r="N47" s="23">
        <f>(2*PI())/C47</f>
        <v>1.4714719688945168E-2</v>
      </c>
      <c r="O47" s="20">
        <f>N47*E47*$B$2*COS($B$5)</f>
        <v>10.285852161760712</v>
      </c>
      <c r="P47" s="2">
        <f t="shared" si="3"/>
        <v>0.30365265833196986</v>
      </c>
      <c r="Q47" s="2">
        <f t="shared" si="4"/>
        <v>0.97949087522235456</v>
      </c>
      <c r="R47" s="2">
        <f t="shared" si="8"/>
        <v>0.31001070659595226</v>
      </c>
    </row>
    <row r="48" spans="3:21">
      <c r="C48" s="24">
        <v>429.56</v>
      </c>
      <c r="D48" s="2">
        <v>1</v>
      </c>
      <c r="E48" s="2">
        <v>1.4676</v>
      </c>
      <c r="F48" s="2">
        <v>4.9610000000000003</v>
      </c>
      <c r="G48" s="9">
        <f>E48-D48</f>
        <v>0.46760000000000002</v>
      </c>
      <c r="H48" s="9">
        <f>E48+D48</f>
        <v>2.4676</v>
      </c>
      <c r="I48">
        <f t="shared" si="6"/>
        <v>0.1894958664289188</v>
      </c>
      <c r="J48" s="9">
        <f>F48-E48</f>
        <v>3.4934000000000003</v>
      </c>
      <c r="K48" s="9">
        <f>F48+E48</f>
        <v>6.4286000000000003</v>
      </c>
      <c r="L48" s="17">
        <f t="shared" si="7"/>
        <v>0.54341536259838852</v>
      </c>
      <c r="N48" s="23">
        <f>(2*PI())/C48</f>
        <v>1.4627026043345717E-2</v>
      </c>
      <c r="O48" s="20">
        <f>N48*E48*$B$2*COS($B$5)</f>
        <v>10.224552735524313</v>
      </c>
      <c r="P48" s="2">
        <f t="shared" si="3"/>
        <v>0.3252880314264599</v>
      </c>
      <c r="Q48" s="2">
        <f t="shared" si="4"/>
        <v>1.0046829351346995</v>
      </c>
      <c r="R48" s="2">
        <f t="shared" si="8"/>
        <v>0.32377182895302981</v>
      </c>
    </row>
    <row r="49" spans="3:18">
      <c r="C49" s="24">
        <v>432.11</v>
      </c>
      <c r="D49" s="2">
        <v>1</v>
      </c>
      <c r="E49" s="2">
        <v>1.4672000000000001</v>
      </c>
      <c r="F49" s="2">
        <v>4.9160000000000004</v>
      </c>
      <c r="G49" s="9">
        <f>E49-D49</f>
        <v>0.46720000000000006</v>
      </c>
      <c r="H49" s="9">
        <f>E49+D49</f>
        <v>2.4672000000000001</v>
      </c>
      <c r="I49">
        <f t="shared" si="6"/>
        <v>0.18936446173800262</v>
      </c>
      <c r="J49" s="9">
        <f>F49-E49</f>
        <v>3.4488000000000003</v>
      </c>
      <c r="K49" s="9">
        <f>F49+E49</f>
        <v>6.3832000000000004</v>
      </c>
      <c r="L49" s="17">
        <f t="shared" si="7"/>
        <v>0.5402932698333125</v>
      </c>
      <c r="N49" s="23">
        <f>(2*PI())/C49</f>
        <v>1.454070793820922E-2</v>
      </c>
      <c r="O49" s="20">
        <f>N49*E49*$B$2*COS($B$5)</f>
        <v>10.161444540989793</v>
      </c>
      <c r="P49" s="2">
        <f t="shared" si="3"/>
        <v>0.34768752793198077</v>
      </c>
      <c r="Q49" s="2">
        <f t="shared" si="4"/>
        <v>1.030379626915819</v>
      </c>
      <c r="R49" s="2">
        <f t="shared" si="8"/>
        <v>0.33743633787936539</v>
      </c>
    </row>
    <row r="50" spans="3:18">
      <c r="C50" s="24">
        <v>434.66</v>
      </c>
      <c r="D50" s="2">
        <v>1</v>
      </c>
      <c r="E50" s="2">
        <v>1.4672000000000001</v>
      </c>
      <c r="F50" s="2">
        <v>4.8719999999999999</v>
      </c>
      <c r="G50" s="9">
        <f>E50-D50</f>
        <v>0.46720000000000006</v>
      </c>
      <c r="H50" s="9">
        <f>E50+D50</f>
        <v>2.4672000000000001</v>
      </c>
      <c r="I50">
        <f t="shared" si="6"/>
        <v>0.18936446173800262</v>
      </c>
      <c r="J50" s="9">
        <f>F50-E50</f>
        <v>3.4047999999999998</v>
      </c>
      <c r="K50" s="9">
        <f>F50+E50</f>
        <v>6.3391999999999999</v>
      </c>
      <c r="L50" s="17">
        <f t="shared" si="7"/>
        <v>0.53710247349823315</v>
      </c>
      <c r="N50" s="23">
        <f>(2*PI())/C50</f>
        <v>1.4455402630054723E-2</v>
      </c>
      <c r="O50" s="20">
        <f>N50*E50*$B$2*COS($B$5)</f>
        <v>10.101830857698198</v>
      </c>
      <c r="P50" s="2">
        <f t="shared" si="3"/>
        <v>0.36807220070584062</v>
      </c>
      <c r="Q50" s="2">
        <f t="shared" si="4"/>
        <v>1.0540787761336661</v>
      </c>
      <c r="R50" s="2">
        <f t="shared" si="8"/>
        <v>0.34918851326835365</v>
      </c>
    </row>
    <row r="51" spans="3:18">
      <c r="C51" s="24">
        <v>437.2</v>
      </c>
      <c r="D51" s="2">
        <v>1</v>
      </c>
      <c r="E51" s="2">
        <v>1.4668000000000001</v>
      </c>
      <c r="F51" s="2">
        <v>4.8310000000000004</v>
      </c>
      <c r="G51" s="9">
        <f>E51-D51</f>
        <v>0.4668000000000001</v>
      </c>
      <c r="H51" s="9">
        <f>E51+D51</f>
        <v>2.4668000000000001</v>
      </c>
      <c r="I51">
        <f t="shared" si="6"/>
        <v>0.18923301443165239</v>
      </c>
      <c r="J51" s="9">
        <f>F51-E51</f>
        <v>3.3642000000000003</v>
      </c>
      <c r="K51" s="9">
        <f>F51+E51</f>
        <v>6.2978000000000005</v>
      </c>
      <c r="L51" s="17">
        <f t="shared" si="7"/>
        <v>0.53418654133189369</v>
      </c>
      <c r="N51" s="23">
        <f>(2*PI())/C51</f>
        <v>1.4371421105168312E-2</v>
      </c>
      <c r="O51" s="20">
        <f>N51*E51*$B$2*COS($B$5)</f>
        <v>10.040404227224098</v>
      </c>
      <c r="P51" s="2">
        <f t="shared" si="3"/>
        <v>0.38849900763148415</v>
      </c>
      <c r="Q51" s="2">
        <f t="shared" si="4"/>
        <v>1.0775529376459885</v>
      </c>
      <c r="R51" s="2">
        <f t="shared" si="8"/>
        <v>0.36053821028987704</v>
      </c>
    </row>
    <row r="52" spans="3:18">
      <c r="C52" s="24">
        <v>439.74</v>
      </c>
      <c r="D52" s="2">
        <v>1</v>
      </c>
      <c r="E52" s="2">
        <v>1.4668000000000001</v>
      </c>
      <c r="F52" s="2">
        <v>4.7910000000000004</v>
      </c>
      <c r="G52" s="9">
        <f>E52-D52</f>
        <v>0.4668000000000001</v>
      </c>
      <c r="H52" s="9">
        <f>E52+D52</f>
        <v>2.4668000000000001</v>
      </c>
      <c r="I52">
        <f t="shared" si="6"/>
        <v>0.18923301443165239</v>
      </c>
      <c r="J52" s="9">
        <f>F52-E52</f>
        <v>3.3242000000000003</v>
      </c>
      <c r="K52" s="9">
        <f>F52+E52</f>
        <v>6.2578000000000005</v>
      </c>
      <c r="L52" s="17">
        <f t="shared" si="7"/>
        <v>0.5312090511042219</v>
      </c>
      <c r="N52" s="23">
        <f>(2*PI())/C52</f>
        <v>1.4288409758447232E-2</v>
      </c>
      <c r="O52" s="20">
        <f>N52*E52*$B$2*COS($B$5)</f>
        <v>9.9824094422667393</v>
      </c>
      <c r="P52" s="2">
        <f t="shared" si="3"/>
        <v>0.40644001393037654</v>
      </c>
      <c r="Q52" s="2">
        <f t="shared" si="4"/>
        <v>1.0985525549980841</v>
      </c>
      <c r="R52" s="2">
        <f t="shared" si="8"/>
        <v>0.36997776035492935</v>
      </c>
    </row>
    <row r="53" spans="3:18">
      <c r="C53" s="24">
        <v>442.27</v>
      </c>
      <c r="D53" s="2">
        <v>1</v>
      </c>
      <c r="E53" s="2">
        <v>1.4662999999999999</v>
      </c>
      <c r="F53" s="2">
        <v>4.7910000000000004</v>
      </c>
      <c r="G53" s="9">
        <f>E53-D53</f>
        <v>0.46629999999999994</v>
      </c>
      <c r="H53" s="9">
        <f>E53+D53</f>
        <v>2.4662999999999999</v>
      </c>
      <c r="I53">
        <f t="shared" si="6"/>
        <v>0.18906864533917203</v>
      </c>
      <c r="J53" s="9">
        <f>F53-E53</f>
        <v>3.3247000000000004</v>
      </c>
      <c r="K53" s="9">
        <f>F53+E53</f>
        <v>6.2573000000000008</v>
      </c>
      <c r="L53" s="17">
        <f t="shared" si="7"/>
        <v>0.53133140491905451</v>
      </c>
      <c r="N53" s="23">
        <f>(2*PI())/C53</f>
        <v>1.4206673089243192E-2</v>
      </c>
      <c r="O53" s="20">
        <f>N53*E53*$B$2*COS($B$5)</f>
        <v>9.9219218747856992</v>
      </c>
      <c r="P53" s="2">
        <f t="shared" si="3"/>
        <v>0.4275794633670954</v>
      </c>
      <c r="Q53" s="2">
        <f t="shared" si="4"/>
        <v>1.1196112805181042</v>
      </c>
      <c r="R53" s="2">
        <f t="shared" si="8"/>
        <v>0.38189992438199749</v>
      </c>
    </row>
    <row r="54" spans="3:18">
      <c r="C54" s="24">
        <v>444.8</v>
      </c>
      <c r="D54" s="2">
        <v>1</v>
      </c>
      <c r="E54" s="2">
        <v>1.4662999999999999</v>
      </c>
      <c r="F54" s="2">
        <v>4.7530000000000001</v>
      </c>
      <c r="G54" s="9">
        <f>E54-D54</f>
        <v>0.46629999999999994</v>
      </c>
      <c r="H54" s="9">
        <f>E54+D54</f>
        <v>2.4662999999999999</v>
      </c>
      <c r="I54">
        <f t="shared" si="6"/>
        <v>0.18906864533917203</v>
      </c>
      <c r="J54" s="9">
        <f>F54-E54</f>
        <v>3.2867000000000002</v>
      </c>
      <c r="K54" s="9">
        <f>F54+E54</f>
        <v>6.2193000000000005</v>
      </c>
      <c r="L54" s="17">
        <f t="shared" si="7"/>
        <v>0.52846783400061104</v>
      </c>
      <c r="N54" s="23">
        <f>(2*PI())/C54</f>
        <v>1.4125866248155544E-2</v>
      </c>
      <c r="O54" s="20">
        <f>N54*E54*$B$2*COS($B$5)</f>
        <v>9.8654864828270465</v>
      </c>
      <c r="P54" s="2">
        <f t="shared" si="3"/>
        <v>0.44213090047274095</v>
      </c>
      <c r="Q54" s="2">
        <f t="shared" si="4"/>
        <v>1.1370890426843283</v>
      </c>
      <c r="R54" s="2">
        <f t="shared" si="8"/>
        <v>0.38882698177180713</v>
      </c>
    </row>
    <row r="55" spans="3:18">
      <c r="C55" s="24">
        <v>447.33</v>
      </c>
      <c r="D55" s="2">
        <v>1</v>
      </c>
      <c r="E55" s="2">
        <v>1.466</v>
      </c>
      <c r="F55" s="2">
        <v>4.718</v>
      </c>
      <c r="G55" s="9">
        <f>E55-D55</f>
        <v>0.46599999999999997</v>
      </c>
      <c r="H55" s="9">
        <f>E55+D55</f>
        <v>2.4660000000000002</v>
      </c>
      <c r="I55">
        <f t="shared" si="6"/>
        <v>0.1889699918896999</v>
      </c>
      <c r="J55" s="9">
        <f>F55-E55</f>
        <v>3.2519999999999998</v>
      </c>
      <c r="K55" s="9">
        <f>F55+E55</f>
        <v>6.1840000000000002</v>
      </c>
      <c r="L55" s="17">
        <f t="shared" si="7"/>
        <v>0.5258732212160413</v>
      </c>
      <c r="N55" s="23">
        <f>(2*PI())/C55</f>
        <v>1.4045973458474921E-2</v>
      </c>
      <c r="O55" s="20">
        <f>N55*E55*$B$2*COS($B$5)</f>
        <v>9.807682434026173</v>
      </c>
      <c r="P55" s="2">
        <f t="shared" si="3"/>
        <v>0.45551458527371108</v>
      </c>
      <c r="Q55" s="2">
        <f t="shared" si="4"/>
        <v>1.1531375258690382</v>
      </c>
      <c r="R55" s="2">
        <f t="shared" si="8"/>
        <v>0.39502190766918455</v>
      </c>
    </row>
    <row r="56" spans="3:18">
      <c r="C56" s="25">
        <v>449.85</v>
      </c>
      <c r="D56" s="2">
        <v>1</v>
      </c>
      <c r="E56" s="2">
        <v>1.466</v>
      </c>
      <c r="F56" s="2">
        <v>4.6820000000000004</v>
      </c>
      <c r="G56" s="9">
        <f>E56-D56</f>
        <v>0.46599999999999997</v>
      </c>
      <c r="H56" s="9">
        <f>E56+D56</f>
        <v>2.4660000000000002</v>
      </c>
      <c r="I56">
        <f t="shared" si="6"/>
        <v>0.1889699918896999</v>
      </c>
      <c r="J56" s="9">
        <f>F56-E56</f>
        <v>3.2160000000000002</v>
      </c>
      <c r="K56" s="9">
        <f>F56+E56</f>
        <v>6.1480000000000006</v>
      </c>
      <c r="L56" s="17">
        <f t="shared" si="7"/>
        <v>0.52309694209499025</v>
      </c>
      <c r="N56" s="23">
        <f>(2*PI())/C56</f>
        <v>1.3967289779214373E-2</v>
      </c>
      <c r="O56" s="20">
        <f>N56*E56*$B$2*COS($B$5)</f>
        <v>9.7527410986171557</v>
      </c>
      <c r="P56" s="2">
        <f t="shared" si="3"/>
        <v>0.46601343018614022</v>
      </c>
      <c r="Q56" s="2">
        <f t="shared" si="4"/>
        <v>1.1664446098661194</v>
      </c>
      <c r="R56" s="2">
        <f t="shared" si="8"/>
        <v>0.39951612467876008</v>
      </c>
    </row>
    <row r="57" spans="3:18">
      <c r="C57" s="25">
        <v>452.37</v>
      </c>
      <c r="D57" s="2">
        <v>1</v>
      </c>
      <c r="E57" s="2">
        <v>1.4656</v>
      </c>
      <c r="F57" s="2">
        <v>4.6820000000000004</v>
      </c>
      <c r="G57" s="9">
        <f>E57-D57</f>
        <v>0.46560000000000001</v>
      </c>
      <c r="H57" s="9">
        <f>E57+D57</f>
        <v>2.4656000000000002</v>
      </c>
      <c r="I57">
        <f t="shared" si="6"/>
        <v>0.18883841661258921</v>
      </c>
      <c r="J57" s="9">
        <f>F57-E57</f>
        <v>3.2164000000000001</v>
      </c>
      <c r="K57" s="9">
        <f>F57+E57</f>
        <v>6.1476000000000006</v>
      </c>
      <c r="L57" s="17">
        <f t="shared" si="7"/>
        <v>0.52319604398464437</v>
      </c>
      <c r="N57" s="23">
        <f>(2*PI())/C57</f>
        <v>1.3889482740189637E-2</v>
      </c>
      <c r="O57" s="20">
        <f>N57*E57*$B$2*COS($B$5)</f>
        <v>9.6957656580856462</v>
      </c>
      <c r="P57" s="2">
        <f t="shared" si="3"/>
        <v>0.47867543088362824</v>
      </c>
      <c r="Q57" s="2">
        <f t="shared" si="4"/>
        <v>1.1790427265286827</v>
      </c>
      <c r="R57" s="2">
        <f t="shared" si="8"/>
        <v>0.40598650083948712</v>
      </c>
    </row>
    <row r="58" spans="3:18">
      <c r="C58" s="25">
        <v>454.88</v>
      </c>
      <c r="D58" s="2">
        <v>1</v>
      </c>
      <c r="E58" s="2">
        <v>1.4656</v>
      </c>
      <c r="F58" s="2">
        <v>4.6479999999999997</v>
      </c>
      <c r="G58" s="9">
        <f>E58-D58</f>
        <v>0.46560000000000001</v>
      </c>
      <c r="H58" s="9">
        <f>E58+D58</f>
        <v>2.4656000000000002</v>
      </c>
      <c r="I58">
        <f t="shared" ref="I58:I89" si="9">G58/H58</f>
        <v>0.18883841661258921</v>
      </c>
      <c r="J58" s="9">
        <f>F58-E58</f>
        <v>3.1823999999999995</v>
      </c>
      <c r="K58" s="9">
        <f>F58+E58</f>
        <v>6.1135999999999999</v>
      </c>
      <c r="L58" s="17">
        <f t="shared" ref="L58:L89" si="10">J58/K58</f>
        <v>0.52054436011515304</v>
      </c>
      <c r="N58" s="23">
        <f>(2*PI())/C58</f>
        <v>1.3812841424506653E-2</v>
      </c>
      <c r="O58" s="20">
        <f>N58*E58*$B$2*COS($B$5)</f>
        <v>9.6422650165938357</v>
      </c>
      <c r="P58" s="2">
        <f t="shared" si="3"/>
        <v>0.48491694756806569</v>
      </c>
      <c r="Q58" s="2">
        <f t="shared" si="4"/>
        <v>1.1879532178539614</v>
      </c>
      <c r="R58" s="2">
        <f t="shared" ref="R58:R89" si="11">P58/Q58</f>
        <v>0.40819532308188755</v>
      </c>
    </row>
    <row r="59" spans="3:18">
      <c r="C59" s="25">
        <v>457.39</v>
      </c>
      <c r="D59" s="2">
        <v>1</v>
      </c>
      <c r="E59" s="2">
        <v>1.4652000000000001</v>
      </c>
      <c r="F59" s="2">
        <v>4.6150000000000002</v>
      </c>
      <c r="G59" s="9">
        <f>E59-D59</f>
        <v>0.46520000000000006</v>
      </c>
      <c r="H59" s="9">
        <f>E59+D59</f>
        <v>2.4652000000000003</v>
      </c>
      <c r="I59">
        <f t="shared" si="9"/>
        <v>0.18870679863702741</v>
      </c>
      <c r="J59" s="9">
        <f>F59-E59</f>
        <v>3.1497999999999999</v>
      </c>
      <c r="K59" s="9">
        <f>F59+E59</f>
        <v>6.0802000000000005</v>
      </c>
      <c r="L59" s="17">
        <f t="shared" si="10"/>
        <v>0.51804216966547145</v>
      </c>
      <c r="N59" s="23">
        <f>(2*PI())/C59</f>
        <v>1.3737041271517932E-2</v>
      </c>
      <c r="O59" s="20">
        <f>N59*E59*$B$2*COS($B$5)</f>
        <v>9.5867343804706717</v>
      </c>
      <c r="P59" s="2">
        <f t="shared" si="3"/>
        <v>0.48932673726854981</v>
      </c>
      <c r="Q59" s="2">
        <f t="shared" si="4"/>
        <v>1.1949054339523073</v>
      </c>
      <c r="R59" s="2">
        <f t="shared" si="11"/>
        <v>0.40951084777482105</v>
      </c>
    </row>
    <row r="60" spans="3:18">
      <c r="C60" s="25">
        <v>459.89</v>
      </c>
      <c r="D60" s="2">
        <v>1</v>
      </c>
      <c r="E60" s="2">
        <v>1.4652000000000001</v>
      </c>
      <c r="F60" s="2">
        <v>4.5830000000000002</v>
      </c>
      <c r="G60" s="9">
        <f>E60-D60</f>
        <v>0.46520000000000006</v>
      </c>
      <c r="H60" s="9">
        <f>E60+D60</f>
        <v>2.4652000000000003</v>
      </c>
      <c r="I60">
        <f t="shared" si="9"/>
        <v>0.18870679863702741</v>
      </c>
      <c r="J60" s="9">
        <f>F60-E60</f>
        <v>3.1177999999999999</v>
      </c>
      <c r="K60" s="9">
        <f>F60+E60</f>
        <v>6.0482000000000005</v>
      </c>
      <c r="L60" s="17">
        <f t="shared" si="10"/>
        <v>0.51549221255910849</v>
      </c>
      <c r="N60" s="23">
        <f>(2*PI())/C60</f>
        <v>1.3662365581290279E-2</v>
      </c>
      <c r="O60" s="20">
        <f>N60*E60*$B$2*COS($B$5)</f>
        <v>9.5346201010752143</v>
      </c>
      <c r="P60" s="2">
        <f t="shared" si="3"/>
        <v>0.49122040042296178</v>
      </c>
      <c r="Q60" s="2">
        <f t="shared" si="4"/>
        <v>1.1993407157473732</v>
      </c>
      <c r="R60" s="2">
        <f t="shared" si="11"/>
        <v>0.40957535583777471</v>
      </c>
    </row>
    <row r="61" spans="3:18">
      <c r="C61" s="25">
        <v>462.39</v>
      </c>
      <c r="D61" s="2">
        <v>1</v>
      </c>
      <c r="E61" s="2">
        <v>1.4648000000000001</v>
      </c>
      <c r="F61" s="2">
        <v>4.5830000000000002</v>
      </c>
      <c r="G61" s="9">
        <f>E61-D61</f>
        <v>0.4648000000000001</v>
      </c>
      <c r="H61" s="9">
        <f>E61+D61</f>
        <v>2.4648000000000003</v>
      </c>
      <c r="I61">
        <f t="shared" si="9"/>
        <v>0.18857513794222658</v>
      </c>
      <c r="J61" s="9">
        <f>F61-E61</f>
        <v>3.1181999999999999</v>
      </c>
      <c r="K61" s="9">
        <f>F61+E61</f>
        <v>6.0478000000000005</v>
      </c>
      <c r="L61" s="17">
        <f t="shared" si="10"/>
        <v>0.51559244684017325</v>
      </c>
      <c r="N61" s="23">
        <f>(2*PI())/C61</f>
        <v>1.3588497387875141E-2</v>
      </c>
      <c r="O61" s="20">
        <f>N61*E61*$B$2*COS($B$5)</f>
        <v>9.4804804728016538</v>
      </c>
      <c r="P61" s="2">
        <f t="shared" si="3"/>
        <v>0.49464653158921068</v>
      </c>
      <c r="Q61" s="2">
        <f t="shared" si="4"/>
        <v>1.2027036455029669</v>
      </c>
      <c r="R61" s="2">
        <f t="shared" si="11"/>
        <v>0.41127881622272044</v>
      </c>
    </row>
    <row r="62" spans="3:18">
      <c r="C62" s="25">
        <v>464.89</v>
      </c>
      <c r="D62" s="2">
        <v>1</v>
      </c>
      <c r="E62" s="2">
        <v>1.4648000000000001</v>
      </c>
      <c r="F62" s="2">
        <v>4.5529999999999999</v>
      </c>
      <c r="G62" s="9">
        <f>E62-D62</f>
        <v>0.4648000000000001</v>
      </c>
      <c r="H62" s="9">
        <f>E62+D62</f>
        <v>2.4648000000000003</v>
      </c>
      <c r="I62">
        <f t="shared" si="9"/>
        <v>0.18857513794222658</v>
      </c>
      <c r="J62" s="9">
        <f>F62-E62</f>
        <v>3.0881999999999996</v>
      </c>
      <c r="K62" s="9">
        <f>F62+E62</f>
        <v>6.0178000000000003</v>
      </c>
      <c r="L62" s="17">
        <f t="shared" si="10"/>
        <v>0.51317757319950807</v>
      </c>
      <c r="N62" s="23">
        <f>(2*PI())/C62</f>
        <v>1.3515423664048671E-2</v>
      </c>
      <c r="O62" s="20">
        <f>N62*E62*$B$2*COS($B$5)</f>
        <v>9.4294980873298133</v>
      </c>
      <c r="P62" s="2">
        <f t="shared" si="3"/>
        <v>0.49244824344767119</v>
      </c>
      <c r="Q62" s="2">
        <f t="shared" si="4"/>
        <v>1.2029013620457141</v>
      </c>
      <c r="R62" s="2">
        <f t="shared" si="11"/>
        <v>0.40938372753206392</v>
      </c>
    </row>
    <row r="63" spans="3:18">
      <c r="C63" s="25">
        <v>467.38</v>
      </c>
      <c r="D63" s="2">
        <v>1</v>
      </c>
      <c r="E63" s="2">
        <v>1.4644999999999999</v>
      </c>
      <c r="F63" s="2">
        <v>4.5220000000000002</v>
      </c>
      <c r="G63" s="9">
        <f>E63-D63</f>
        <v>0.46449999999999991</v>
      </c>
      <c r="H63" s="9">
        <f>E63+D63</f>
        <v>2.4645000000000001</v>
      </c>
      <c r="I63">
        <f t="shared" si="9"/>
        <v>0.18847636437411236</v>
      </c>
      <c r="J63" s="9">
        <f>F63-E63</f>
        <v>3.0575000000000001</v>
      </c>
      <c r="K63" s="9">
        <f>F63+E63</f>
        <v>5.9865000000000004</v>
      </c>
      <c r="L63" s="17">
        <f t="shared" si="10"/>
        <v>0.5107324814165205</v>
      </c>
      <c r="N63" s="23">
        <f>(2*PI())/C63</f>
        <v>1.3443419288757726E-2</v>
      </c>
      <c r="O63" s="20">
        <f>N63*E63*$B$2*COS($B$5)</f>
        <v>9.3773408392961031</v>
      </c>
      <c r="P63" s="2">
        <f t="shared" si="3"/>
        <v>0.4880272027468785</v>
      </c>
      <c r="Q63" s="2">
        <f t="shared" si="4"/>
        <v>1.200922375609889</v>
      </c>
      <c r="R63" s="2">
        <f t="shared" si="11"/>
        <v>0.40637697544692147</v>
      </c>
    </row>
    <row r="64" spans="3:18">
      <c r="C64" s="25">
        <v>469.86</v>
      </c>
      <c r="D64" s="2">
        <v>1</v>
      </c>
      <c r="E64" s="2">
        <v>1.4644999999999999</v>
      </c>
      <c r="F64" s="2">
        <v>4.4950000000000001</v>
      </c>
      <c r="G64" s="9">
        <f>E64-D64</f>
        <v>0.46449999999999991</v>
      </c>
      <c r="H64" s="9">
        <f>E64+D64</f>
        <v>2.4645000000000001</v>
      </c>
      <c r="I64">
        <f t="shared" si="9"/>
        <v>0.18847636437411236</v>
      </c>
      <c r="J64" s="9">
        <f>F64-E64</f>
        <v>3.0305</v>
      </c>
      <c r="K64" s="9">
        <f>F64+E64</f>
        <v>5.9595000000000002</v>
      </c>
      <c r="L64" s="17">
        <f t="shared" si="10"/>
        <v>0.50851581508515808</v>
      </c>
      <c r="N64" s="23">
        <f>(2*PI())/C64</f>
        <v>1.337246266372874E-2</v>
      </c>
      <c r="O64" s="20">
        <f>N64*E64*$B$2*COS($B$5)</f>
        <v>9.327845659281941</v>
      </c>
      <c r="P64" s="2">
        <f t="shared" si="3"/>
        <v>0.48220724393999015</v>
      </c>
      <c r="Q64" s="2">
        <f t="shared" si="4"/>
        <v>1.1972814911174101</v>
      </c>
      <c r="R64" s="2">
        <f t="shared" si="11"/>
        <v>0.40275177351146657</v>
      </c>
    </row>
    <row r="65" spans="3:18">
      <c r="C65" s="25">
        <v>472.34</v>
      </c>
      <c r="D65" s="2">
        <v>1</v>
      </c>
      <c r="E65" s="2">
        <v>1.4641</v>
      </c>
      <c r="F65" s="2">
        <v>4.4950000000000001</v>
      </c>
      <c r="G65" s="9">
        <f>E65-D65</f>
        <v>0.46409999999999996</v>
      </c>
      <c r="H65" s="9">
        <f>E65+D65</f>
        <v>2.4641000000000002</v>
      </c>
      <c r="I65">
        <f t="shared" si="9"/>
        <v>0.18834462887058151</v>
      </c>
      <c r="J65" s="9">
        <f>F65-E65</f>
        <v>3.0308999999999999</v>
      </c>
      <c r="K65" s="9">
        <f>F65+E65</f>
        <v>5.9591000000000003</v>
      </c>
      <c r="L65" s="17">
        <f t="shared" si="10"/>
        <v>0.50861707304794346</v>
      </c>
      <c r="N65" s="23">
        <f>(2*PI())/C65</f>
        <v>1.3302251147858718E-2</v>
      </c>
      <c r="O65" s="20">
        <f>N65*E65*$B$2*COS($B$5)</f>
        <v>9.2763358788277284</v>
      </c>
      <c r="P65" s="2">
        <f t="shared" si="3"/>
        <v>0.47737403205662804</v>
      </c>
      <c r="Q65" s="2">
        <f t="shared" si="4"/>
        <v>1.192385744162185</v>
      </c>
      <c r="R65" s="2">
        <f t="shared" si="11"/>
        <v>0.40035201225258604</v>
      </c>
    </row>
    <row r="66" spans="3:18">
      <c r="C66" s="25">
        <v>474.82</v>
      </c>
      <c r="D66" s="2">
        <v>1</v>
      </c>
      <c r="E66" s="2">
        <v>1.4641</v>
      </c>
      <c r="F66" s="2">
        <v>4.4660000000000002</v>
      </c>
      <c r="G66" s="9">
        <f>E66-D66</f>
        <v>0.46409999999999996</v>
      </c>
      <c r="H66" s="9">
        <f>E66+D66</f>
        <v>2.4641000000000002</v>
      </c>
      <c r="I66">
        <f t="shared" si="9"/>
        <v>0.18834462887058151</v>
      </c>
      <c r="J66" s="9">
        <f>F66-E66</f>
        <v>3.0019</v>
      </c>
      <c r="K66" s="9">
        <f>F66+E66</f>
        <v>5.9301000000000004</v>
      </c>
      <c r="L66" s="17">
        <f t="shared" si="10"/>
        <v>0.50621406047115558</v>
      </c>
      <c r="N66" s="23">
        <f>(2*PI())/C66</f>
        <v>1.3232773065960967E-2</v>
      </c>
      <c r="O66" s="20">
        <f>N66*E66*$B$2*COS($B$5)</f>
        <v>9.2278852807495255</v>
      </c>
      <c r="P66" s="2">
        <f t="shared" ref="P66:P129" si="12">I66^2+(L66^2+(2*I66*L66*COS(2*O66)))</f>
        <v>0.46781733926476715</v>
      </c>
      <c r="Q66" s="2">
        <f t="shared" ref="Q66:Q129" si="13">1+(I66^2*L66^2)+(2*I66*L66*COS(2*O66))</f>
        <v>1.1851811953407356</v>
      </c>
      <c r="R66" s="2">
        <f t="shared" si="11"/>
        <v>0.39472220880982778</v>
      </c>
    </row>
    <row r="67" spans="3:18">
      <c r="C67" s="25">
        <v>477.29</v>
      </c>
      <c r="D67" s="2">
        <v>1</v>
      </c>
      <c r="E67" s="2">
        <v>1.4638</v>
      </c>
      <c r="F67" s="2">
        <v>4.4420000000000002</v>
      </c>
      <c r="G67" s="9">
        <f>E67-D67</f>
        <v>0.46379999999999999</v>
      </c>
      <c r="H67" s="9">
        <f>E67+D67</f>
        <v>2.4638</v>
      </c>
      <c r="I67">
        <f t="shared" si="9"/>
        <v>0.1882457991720107</v>
      </c>
      <c r="J67" s="9">
        <f>F67-E67</f>
        <v>2.9782000000000002</v>
      </c>
      <c r="K67" s="9">
        <f>F67+E67</f>
        <v>5.9058000000000002</v>
      </c>
      <c r="L67" s="17">
        <f t="shared" si="10"/>
        <v>0.50428392427782864</v>
      </c>
      <c r="N67" s="23">
        <f>(2*PI())/C67</f>
        <v>1.3164292793018052E-2</v>
      </c>
      <c r="O67" s="20">
        <f>N67*E67*$B$2*COS($B$5)</f>
        <v>9.1782494597769624</v>
      </c>
      <c r="P67" s="2">
        <f t="shared" si="12"/>
        <v>0.45698335919951172</v>
      </c>
      <c r="Q67" s="2">
        <f t="shared" si="13"/>
        <v>1.1762561797664601</v>
      </c>
      <c r="R67" s="2">
        <f t="shared" si="11"/>
        <v>0.38850665956989361</v>
      </c>
    </row>
    <row r="68" spans="3:18">
      <c r="C68" s="25">
        <v>479.76</v>
      </c>
      <c r="D68" s="2">
        <v>1</v>
      </c>
      <c r="E68" s="2">
        <v>1.4638</v>
      </c>
      <c r="F68" s="2">
        <v>4.4420000000000002</v>
      </c>
      <c r="G68" s="9">
        <f>E68-D68</f>
        <v>0.46379999999999999</v>
      </c>
      <c r="H68" s="9">
        <f>E68+D68</f>
        <v>2.4638</v>
      </c>
      <c r="I68">
        <f t="shared" si="9"/>
        <v>0.1882457991720107</v>
      </c>
      <c r="J68" s="9">
        <f>F68-E68</f>
        <v>2.9782000000000002</v>
      </c>
      <c r="K68" s="9">
        <f>F68+E68</f>
        <v>5.9058000000000002</v>
      </c>
      <c r="L68" s="17">
        <f t="shared" si="10"/>
        <v>0.50428392427782864</v>
      </c>
      <c r="N68" s="23">
        <f>(2*PI())/C68</f>
        <v>1.3096517648781862E-2</v>
      </c>
      <c r="O68" s="20">
        <f>N68*E68*$B$2*COS($B$5)</f>
        <v>9.1309960910808456</v>
      </c>
      <c r="P68" s="2">
        <f t="shared" si="12"/>
        <v>0.44775691529067241</v>
      </c>
      <c r="Q68" s="2">
        <f t="shared" si="13"/>
        <v>1.1670297358576209</v>
      </c>
      <c r="R68" s="2">
        <f t="shared" si="11"/>
        <v>0.38367224204585249</v>
      </c>
    </row>
    <row r="69" spans="3:18">
      <c r="C69" s="25">
        <v>482.22</v>
      </c>
      <c r="D69" s="2">
        <v>1</v>
      </c>
      <c r="E69" s="2">
        <v>1.4635</v>
      </c>
      <c r="F69" s="2">
        <v>4.4160000000000004</v>
      </c>
      <c r="G69" s="9">
        <f>E69-D69</f>
        <v>0.46350000000000002</v>
      </c>
      <c r="H69" s="9">
        <f>E69+D69</f>
        <v>2.4634999999999998</v>
      </c>
      <c r="I69">
        <f t="shared" si="9"/>
        <v>0.1881469454028821</v>
      </c>
      <c r="J69" s="9">
        <f>F69-E69</f>
        <v>2.9525000000000006</v>
      </c>
      <c r="K69" s="9">
        <f>F69+E69</f>
        <v>5.8795000000000002</v>
      </c>
      <c r="L69" s="17">
        <f t="shared" si="10"/>
        <v>0.50216855174759767</v>
      </c>
      <c r="N69" s="23">
        <f>(2*PI())/C69</f>
        <v>1.302970699510511E-2</v>
      </c>
      <c r="O69" s="20">
        <f>N69*E69*$B$2*COS($B$5)</f>
        <v>9.082553358028294</v>
      </c>
      <c r="P69" s="2">
        <f t="shared" si="12"/>
        <v>0.43397486769151666</v>
      </c>
      <c r="Q69" s="2">
        <f t="shared" si="13"/>
        <v>1.1553290901535902</v>
      </c>
      <c r="R69" s="2">
        <f t="shared" si="11"/>
        <v>0.37562878957182994</v>
      </c>
    </row>
    <row r="70" spans="3:18">
      <c r="C70" s="25">
        <v>484.67</v>
      </c>
      <c r="D70" s="2">
        <v>1</v>
      </c>
      <c r="E70" s="2">
        <v>1.4635</v>
      </c>
      <c r="F70" s="2">
        <v>4.391</v>
      </c>
      <c r="G70" s="9">
        <f>E70-D70</f>
        <v>0.46350000000000002</v>
      </c>
      <c r="H70" s="9">
        <f>E70+D70</f>
        <v>2.4634999999999998</v>
      </c>
      <c r="I70">
        <f t="shared" si="9"/>
        <v>0.1881469454028821</v>
      </c>
      <c r="J70" s="9">
        <f>F70-E70</f>
        <v>2.9275000000000002</v>
      </c>
      <c r="K70" s="9">
        <f>F70+E70</f>
        <v>5.8544999999999998</v>
      </c>
      <c r="L70" s="17">
        <f t="shared" si="10"/>
        <v>0.50004270219489289</v>
      </c>
      <c r="N70" s="23">
        <f>(2*PI())/C70</f>
        <v>1.2963842010397974E-2</v>
      </c>
      <c r="O70" s="20">
        <f>N70*E70*$B$2*COS($B$5)</f>
        <v>9.0366411791701644</v>
      </c>
      <c r="P70" s="2">
        <f t="shared" si="12"/>
        <v>0.41970180492308368</v>
      </c>
      <c r="Q70" s="2">
        <f t="shared" si="13"/>
        <v>1.1431111577975943</v>
      </c>
      <c r="R70" s="2">
        <f t="shared" si="11"/>
        <v>0.3671574737593441</v>
      </c>
    </row>
    <row r="71" spans="3:18">
      <c r="C71" s="25">
        <v>487.12</v>
      </c>
      <c r="D71" s="2">
        <v>1</v>
      </c>
      <c r="E71" s="2">
        <v>1.4632000000000001</v>
      </c>
      <c r="F71" s="2">
        <v>4.391</v>
      </c>
      <c r="G71" s="9">
        <f>E71-D71</f>
        <v>0.46320000000000006</v>
      </c>
      <c r="H71" s="9">
        <f>E71+D71</f>
        <v>2.4632000000000001</v>
      </c>
      <c r="I71">
        <f t="shared" si="9"/>
        <v>0.18804806755440079</v>
      </c>
      <c r="J71" s="9">
        <f>F71-E71</f>
        <v>2.9278</v>
      </c>
      <c r="K71" s="9">
        <f>F71+E71</f>
        <v>5.8542000000000005</v>
      </c>
      <c r="L71" s="17">
        <f t="shared" si="10"/>
        <v>0.50011957227289805</v>
      </c>
      <c r="N71" s="23">
        <f>(2*PI())/C71</f>
        <v>1.2898639569673975E-2</v>
      </c>
      <c r="O71" s="20">
        <f>N71*E71*$B$2*COS($B$5)</f>
        <v>8.9893477499586574</v>
      </c>
      <c r="P71" s="2">
        <f t="shared" si="12"/>
        <v>0.40664530332542442</v>
      </c>
      <c r="Q71" s="2">
        <f t="shared" si="13"/>
        <v>1.1300083888011472</v>
      </c>
      <c r="R71" s="2">
        <f t="shared" si="11"/>
        <v>0.35986042878570496</v>
      </c>
    </row>
    <row r="72" spans="3:18">
      <c r="C72" s="25">
        <v>489.57</v>
      </c>
      <c r="D72" s="2">
        <v>1</v>
      </c>
      <c r="E72" s="2">
        <v>1.4632000000000001</v>
      </c>
      <c r="F72" s="2">
        <v>4.367</v>
      </c>
      <c r="G72" s="9">
        <f>E72-D72</f>
        <v>0.46320000000000006</v>
      </c>
      <c r="H72" s="9">
        <f>E72+D72</f>
        <v>2.4632000000000001</v>
      </c>
      <c r="I72">
        <f t="shared" si="9"/>
        <v>0.18804806755440079</v>
      </c>
      <c r="J72" s="9">
        <f>F72-E72</f>
        <v>2.9037999999999999</v>
      </c>
      <c r="K72" s="9">
        <f>F72+E72</f>
        <v>5.8301999999999996</v>
      </c>
      <c r="L72" s="17">
        <f t="shared" si="10"/>
        <v>0.49806181606119859</v>
      </c>
      <c r="N72" s="23">
        <f>(2*PI())/C72</f>
        <v>1.2834089726044461E-2</v>
      </c>
      <c r="O72" s="20">
        <f>N72*E72*$B$2*COS($B$5)</f>
        <v>8.9443615335087134</v>
      </c>
      <c r="P72" s="2">
        <f t="shared" si="12"/>
        <v>0.39073107077757874</v>
      </c>
      <c r="Q72" s="2">
        <f t="shared" si="13"/>
        <v>1.1160755360086578</v>
      </c>
      <c r="R72" s="2">
        <f t="shared" si="11"/>
        <v>0.35009375097936712</v>
      </c>
    </row>
    <row r="73" spans="3:18">
      <c r="C73" s="25">
        <v>492.01</v>
      </c>
      <c r="D73" s="2">
        <v>1</v>
      </c>
      <c r="E73" s="2">
        <v>1.4629000000000001</v>
      </c>
      <c r="F73" s="2">
        <v>4.343</v>
      </c>
      <c r="G73" s="9">
        <f>E73-D73</f>
        <v>0.46290000000000009</v>
      </c>
      <c r="H73" s="9">
        <f>E73+D73</f>
        <v>2.4629000000000003</v>
      </c>
      <c r="I73">
        <f t="shared" si="9"/>
        <v>0.18794916561776767</v>
      </c>
      <c r="J73" s="9">
        <f>F73-E73</f>
        <v>2.8800999999999997</v>
      </c>
      <c r="K73" s="9">
        <f>F73+E73</f>
        <v>5.8059000000000003</v>
      </c>
      <c r="L73" s="17">
        <f t="shared" si="10"/>
        <v>0.49606434833531399</v>
      </c>
      <c r="N73" s="23">
        <f>(2*PI())/C73</f>
        <v>1.2770442282025948E-2</v>
      </c>
      <c r="O73" s="20">
        <f>N73*E73*$B$2*COS($B$5)</f>
        <v>8.8981794508471737</v>
      </c>
      <c r="P73" s="2">
        <f t="shared" si="12"/>
        <v>0.37366909530232362</v>
      </c>
      <c r="Q73" s="2">
        <f t="shared" si="13"/>
        <v>1.1009571116727495</v>
      </c>
      <c r="R73" s="2">
        <f t="shared" si="11"/>
        <v>0.33940386173134934</v>
      </c>
    </row>
    <row r="74" spans="3:18">
      <c r="C74" s="25">
        <v>494.45</v>
      </c>
      <c r="D74" s="2">
        <v>1</v>
      </c>
      <c r="E74" s="2">
        <v>1.4629000000000001</v>
      </c>
      <c r="F74" s="2">
        <v>4.343</v>
      </c>
      <c r="G74" s="9">
        <f>E74-D74</f>
        <v>0.46290000000000009</v>
      </c>
      <c r="H74" s="9">
        <f>E74+D74</f>
        <v>2.4629000000000003</v>
      </c>
      <c r="I74">
        <f t="shared" si="9"/>
        <v>0.18794916561776767</v>
      </c>
      <c r="J74" s="9">
        <f>F74-E74</f>
        <v>2.8800999999999997</v>
      </c>
      <c r="K74" s="9">
        <f>F74+E74</f>
        <v>5.8059000000000003</v>
      </c>
      <c r="L74" s="17">
        <f t="shared" si="10"/>
        <v>0.49606434833531399</v>
      </c>
      <c r="N74" s="23">
        <f>(2*PI())/C74</f>
        <v>1.2707423009767594E-2</v>
      </c>
      <c r="O74" s="20">
        <f>N74*E74*$B$2*COS($B$5)</f>
        <v>8.8542689283270679</v>
      </c>
      <c r="P74" s="2">
        <f t="shared" si="12"/>
        <v>0.35910094000259241</v>
      </c>
      <c r="Q74" s="2">
        <f t="shared" si="13"/>
        <v>1.0863889563730182</v>
      </c>
      <c r="R74" s="2">
        <f t="shared" si="11"/>
        <v>0.33054546246629268</v>
      </c>
    </row>
    <row r="75" spans="3:18">
      <c r="C75" s="25">
        <v>496.88</v>
      </c>
      <c r="D75" s="2">
        <v>1</v>
      </c>
      <c r="E75" s="2">
        <v>1.4625999999999999</v>
      </c>
      <c r="F75" s="2">
        <v>4.32</v>
      </c>
      <c r="G75" s="9">
        <f>E75-D75</f>
        <v>0.4625999999999999</v>
      </c>
      <c r="H75" s="9">
        <f>E75+D75</f>
        <v>2.4626000000000001</v>
      </c>
      <c r="I75">
        <f t="shared" si="9"/>
        <v>0.18785023958417926</v>
      </c>
      <c r="J75" s="9">
        <f>F75-E75</f>
        <v>2.8574000000000002</v>
      </c>
      <c r="K75" s="9">
        <f>F75+E75</f>
        <v>5.7826000000000004</v>
      </c>
      <c r="L75" s="17">
        <f t="shared" si="10"/>
        <v>0.49413758516930101</v>
      </c>
      <c r="N75" s="23">
        <f>(2*PI())/C75</f>
        <v>1.2645277143736085E-2</v>
      </c>
      <c r="O75" s="20">
        <f>N75*E75*$B$2*COS($B$5)</f>
        <v>8.8091600935090462</v>
      </c>
      <c r="P75" s="2">
        <f t="shared" si="12"/>
        <v>0.34129387517367904</v>
      </c>
      <c r="Q75" s="2">
        <f t="shared" si="13"/>
        <v>1.0704504792685297</v>
      </c>
      <c r="R75" s="2">
        <f t="shared" si="11"/>
        <v>0.31883200744316093</v>
      </c>
    </row>
    <row r="76" spans="3:18">
      <c r="C76" s="25">
        <v>499.3</v>
      </c>
      <c r="D76" s="2">
        <v>1</v>
      </c>
      <c r="E76" s="2">
        <v>1.4625999999999999</v>
      </c>
      <c r="F76" s="2">
        <v>4.32</v>
      </c>
      <c r="G76" s="9">
        <f>E76-D76</f>
        <v>0.4625999999999999</v>
      </c>
      <c r="H76" s="9">
        <f>E76+D76</f>
        <v>2.4626000000000001</v>
      </c>
      <c r="I76">
        <f t="shared" si="9"/>
        <v>0.18785023958417926</v>
      </c>
      <c r="J76" s="9">
        <f>F76-E76</f>
        <v>2.8574000000000002</v>
      </c>
      <c r="K76" s="9">
        <f>F76+E76</f>
        <v>5.7826000000000004</v>
      </c>
      <c r="L76" s="17">
        <f t="shared" si="10"/>
        <v>0.49413758516930101</v>
      </c>
      <c r="N76" s="23">
        <f>(2*PI())/C76</f>
        <v>1.2583988197836142E-2</v>
      </c>
      <c r="O76" s="20">
        <f>N76*E76*$B$2*COS($B$5)</f>
        <v>8.7664639841032947</v>
      </c>
      <c r="P76" s="2">
        <f t="shared" si="12"/>
        <v>0.32613903917698006</v>
      </c>
      <c r="Q76" s="2">
        <f t="shared" si="13"/>
        <v>1.0552956432718306</v>
      </c>
      <c r="R76" s="2">
        <f t="shared" si="11"/>
        <v>0.30904992478299359</v>
      </c>
    </row>
    <row r="77" spans="3:18">
      <c r="C77" s="25">
        <v>501.73</v>
      </c>
      <c r="D77" s="2">
        <v>1</v>
      </c>
      <c r="E77" s="2">
        <v>1.4622999999999999</v>
      </c>
      <c r="F77" s="2">
        <v>4.298</v>
      </c>
      <c r="G77" s="9">
        <f>E77-D77</f>
        <v>0.46229999999999993</v>
      </c>
      <c r="H77" s="9">
        <f>E77+D77</f>
        <v>2.4622999999999999</v>
      </c>
      <c r="I77">
        <f t="shared" si="9"/>
        <v>0.187751289444828</v>
      </c>
      <c r="J77" s="9">
        <f>F77-E77</f>
        <v>2.8357000000000001</v>
      </c>
      <c r="K77" s="9">
        <f>F77+E77</f>
        <v>5.7603</v>
      </c>
      <c r="L77" s="17">
        <f t="shared" si="10"/>
        <v>0.49228338801798521</v>
      </c>
      <c r="N77" s="23">
        <f>(2*PI())/C77</f>
        <v>1.2523040892869843E-2</v>
      </c>
      <c r="O77" s="20">
        <f>N77*E77*$B$2*COS($B$5)</f>
        <v>8.722216456887633</v>
      </c>
      <c r="P77" s="2">
        <f t="shared" si="12"/>
        <v>0.30807889708936409</v>
      </c>
      <c r="Q77" s="2">
        <f t="shared" si="13"/>
        <v>1.0390281371963996</v>
      </c>
      <c r="R77" s="2">
        <f t="shared" si="11"/>
        <v>0.29650678943175746</v>
      </c>
    </row>
    <row r="78" spans="3:18">
      <c r="C78" s="25">
        <v>504.14</v>
      </c>
      <c r="D78" s="2">
        <v>1</v>
      </c>
      <c r="E78" s="2">
        <v>1.4622999999999999</v>
      </c>
      <c r="F78" s="2">
        <v>4.2770000000000001</v>
      </c>
      <c r="G78" s="9">
        <f>E78-D78</f>
        <v>0.46229999999999993</v>
      </c>
      <c r="H78" s="9">
        <f>E78+D78</f>
        <v>2.4622999999999999</v>
      </c>
      <c r="I78">
        <f t="shared" si="9"/>
        <v>0.187751289444828</v>
      </c>
      <c r="J78" s="9">
        <f>F78-E78</f>
        <v>2.8147000000000002</v>
      </c>
      <c r="K78" s="9">
        <f>F78+E78</f>
        <v>5.7393000000000001</v>
      </c>
      <c r="L78" s="17">
        <f t="shared" si="10"/>
        <v>0.49042566166605689</v>
      </c>
      <c r="N78" s="23">
        <f>(2*PI())/C78</f>
        <v>1.2463175521044921E-2</v>
      </c>
      <c r="O78" s="20">
        <f>N78*E78*$B$2*COS($B$5)</f>
        <v>8.6805206151351459</v>
      </c>
      <c r="P78" s="2">
        <f t="shared" si="12"/>
        <v>0.290903449321403</v>
      </c>
      <c r="Q78" s="2">
        <f t="shared" si="13"/>
        <v>1.0236139403697284</v>
      </c>
      <c r="R78" s="2">
        <f t="shared" si="11"/>
        <v>0.28419254354461893</v>
      </c>
    </row>
    <row r="79" spans="3:18">
      <c r="C79" s="25">
        <v>506.55</v>
      </c>
      <c r="D79" s="2">
        <v>1</v>
      </c>
      <c r="E79" s="2">
        <v>1.4621</v>
      </c>
      <c r="F79" s="2">
        <v>4.2770000000000001</v>
      </c>
      <c r="G79" s="9">
        <f>E79-D79</f>
        <v>0.46209999999999996</v>
      </c>
      <c r="H79" s="9">
        <f>E79+D79</f>
        <v>2.4621</v>
      </c>
      <c r="I79">
        <f t="shared" si="9"/>
        <v>0.18768530928881846</v>
      </c>
      <c r="J79" s="9">
        <f>F79-E79</f>
        <v>2.8149000000000002</v>
      </c>
      <c r="K79" s="9">
        <f>F79+E79</f>
        <v>5.7391000000000005</v>
      </c>
      <c r="L79" s="17">
        <f t="shared" si="10"/>
        <v>0.49047760101758114</v>
      </c>
      <c r="N79" s="23">
        <f>(2*PI())/C79</f>
        <v>1.2403879789121679E-2</v>
      </c>
      <c r="O79" s="20">
        <f>N79*E79*$B$2*COS($B$5)</f>
        <v>8.6380399302771114</v>
      </c>
      <c r="P79" s="2">
        <f t="shared" si="12"/>
        <v>0.27530068479213793</v>
      </c>
      <c r="Q79" s="2">
        <f t="shared" si="13"/>
        <v>1.0079808364482628</v>
      </c>
      <c r="R79" s="2">
        <f t="shared" si="11"/>
        <v>0.27312095115041252</v>
      </c>
    </row>
    <row r="80" spans="3:18">
      <c r="C80" s="25">
        <v>508.96</v>
      </c>
      <c r="D80" s="2">
        <v>1</v>
      </c>
      <c r="E80" s="2">
        <v>1.4621</v>
      </c>
      <c r="F80" s="2">
        <v>4.2549999999999999</v>
      </c>
      <c r="G80" s="9">
        <f>E80-D80</f>
        <v>0.46209999999999996</v>
      </c>
      <c r="H80" s="9">
        <f>E80+D80</f>
        <v>2.4621</v>
      </c>
      <c r="I80">
        <f t="shared" si="9"/>
        <v>0.18768530928881846</v>
      </c>
      <c r="J80" s="9">
        <f>F80-E80</f>
        <v>2.7928999999999999</v>
      </c>
      <c r="K80" s="9">
        <f>F80+E80</f>
        <v>5.7171000000000003</v>
      </c>
      <c r="L80" s="17">
        <f t="shared" si="10"/>
        <v>0.48851690542407861</v>
      </c>
      <c r="N80" s="23">
        <f>(2*PI())/C80</f>
        <v>1.2345145605115503E-2</v>
      </c>
      <c r="O80" s="20">
        <f>N80*E80*$B$2*COS($B$5)</f>
        <v>8.5971375484947146</v>
      </c>
      <c r="P80" s="2">
        <f t="shared" si="12"/>
        <v>0.2584006296590784</v>
      </c>
      <c r="Q80" s="2">
        <f t="shared" si="13"/>
        <v>0.9929326752944887</v>
      </c>
      <c r="R80" s="2">
        <f t="shared" si="11"/>
        <v>0.26023982903215537</v>
      </c>
    </row>
    <row r="81" spans="3:18">
      <c r="C81" s="25">
        <v>511.36</v>
      </c>
      <c r="D81" s="2">
        <v>1</v>
      </c>
      <c r="E81" s="2">
        <v>1.4618</v>
      </c>
      <c r="F81" s="2">
        <v>4.2549999999999999</v>
      </c>
      <c r="G81" s="9">
        <f>E81-D81</f>
        <v>0.46179999999999999</v>
      </c>
      <c r="H81" s="9">
        <f>E81+D81</f>
        <v>2.4618000000000002</v>
      </c>
      <c r="I81">
        <f t="shared" si="9"/>
        <v>0.18758631895361116</v>
      </c>
      <c r="J81" s="9">
        <f>F81-E81</f>
        <v>2.7931999999999997</v>
      </c>
      <c r="K81" s="9">
        <f>F81+E81</f>
        <v>5.7168000000000001</v>
      </c>
      <c r="L81" s="17">
        <f t="shared" si="10"/>
        <v>0.48859501819199547</v>
      </c>
      <c r="N81" s="23">
        <f>(2*PI())/C81</f>
        <v>1.2287205309722282E-2</v>
      </c>
      <c r="O81" s="20">
        <f>N81*E81*$B$2*COS($B$5)</f>
        <v>8.5550323105704926</v>
      </c>
      <c r="P81" s="2">
        <f t="shared" si="12"/>
        <v>0.24313712749699756</v>
      </c>
      <c r="Q81" s="2">
        <f t="shared" si="13"/>
        <v>0.97762381686133903</v>
      </c>
      <c r="R81" s="2">
        <f t="shared" si="11"/>
        <v>0.24870213194845153</v>
      </c>
    </row>
    <row r="82" spans="3:18">
      <c r="C82" s="25">
        <v>513.75</v>
      </c>
      <c r="D82" s="2">
        <v>1</v>
      </c>
      <c r="E82" s="2">
        <v>1.4618</v>
      </c>
      <c r="F82" s="2">
        <v>4.2350000000000003</v>
      </c>
      <c r="G82" s="9">
        <f>E82-D82</f>
        <v>0.46179999999999999</v>
      </c>
      <c r="H82" s="9">
        <f>E82+D82</f>
        <v>2.4618000000000002</v>
      </c>
      <c r="I82">
        <f t="shared" si="9"/>
        <v>0.18758631895361116</v>
      </c>
      <c r="J82" s="9">
        <f>F82-E82</f>
        <v>2.7732000000000001</v>
      </c>
      <c r="K82" s="9">
        <f>F82+E82</f>
        <v>5.6968000000000005</v>
      </c>
      <c r="L82" s="17">
        <f t="shared" si="10"/>
        <v>0.48679960679679818</v>
      </c>
      <c r="N82" s="23">
        <f>(2*PI())/C82</f>
        <v>1.2230044393536907E-2</v>
      </c>
      <c r="O82" s="20">
        <f>N82*E82*$B$2*COS($B$5)</f>
        <v>8.5152337174371322</v>
      </c>
      <c r="P82" s="2">
        <f t="shared" si="12"/>
        <v>0.22728041483760533</v>
      </c>
      <c r="Q82" s="2">
        <f t="shared" si="13"/>
        <v>0.9634567152843716</v>
      </c>
      <c r="R82" s="2">
        <f t="shared" si="11"/>
        <v>0.2359010127097633</v>
      </c>
    </row>
    <row r="83" spans="3:18">
      <c r="C83" s="25">
        <v>516.14</v>
      </c>
      <c r="D83" s="2">
        <v>1</v>
      </c>
      <c r="E83" s="2">
        <v>1.4615</v>
      </c>
      <c r="F83" s="2">
        <v>4.2350000000000003</v>
      </c>
      <c r="G83" s="9">
        <f>E83-D83</f>
        <v>0.46150000000000002</v>
      </c>
      <c r="H83" s="9">
        <f>E83+D83</f>
        <v>2.4615</v>
      </c>
      <c r="I83">
        <f t="shared" si="9"/>
        <v>0.18748730448913264</v>
      </c>
      <c r="J83" s="9">
        <f>F83-E83</f>
        <v>2.7735000000000003</v>
      </c>
      <c r="K83" s="9">
        <f>F83+E83</f>
        <v>5.6965000000000003</v>
      </c>
      <c r="L83" s="17">
        <f t="shared" si="10"/>
        <v>0.48687790748705345</v>
      </c>
      <c r="N83" s="23">
        <f>(2*PI())/C83</f>
        <v>1.2173412847637436E-2</v>
      </c>
      <c r="O83" s="20">
        <f>N83*E83*$B$2*COS($B$5)</f>
        <v>8.4740642422303729</v>
      </c>
      <c r="P83" s="2">
        <f t="shared" si="12"/>
        <v>0.2129330791813355</v>
      </c>
      <c r="Q83" s="2">
        <f t="shared" si="13"/>
        <v>0.94906415698952851</v>
      </c>
      <c r="R83" s="2">
        <f t="shared" si="11"/>
        <v>0.22436110099950271</v>
      </c>
    </row>
    <row r="84" spans="3:18">
      <c r="C84" s="25">
        <v>518.52</v>
      </c>
      <c r="D84" s="2">
        <v>1</v>
      </c>
      <c r="E84" s="2">
        <v>1.4615</v>
      </c>
      <c r="F84" s="2">
        <v>4.2149999999999999</v>
      </c>
      <c r="G84" s="9">
        <f>E84-D84</f>
        <v>0.46150000000000002</v>
      </c>
      <c r="H84" s="9">
        <f>E84+D84</f>
        <v>2.4615</v>
      </c>
      <c r="I84">
        <f t="shared" si="9"/>
        <v>0.18748730448913264</v>
      </c>
      <c r="J84" s="9">
        <f>F84-E84</f>
        <v>2.7534999999999998</v>
      </c>
      <c r="K84" s="9">
        <f>F84+E84</f>
        <v>5.6764999999999999</v>
      </c>
      <c r="L84" s="17">
        <f t="shared" si="10"/>
        <v>0.4850700255439091</v>
      </c>
      <c r="N84" s="23">
        <f>(2*PI())/C84</f>
        <v>1.2117537042311938E-2</v>
      </c>
      <c r="O84" s="20">
        <f>N84*E84*$B$2*COS($B$5)</f>
        <v>8.4351683984895178</v>
      </c>
      <c r="P84" s="2">
        <f t="shared" si="12"/>
        <v>0.19820497932533135</v>
      </c>
      <c r="Q84" s="2">
        <f t="shared" si="13"/>
        <v>0.93603145721010939</v>
      </c>
      <c r="R84" s="2">
        <f t="shared" si="11"/>
        <v>0.21175034001110565</v>
      </c>
    </row>
    <row r="85" spans="3:18">
      <c r="C85" s="25">
        <v>520.9</v>
      </c>
      <c r="D85" s="2">
        <v>1</v>
      </c>
      <c r="E85" s="2">
        <v>1.4613</v>
      </c>
      <c r="F85" s="2">
        <v>4.1959999999999997</v>
      </c>
      <c r="G85" s="9">
        <f>E85-D85</f>
        <v>0.46130000000000004</v>
      </c>
      <c r="H85" s="9">
        <f>E85+D85</f>
        <v>2.4613</v>
      </c>
      <c r="I85">
        <f t="shared" si="9"/>
        <v>0.18742128143663919</v>
      </c>
      <c r="J85" s="9">
        <f>F85-E85</f>
        <v>2.7346999999999997</v>
      </c>
      <c r="K85" s="9">
        <f>F85+E85</f>
        <v>5.6572999999999993</v>
      </c>
      <c r="L85" s="17">
        <f t="shared" si="10"/>
        <v>0.48339313806939704</v>
      </c>
      <c r="N85" s="23">
        <f>(2*PI())/C85</f>
        <v>1.2062171831790336E-2</v>
      </c>
      <c r="O85" s="20">
        <f>N85*E85*$B$2*COS($B$5)</f>
        <v>8.395478943659862</v>
      </c>
      <c r="P85" s="2">
        <f t="shared" si="12"/>
        <v>0.1838716411619879</v>
      </c>
      <c r="Q85" s="2">
        <f t="shared" si="13"/>
        <v>0.92328400533852306</v>
      </c>
      <c r="R85" s="2">
        <f t="shared" si="11"/>
        <v>0.1991496008799277</v>
      </c>
    </row>
    <row r="86" spans="3:18">
      <c r="C86" s="25">
        <v>523.28</v>
      </c>
      <c r="D86" s="2">
        <v>1</v>
      </c>
      <c r="E86" s="2">
        <v>1.4613</v>
      </c>
      <c r="F86" s="2">
        <v>4.1959999999999997</v>
      </c>
      <c r="G86" s="9">
        <f>E86-D86</f>
        <v>0.46130000000000004</v>
      </c>
      <c r="H86" s="9">
        <f>E86+D86</f>
        <v>2.4613</v>
      </c>
      <c r="I86">
        <f t="shared" si="9"/>
        <v>0.18742128143663919</v>
      </c>
      <c r="J86" s="9">
        <f>F86-E86</f>
        <v>2.7346999999999997</v>
      </c>
      <c r="K86" s="9">
        <f>F86+E86</f>
        <v>5.6572999999999993</v>
      </c>
      <c r="L86" s="17">
        <f t="shared" si="10"/>
        <v>0.48339313806939704</v>
      </c>
      <c r="N86" s="23">
        <f>(2*PI())/C86</f>
        <v>1.2007310249158359E-2</v>
      </c>
      <c r="O86" s="20">
        <f>N86*E86*$B$2*COS($B$5)</f>
        <v>8.3572943390774004</v>
      </c>
      <c r="P86" s="2">
        <f t="shared" si="12"/>
        <v>0.17190719889145986</v>
      </c>
      <c r="Q86" s="2">
        <f t="shared" si="13"/>
        <v>0.911319563067995</v>
      </c>
      <c r="R86" s="2">
        <f t="shared" si="11"/>
        <v>0.18863547525823671</v>
      </c>
    </row>
    <row r="87" spans="3:18">
      <c r="C87" s="25">
        <v>525.65</v>
      </c>
      <c r="D87" s="2">
        <v>1</v>
      </c>
      <c r="E87" s="2">
        <v>1.4610000000000001</v>
      </c>
      <c r="F87" s="2">
        <v>4.1769999999999996</v>
      </c>
      <c r="G87" s="9">
        <f>E87-D87</f>
        <v>0.46100000000000008</v>
      </c>
      <c r="H87" s="9">
        <f>E87+D87</f>
        <v>2.4610000000000003</v>
      </c>
      <c r="I87">
        <f t="shared" si="9"/>
        <v>0.18732222673709875</v>
      </c>
      <c r="J87" s="9">
        <f>F87-E87</f>
        <v>2.7159999999999993</v>
      </c>
      <c r="K87" s="9">
        <f>F87+E87</f>
        <v>5.6379999999999999</v>
      </c>
      <c r="L87" s="17">
        <f t="shared" si="10"/>
        <v>0.48173111032280941</v>
      </c>
      <c r="N87" s="23">
        <f>(2*PI())/C87</f>
        <v>1.1953172847293039E-2</v>
      </c>
      <c r="O87" s="20">
        <f>N87*E87*$B$2*COS($B$5)</f>
        <v>8.3179057878890514</v>
      </c>
      <c r="P87" s="2">
        <f t="shared" si="12"/>
        <v>0.15894761909978325</v>
      </c>
      <c r="Q87" s="2">
        <f t="shared" si="13"/>
        <v>0.89993620688091425</v>
      </c>
      <c r="R87" s="2">
        <f t="shared" si="11"/>
        <v>0.17662098478144272</v>
      </c>
    </row>
    <row r="88" spans="3:18">
      <c r="C88" s="25">
        <v>528.01</v>
      </c>
      <c r="D88" s="2">
        <v>1</v>
      </c>
      <c r="E88" s="2">
        <v>1.4610000000000001</v>
      </c>
      <c r="F88" s="2">
        <v>4.1769999999999996</v>
      </c>
      <c r="G88" s="9">
        <f>E88-D88</f>
        <v>0.46100000000000008</v>
      </c>
      <c r="H88" s="9">
        <f>E88+D88</f>
        <v>2.4610000000000003</v>
      </c>
      <c r="I88">
        <f t="shared" si="9"/>
        <v>0.18732222673709875</v>
      </c>
      <c r="J88" s="9">
        <f>F88-E88</f>
        <v>2.7159999999999993</v>
      </c>
      <c r="K88" s="9">
        <f>F88+E88</f>
        <v>5.6379999999999999</v>
      </c>
      <c r="L88" s="17">
        <f t="shared" si="10"/>
        <v>0.48173111032280941</v>
      </c>
      <c r="N88" s="23">
        <f>(2*PI())/C88</f>
        <v>1.1899746798696211E-2</v>
      </c>
      <c r="O88" s="20">
        <f>N88*E88*$B$2*COS($B$5)</f>
        <v>8.2807279737199675</v>
      </c>
      <c r="P88" s="2">
        <f t="shared" si="12"/>
        <v>0.1485164108568458</v>
      </c>
      <c r="Q88" s="2">
        <f t="shared" si="13"/>
        <v>0.88950499863797683</v>
      </c>
      <c r="R88" s="2">
        <f t="shared" si="11"/>
        <v>0.16696523469149283</v>
      </c>
    </row>
    <row r="89" spans="3:18">
      <c r="C89" s="25">
        <v>530.36</v>
      </c>
      <c r="D89" s="2">
        <v>1</v>
      </c>
      <c r="E89" s="2">
        <v>1.4608000000000001</v>
      </c>
      <c r="F89" s="2">
        <v>4.1589999999999998</v>
      </c>
      <c r="G89" s="9">
        <f>E89-D89</f>
        <v>0.4608000000000001</v>
      </c>
      <c r="H89" s="9">
        <f>E89+D89</f>
        <v>2.4607999999999999</v>
      </c>
      <c r="I89">
        <f t="shared" si="9"/>
        <v>0.18725617685305596</v>
      </c>
      <c r="J89" s="9">
        <f>F89-E89</f>
        <v>2.6981999999999999</v>
      </c>
      <c r="K89" s="9">
        <f>F89+E89</f>
        <v>5.6197999999999997</v>
      </c>
      <c r="L89" s="17">
        <f t="shared" si="10"/>
        <v>0.48012384782376599</v>
      </c>
      <c r="N89" s="23">
        <f>(2*PI())/C89</f>
        <v>1.184701958514893E-2</v>
      </c>
      <c r="O89" s="20">
        <f>N89*E89*$B$2*COS($B$5)</f>
        <v>8.2429079138161221</v>
      </c>
      <c r="P89" s="2">
        <f t="shared" si="12"/>
        <v>0.13748151119611868</v>
      </c>
      <c r="Q89" s="2">
        <f t="shared" si="13"/>
        <v>0.87998084309276547</v>
      </c>
      <c r="R89" s="2">
        <f t="shared" si="11"/>
        <v>0.15623239105175124</v>
      </c>
    </row>
    <row r="90" spans="3:18">
      <c r="C90" s="25">
        <v>532.72</v>
      </c>
      <c r="D90" s="2">
        <v>1</v>
      </c>
      <c r="E90" s="2">
        <v>1.4608000000000001</v>
      </c>
      <c r="F90" s="2">
        <v>4.1589999999999998</v>
      </c>
      <c r="G90" s="9">
        <f>E90-D90</f>
        <v>0.4608000000000001</v>
      </c>
      <c r="H90" s="9">
        <f>E90+D90</f>
        <v>2.4607999999999999</v>
      </c>
      <c r="I90">
        <f t="shared" ref="I90:I121" si="14">G90/H90</f>
        <v>0.18725617685305596</v>
      </c>
      <c r="J90" s="9">
        <f>F90-E90</f>
        <v>2.6981999999999999</v>
      </c>
      <c r="K90" s="9">
        <f>F90+E90</f>
        <v>5.6197999999999997</v>
      </c>
      <c r="L90" s="17">
        <f t="shared" ref="L90:L121" si="15">J90/K90</f>
        <v>0.48012384782376599</v>
      </c>
      <c r="N90" s="23">
        <f>(2*PI())/C90</f>
        <v>1.1794536167554411E-2</v>
      </c>
      <c r="O90" s="20">
        <f>N90*E90*$B$2*COS($B$5)</f>
        <v>8.2063910519062873</v>
      </c>
      <c r="P90" s="2">
        <f t="shared" si="12"/>
        <v>0.12861554300162886</v>
      </c>
      <c r="Q90" s="2">
        <f t="shared" si="13"/>
        <v>0.87111487489827566</v>
      </c>
      <c r="R90" s="2">
        <f t="shared" ref="R90:R121" si="16">P90/Q90</f>
        <v>0.14764475582700609</v>
      </c>
    </row>
    <row r="91" spans="3:18">
      <c r="C91" s="25">
        <v>535.05999999999995</v>
      </c>
      <c r="D91" s="2">
        <v>1</v>
      </c>
      <c r="E91" s="2">
        <v>1.4605999999999999</v>
      </c>
      <c r="F91" s="2">
        <v>4.1399999999999997</v>
      </c>
      <c r="G91" s="9">
        <f>E91-D91</f>
        <v>0.4605999999999999</v>
      </c>
      <c r="H91" s="9">
        <f>E91+D91</f>
        <v>2.4605999999999999</v>
      </c>
      <c r="I91">
        <f t="shared" si="14"/>
        <v>0.18719011623181334</v>
      </c>
      <c r="J91" s="9">
        <f>F91-E91</f>
        <v>2.6793999999999998</v>
      </c>
      <c r="K91" s="9">
        <f>F91+E91</f>
        <v>5.6006</v>
      </c>
      <c r="L91" s="17">
        <f t="shared" si="15"/>
        <v>0.4784130271756597</v>
      </c>
      <c r="N91" s="23">
        <f>(2*PI())/C91</f>
        <v>1.1742954635329844E-2</v>
      </c>
      <c r="O91" s="20">
        <f>N91*E91*$B$2*COS($B$5)</f>
        <v>8.1693830690747884</v>
      </c>
      <c r="P91" s="2">
        <f t="shared" si="12"/>
        <v>0.11927943202438171</v>
      </c>
      <c r="Q91" s="2">
        <f t="shared" si="13"/>
        <v>0.86338022081402199</v>
      </c>
      <c r="R91" s="2">
        <f t="shared" si="16"/>
        <v>0.13815400115596962</v>
      </c>
    </row>
    <row r="92" spans="3:18">
      <c r="C92" s="25">
        <v>537.4</v>
      </c>
      <c r="D92" s="2">
        <v>1</v>
      </c>
      <c r="E92" s="2">
        <v>1.4605999999999999</v>
      </c>
      <c r="F92" s="2">
        <v>4.1399999999999997</v>
      </c>
      <c r="G92" s="9">
        <f>E92-D92</f>
        <v>0.4605999999999999</v>
      </c>
      <c r="H92" s="9">
        <f>E92+D92</f>
        <v>2.4605999999999999</v>
      </c>
      <c r="I92">
        <f t="shared" si="14"/>
        <v>0.18719011623181334</v>
      </c>
      <c r="J92" s="9">
        <f>F92-E92</f>
        <v>2.6793999999999998</v>
      </c>
      <c r="K92" s="9">
        <f>F92+E92</f>
        <v>5.6006</v>
      </c>
      <c r="L92" s="17">
        <f t="shared" si="15"/>
        <v>0.4784130271756597</v>
      </c>
      <c r="N92" s="23">
        <f>(2*PI())/C92</f>
        <v>1.1691822305879394E-2</v>
      </c>
      <c r="O92" s="20">
        <f>N92*E92*$B$2*COS($B$5)</f>
        <v>8.1338111368424926</v>
      </c>
      <c r="P92" s="2">
        <f t="shared" si="12"/>
        <v>0.11213624019147617</v>
      </c>
      <c r="Q92" s="2">
        <f t="shared" si="13"/>
        <v>0.85623702898111653</v>
      </c>
      <c r="R92" s="2">
        <f t="shared" si="16"/>
        <v>0.13096401626651588</v>
      </c>
    </row>
    <row r="93" spans="3:18">
      <c r="C93" s="25">
        <v>539.74</v>
      </c>
      <c r="D93" s="2">
        <v>1</v>
      </c>
      <c r="E93" s="2">
        <v>1.4605999999999999</v>
      </c>
      <c r="F93" s="2">
        <v>4.1230000000000002</v>
      </c>
      <c r="G93" s="9">
        <f>E93-D93</f>
        <v>0.4605999999999999</v>
      </c>
      <c r="H93" s="9">
        <f>E93+D93</f>
        <v>2.4605999999999999</v>
      </c>
      <c r="I93">
        <f t="shared" si="14"/>
        <v>0.18719011623181334</v>
      </c>
      <c r="J93" s="9">
        <f>F93-E93</f>
        <v>2.6624000000000003</v>
      </c>
      <c r="K93" s="9">
        <f>F93+E93</f>
        <v>5.5836000000000006</v>
      </c>
      <c r="L93" s="17">
        <f t="shared" si="15"/>
        <v>0.47682498746328533</v>
      </c>
      <c r="N93" s="23">
        <f>(2*PI())/C93</f>
        <v>1.1641133336753966E-2</v>
      </c>
      <c r="O93" s="20">
        <f>N93*E93*$B$2*COS($B$5)</f>
        <v>8.098547643197012</v>
      </c>
      <c r="P93" s="2">
        <f t="shared" si="12"/>
        <v>0.1048207104203675</v>
      </c>
      <c r="Q93" s="2">
        <f t="shared" si="13"/>
        <v>0.85038530076542784</v>
      </c>
      <c r="R93" s="2">
        <f t="shared" si="16"/>
        <v>0.12326260852112433</v>
      </c>
    </row>
    <row r="94" spans="3:18">
      <c r="C94" s="25">
        <v>542.07000000000005</v>
      </c>
      <c r="D94" s="2">
        <v>1</v>
      </c>
      <c r="E94" s="2">
        <v>1.4602999999999999</v>
      </c>
      <c r="F94" s="2">
        <v>4.1230000000000002</v>
      </c>
      <c r="G94" s="9">
        <f>E94-D94</f>
        <v>0.46029999999999993</v>
      </c>
      <c r="H94" s="9">
        <f>E94+D94</f>
        <v>2.4603000000000002</v>
      </c>
      <c r="I94">
        <f t="shared" si="14"/>
        <v>0.18709100516197208</v>
      </c>
      <c r="J94" s="9">
        <f>F94-E94</f>
        <v>2.6627000000000001</v>
      </c>
      <c r="K94" s="9">
        <f>F94+E94</f>
        <v>5.5833000000000004</v>
      </c>
      <c r="L94" s="17">
        <f t="shared" si="15"/>
        <v>0.47690433972740132</v>
      </c>
      <c r="N94" s="23">
        <f>(2*PI())/C94</f>
        <v>1.1591095812680254E-2</v>
      </c>
      <c r="O94" s="20">
        <f>N94*E94*$B$2*COS($B$5)</f>
        <v>8.0620810976268977</v>
      </c>
      <c r="P94" s="2">
        <f t="shared" si="12"/>
        <v>9.9225557488637567E-2</v>
      </c>
      <c r="Q94" s="2">
        <f t="shared" si="13"/>
        <v>0.84474577761791392</v>
      </c>
      <c r="R94" s="2">
        <f t="shared" si="16"/>
        <v>0.11746203428023309</v>
      </c>
    </row>
    <row r="95" spans="3:18">
      <c r="C95" s="25">
        <v>544.39</v>
      </c>
      <c r="D95" s="2">
        <v>1</v>
      </c>
      <c r="E95" s="2">
        <v>1.4602999999999999</v>
      </c>
      <c r="F95" s="2">
        <v>4.1059999999999999</v>
      </c>
      <c r="G95" s="9">
        <f>E95-D95</f>
        <v>0.46029999999999993</v>
      </c>
      <c r="H95" s="9">
        <f>E95+D95</f>
        <v>2.4603000000000002</v>
      </c>
      <c r="I95">
        <f t="shared" si="14"/>
        <v>0.18709100516197208</v>
      </c>
      <c r="J95" s="9">
        <f>F95-E95</f>
        <v>2.6456999999999997</v>
      </c>
      <c r="K95" s="9">
        <f>F95+E95</f>
        <v>5.5663</v>
      </c>
      <c r="L95" s="17">
        <f t="shared" si="15"/>
        <v>0.47530675673247935</v>
      </c>
      <c r="N95" s="23">
        <f>(2*PI())/C95</f>
        <v>1.1541698611619586E-2</v>
      </c>
      <c r="O95" s="20">
        <f>N95*E95*$B$2*COS($B$5)</f>
        <v>8.02772332443765</v>
      </c>
      <c r="P95" s="2">
        <f t="shared" si="12"/>
        <v>9.3698011221065775E-2</v>
      </c>
      <c r="Q95" s="2">
        <f t="shared" si="13"/>
        <v>0.84068621970572133</v>
      </c>
      <c r="R95" s="2">
        <f t="shared" si="16"/>
        <v>0.1114542013711898</v>
      </c>
    </row>
    <row r="96" spans="3:18">
      <c r="C96" s="25">
        <v>546.71</v>
      </c>
      <c r="D96" s="2">
        <v>1</v>
      </c>
      <c r="E96" s="2">
        <v>1.4601</v>
      </c>
      <c r="F96" s="2">
        <v>4.1059999999999999</v>
      </c>
      <c r="G96" s="9">
        <f>E96-D96</f>
        <v>0.46009999999999995</v>
      </c>
      <c r="H96" s="9">
        <f>E96+D96</f>
        <v>2.4600999999999997</v>
      </c>
      <c r="I96">
        <f t="shared" si="14"/>
        <v>0.18702491768627291</v>
      </c>
      <c r="J96" s="9">
        <f>F96-E96</f>
        <v>2.6459000000000001</v>
      </c>
      <c r="K96" s="9">
        <f>F96+E96</f>
        <v>5.5660999999999996</v>
      </c>
      <c r="L96" s="17">
        <f t="shared" si="15"/>
        <v>0.47535976716192674</v>
      </c>
      <c r="N96" s="23">
        <f>(2*PI())/C96</f>
        <v>1.1492720651130555E-2</v>
      </c>
      <c r="O96" s="20">
        <f>N96*E96*$B$2*COS($B$5)</f>
        <v>7.9925623536394994</v>
      </c>
      <c r="P96" s="2">
        <f t="shared" si="12"/>
        <v>8.9922856044222649E-2</v>
      </c>
      <c r="Q96" s="2">
        <f t="shared" si="13"/>
        <v>0.83688157076096348</v>
      </c>
      <c r="R96" s="2">
        <f t="shared" si="16"/>
        <v>0.10744991786885352</v>
      </c>
    </row>
    <row r="97" spans="3:18">
      <c r="C97" s="25">
        <v>549.02</v>
      </c>
      <c r="D97" s="2">
        <v>1</v>
      </c>
      <c r="E97" s="2">
        <v>1.4601</v>
      </c>
      <c r="F97" s="2">
        <v>4.0890000000000004</v>
      </c>
      <c r="G97" s="9">
        <f>E97-D97</f>
        <v>0.46009999999999995</v>
      </c>
      <c r="H97" s="9">
        <f>E97+D97</f>
        <v>2.4600999999999997</v>
      </c>
      <c r="I97">
        <f t="shared" si="14"/>
        <v>0.18702491768627291</v>
      </c>
      <c r="J97" s="9">
        <f>F97-E97</f>
        <v>2.6289000000000007</v>
      </c>
      <c r="K97" s="9">
        <f>F97+E97</f>
        <v>5.5491000000000001</v>
      </c>
      <c r="L97" s="17">
        <f t="shared" si="15"/>
        <v>0.47375250040547129</v>
      </c>
      <c r="N97" s="23">
        <f>(2*PI())/C97</f>
        <v>1.144436506353063E-2</v>
      </c>
      <c r="O97" s="20">
        <f>N97*E97*$B$2*COS($B$5)</f>
        <v>7.9589336715570491</v>
      </c>
      <c r="P97" s="2">
        <f t="shared" si="12"/>
        <v>8.6102240650334894E-2</v>
      </c>
      <c r="Q97" s="2">
        <f t="shared" si="13"/>
        <v>0.83453307335461102</v>
      </c>
      <c r="R97" s="2">
        <f t="shared" si="16"/>
        <v>0.10317415019182613</v>
      </c>
    </row>
    <row r="98" spans="3:18">
      <c r="C98" s="25">
        <v>551.33000000000004</v>
      </c>
      <c r="D98" s="2">
        <v>1</v>
      </c>
      <c r="E98" s="2">
        <v>1.4599</v>
      </c>
      <c r="F98" s="2">
        <v>4.0890000000000004</v>
      </c>
      <c r="G98" s="9">
        <f>E98-D98</f>
        <v>0.45989999999999998</v>
      </c>
      <c r="H98" s="9">
        <f>E98+D98</f>
        <v>2.4599000000000002</v>
      </c>
      <c r="I98">
        <f t="shared" si="14"/>
        <v>0.18695881946420584</v>
      </c>
      <c r="J98" s="9">
        <f>F98-E98</f>
        <v>2.6291000000000002</v>
      </c>
      <c r="K98" s="9">
        <f>F98+E98</f>
        <v>5.5489000000000006</v>
      </c>
      <c r="L98" s="17">
        <f t="shared" si="15"/>
        <v>0.47380561913171981</v>
      </c>
      <c r="N98" s="23">
        <f>(2*PI())/C98</f>
        <v>1.1396414683002169E-2</v>
      </c>
      <c r="O98" s="20">
        <f>N98*E98*$B$2*COS($B$5)</f>
        <v>7.9245011664989908</v>
      </c>
      <c r="P98" s="2">
        <f t="shared" si="12"/>
        <v>8.4040244971920197E-2</v>
      </c>
      <c r="Q98" s="2">
        <f t="shared" si="13"/>
        <v>0.83244167546240999</v>
      </c>
      <c r="R98" s="2">
        <f t="shared" si="16"/>
        <v>0.10095631615901136</v>
      </c>
    </row>
    <row r="99" spans="3:18">
      <c r="C99" s="25">
        <v>553.63</v>
      </c>
      <c r="D99" s="2">
        <v>1</v>
      </c>
      <c r="E99" s="2">
        <v>1.4599</v>
      </c>
      <c r="F99" s="2">
        <v>4.0730000000000004</v>
      </c>
      <c r="G99" s="9">
        <f>E99-D99</f>
        <v>0.45989999999999998</v>
      </c>
      <c r="H99" s="9">
        <f>E99+D99</f>
        <v>2.4599000000000002</v>
      </c>
      <c r="I99">
        <f t="shared" si="14"/>
        <v>0.18695881946420584</v>
      </c>
      <c r="J99" s="9">
        <f>F99-E99</f>
        <v>2.6131000000000002</v>
      </c>
      <c r="K99" s="9">
        <f>F99+E99</f>
        <v>5.5329000000000006</v>
      </c>
      <c r="L99" s="17">
        <f t="shared" si="15"/>
        <v>0.47228397404616024</v>
      </c>
      <c r="N99" s="23">
        <f>(2*PI())/C99</f>
        <v>1.1349069427559175E-2</v>
      </c>
      <c r="O99" s="20">
        <f>N99*E99*$B$2*COS($B$5)</f>
        <v>7.8915796256089612</v>
      </c>
      <c r="P99" s="2">
        <f t="shared" si="12"/>
        <v>8.1909482048420496E-2</v>
      </c>
      <c r="Q99" s="2">
        <f t="shared" si="13"/>
        <v>0.83170020547634094</v>
      </c>
      <c r="R99" s="2">
        <f t="shared" si="16"/>
        <v>9.8484383566441888E-2</v>
      </c>
    </row>
    <row r="100" spans="3:18">
      <c r="C100" s="25">
        <v>555.92999999999995</v>
      </c>
      <c r="D100" s="2">
        <v>1</v>
      </c>
      <c r="E100" s="2">
        <v>1.4597</v>
      </c>
      <c r="F100" s="2">
        <v>4.0730000000000004</v>
      </c>
      <c r="G100" s="9">
        <f>E100-D100</f>
        <v>0.4597</v>
      </c>
      <c r="H100" s="9">
        <f>E100+D100</f>
        <v>2.4596999999999998</v>
      </c>
      <c r="I100">
        <f t="shared" si="14"/>
        <v>0.18689271049314959</v>
      </c>
      <c r="J100" s="9">
        <f>F100-E100</f>
        <v>2.6133000000000006</v>
      </c>
      <c r="K100" s="9">
        <f>F100+E100</f>
        <v>5.5327000000000002</v>
      </c>
      <c r="L100" s="17">
        <f t="shared" si="15"/>
        <v>0.47233719522113987</v>
      </c>
      <c r="N100" s="23">
        <f>(2*PI())/C100</f>
        <v>1.13021159267886E-2</v>
      </c>
      <c r="O100" s="20">
        <f>N100*E100*$B$2*COS($B$5)</f>
        <v>7.8578538519121608</v>
      </c>
      <c r="P100" s="2">
        <f t="shared" si="12"/>
        <v>8.1483848324591504E-2</v>
      </c>
      <c r="Q100" s="2">
        <f t="shared" si="13"/>
        <v>0.83124525613288114</v>
      </c>
      <c r="R100" s="2">
        <f t="shared" si="16"/>
        <v>9.8026241621721411E-2</v>
      </c>
    </row>
    <row r="101" spans="3:18">
      <c r="C101" s="25">
        <v>558.22</v>
      </c>
      <c r="D101" s="2">
        <v>1</v>
      </c>
      <c r="E101" s="2">
        <v>1.4597</v>
      </c>
      <c r="F101" s="2">
        <v>4.0730000000000004</v>
      </c>
      <c r="G101" s="9">
        <f>E101-D101</f>
        <v>0.4597</v>
      </c>
      <c r="H101" s="9">
        <f>E101+D101</f>
        <v>2.4596999999999998</v>
      </c>
      <c r="I101">
        <f t="shared" si="14"/>
        <v>0.18689271049314959</v>
      </c>
      <c r="J101" s="9">
        <f>F101-E101</f>
        <v>2.6133000000000006</v>
      </c>
      <c r="K101" s="9">
        <f>F101+E101</f>
        <v>5.5327000000000002</v>
      </c>
      <c r="L101" s="17">
        <f t="shared" si="15"/>
        <v>0.47233719522113987</v>
      </c>
      <c r="N101" s="23">
        <f>(2*PI())/C101</f>
        <v>1.1255750971265067E-2</v>
      </c>
      <c r="O101" s="20">
        <f>N101*E101*$B$2*COS($B$5)</f>
        <v>7.8256183796595007</v>
      </c>
      <c r="P101" s="2">
        <f t="shared" si="12"/>
        <v>8.176254197050016E-2</v>
      </c>
      <c r="Q101" s="2">
        <f t="shared" si="13"/>
        <v>0.83152394977878985</v>
      </c>
      <c r="R101" s="2">
        <f t="shared" si="16"/>
        <v>9.8328547232165026E-2</v>
      </c>
    </row>
    <row r="102" spans="3:18">
      <c r="C102" s="25">
        <v>560.5</v>
      </c>
      <c r="D102" s="2">
        <v>1</v>
      </c>
      <c r="E102" s="2">
        <v>1.4595</v>
      </c>
      <c r="F102" s="2">
        <v>4.0570000000000004</v>
      </c>
      <c r="G102" s="9">
        <f>E102-D102</f>
        <v>0.45950000000000002</v>
      </c>
      <c r="H102" s="9">
        <f>E102+D102</f>
        <v>2.4595000000000002</v>
      </c>
      <c r="I102">
        <f t="shared" si="14"/>
        <v>0.1868265907704818</v>
      </c>
      <c r="J102" s="9">
        <f>F102-E102</f>
        <v>2.5975000000000001</v>
      </c>
      <c r="K102" s="9">
        <f>F102+E102</f>
        <v>5.5165000000000006</v>
      </c>
      <c r="L102" s="17">
        <f t="shared" si="15"/>
        <v>0.47086014683223054</v>
      </c>
      <c r="N102" s="23">
        <f>(2*PI())/C102</f>
        <v>1.1209964865619244E-2</v>
      </c>
      <c r="O102" s="20">
        <f>N102*E102*$B$2*COS($B$5)</f>
        <v>7.7927174944891444</v>
      </c>
      <c r="P102" s="2">
        <f t="shared" si="12"/>
        <v>8.1994106772098507E-2</v>
      </c>
      <c r="Q102" s="2">
        <f t="shared" si="13"/>
        <v>0.83311923331657067</v>
      </c>
      <c r="R102" s="2">
        <f t="shared" si="16"/>
        <v>9.8418213735970955E-2</v>
      </c>
    </row>
    <row r="103" spans="3:18">
      <c r="C103" s="25">
        <v>562.78</v>
      </c>
      <c r="D103" s="2">
        <v>1</v>
      </c>
      <c r="E103" s="2">
        <v>1.4595</v>
      </c>
      <c r="F103" s="2">
        <v>4.0570000000000004</v>
      </c>
      <c r="G103" s="9">
        <f>E103-D103</f>
        <v>0.45950000000000002</v>
      </c>
      <c r="H103" s="9">
        <f>E103+D103</f>
        <v>2.4595000000000002</v>
      </c>
      <c r="I103">
        <f t="shared" si="14"/>
        <v>0.1868265907704818</v>
      </c>
      <c r="J103" s="9">
        <f>F103-E103</f>
        <v>2.5975000000000001</v>
      </c>
      <c r="K103" s="9">
        <f>F103+E103</f>
        <v>5.5165000000000006</v>
      </c>
      <c r="L103" s="17">
        <f t="shared" si="15"/>
        <v>0.47086014683223054</v>
      </c>
      <c r="N103" s="23">
        <f>(2*PI())/C103</f>
        <v>1.116454974800026E-2</v>
      </c>
      <c r="O103" s="20">
        <f>N103*E103*$B$2*COS($B$5)</f>
        <v>7.7611467281373985</v>
      </c>
      <c r="P103" s="2">
        <f t="shared" si="12"/>
        <v>8.3698945673060854E-2</v>
      </c>
      <c r="Q103" s="2">
        <f t="shared" si="13"/>
        <v>0.83482407221753308</v>
      </c>
      <c r="R103" s="2">
        <f t="shared" si="16"/>
        <v>0.10025938213632526</v>
      </c>
    </row>
    <row r="104" spans="3:18">
      <c r="C104" s="25">
        <v>565.04999999999995</v>
      </c>
      <c r="D104" s="2">
        <v>1</v>
      </c>
      <c r="E104" s="2">
        <v>1.4593</v>
      </c>
      <c r="F104" s="2">
        <v>4.0419999999999998</v>
      </c>
      <c r="G104" s="9">
        <f>E104-D104</f>
        <v>0.45930000000000004</v>
      </c>
      <c r="H104" s="9">
        <f>E104+D104</f>
        <v>2.4592999999999998</v>
      </c>
      <c r="I104">
        <f t="shared" si="14"/>
        <v>0.18676046029357951</v>
      </c>
      <c r="J104" s="9">
        <f>F104-E104</f>
        <v>2.5827</v>
      </c>
      <c r="K104" s="9">
        <f>F104+E104</f>
        <v>5.5012999999999996</v>
      </c>
      <c r="L104" s="17">
        <f t="shared" si="15"/>
        <v>0.46947085234399144</v>
      </c>
      <c r="N104" s="23">
        <f>(2*PI())/C104</f>
        <v>1.1119697915546565E-2</v>
      </c>
      <c r="O104" s="20">
        <f>N104*E104*$B$2*COS($B$5)</f>
        <v>7.7289082725932285</v>
      </c>
      <c r="P104" s="2">
        <f t="shared" si="12"/>
        <v>8.5382963247438007E-2</v>
      </c>
      <c r="Q104" s="2">
        <f t="shared" si="13"/>
        <v>0.83778814809672975</v>
      </c>
      <c r="R104" s="2">
        <f t="shared" si="16"/>
        <v>0.10191474233839343</v>
      </c>
    </row>
    <row r="105" spans="3:18">
      <c r="C105" s="25">
        <v>567.32000000000005</v>
      </c>
      <c r="D105" s="2">
        <v>1</v>
      </c>
      <c r="E105" s="2">
        <v>1.4593</v>
      </c>
      <c r="F105" s="2">
        <v>4.0419999999999998</v>
      </c>
      <c r="G105" s="9">
        <f>E105-D105</f>
        <v>0.45930000000000004</v>
      </c>
      <c r="H105" s="9">
        <f>E105+D105</f>
        <v>2.4592999999999998</v>
      </c>
      <c r="I105">
        <f t="shared" si="14"/>
        <v>0.18676046029357951</v>
      </c>
      <c r="J105" s="9">
        <f>F105-E105</f>
        <v>2.5827</v>
      </c>
      <c r="K105" s="9">
        <f>F105+E105</f>
        <v>5.5012999999999996</v>
      </c>
      <c r="L105" s="17">
        <f t="shared" si="15"/>
        <v>0.46947085234399144</v>
      </c>
      <c r="N105" s="23">
        <f>(2*PI())/C105</f>
        <v>1.1075205011597661E-2</v>
      </c>
      <c r="O105" s="20">
        <f>N105*E105*$B$2*COS($B$5)</f>
        <v>7.6979828305520748</v>
      </c>
      <c r="P105" s="2">
        <f t="shared" si="12"/>
        <v>8.8391010329604794E-2</v>
      </c>
      <c r="Q105" s="2">
        <f t="shared" si="13"/>
        <v>0.84079619517889648</v>
      </c>
      <c r="R105" s="2">
        <f t="shared" si="16"/>
        <v>0.10512774776626792</v>
      </c>
    </row>
    <row r="106" spans="3:18">
      <c r="C106" s="25">
        <v>569.58000000000004</v>
      </c>
      <c r="D106" s="2">
        <v>1</v>
      </c>
      <c r="E106" s="2">
        <v>1.4593</v>
      </c>
      <c r="F106" s="2">
        <v>4.0259999999999998</v>
      </c>
      <c r="G106" s="9">
        <f>E106-D106</f>
        <v>0.45930000000000004</v>
      </c>
      <c r="H106" s="9">
        <f>E106+D106</f>
        <v>2.4592999999999998</v>
      </c>
      <c r="I106">
        <f t="shared" si="14"/>
        <v>0.18676046029357951</v>
      </c>
      <c r="J106" s="9">
        <f>F106-E106</f>
        <v>2.5667</v>
      </c>
      <c r="K106" s="9">
        <f>F106+E106</f>
        <v>5.4852999999999996</v>
      </c>
      <c r="L106" s="17">
        <f t="shared" si="15"/>
        <v>0.46792335879532571</v>
      </c>
      <c r="N106" s="23">
        <f>(2*PI())/C106</f>
        <v>1.1031260415006822E-2</v>
      </c>
      <c r="O106" s="20">
        <f>N106*E106*$B$2*COS($B$5)</f>
        <v>7.6674384975399477</v>
      </c>
      <c r="P106" s="2">
        <f t="shared" si="12"/>
        <v>9.1076182408282594E-2</v>
      </c>
      <c r="Q106" s="2">
        <f t="shared" si="13"/>
        <v>0.84488138219245523</v>
      </c>
      <c r="R106" s="2">
        <f t="shared" si="16"/>
        <v>0.10779759659508793</v>
      </c>
    </row>
    <row r="107" spans="3:18">
      <c r="C107" s="25">
        <v>571.83000000000004</v>
      </c>
      <c r="D107" s="2">
        <v>1</v>
      </c>
      <c r="E107" s="2">
        <v>1.4591000000000001</v>
      </c>
      <c r="F107" s="2">
        <v>4.0259999999999998</v>
      </c>
      <c r="G107" s="9">
        <f>E107-D107</f>
        <v>0.45910000000000006</v>
      </c>
      <c r="H107" s="9">
        <f>E107+D107</f>
        <v>2.4591000000000003</v>
      </c>
      <c r="I107">
        <f t="shared" si="14"/>
        <v>0.18669431905981865</v>
      </c>
      <c r="J107" s="9">
        <f>F107-E107</f>
        <v>2.5668999999999995</v>
      </c>
      <c r="K107" s="9">
        <f>F107+E107</f>
        <v>5.4851000000000001</v>
      </c>
      <c r="L107" s="17">
        <f t="shared" si="15"/>
        <v>0.46797688282802491</v>
      </c>
      <c r="N107" s="23">
        <f>(2*PI())/C107</f>
        <v>1.0987855319202535E-2</v>
      </c>
      <c r="O107" s="20">
        <f>N107*E107*$B$2*COS($B$5)</f>
        <v>7.6362224493231228</v>
      </c>
      <c r="P107" s="2">
        <f t="shared" si="12"/>
        <v>9.5431345449486088E-2</v>
      </c>
      <c r="Q107" s="2">
        <f t="shared" si="13"/>
        <v>0.84920749053628763</v>
      </c>
      <c r="R107" s="2">
        <f t="shared" si="16"/>
        <v>0.11237694734560069</v>
      </c>
    </row>
    <row r="108" spans="3:18">
      <c r="C108" s="25">
        <v>574.08000000000004</v>
      </c>
      <c r="D108" s="2">
        <v>1</v>
      </c>
      <c r="E108" s="2">
        <v>1.4591000000000001</v>
      </c>
      <c r="F108" s="2">
        <v>4.0119999999999996</v>
      </c>
      <c r="G108" s="9">
        <f>E108-D108</f>
        <v>0.45910000000000006</v>
      </c>
      <c r="H108" s="9">
        <f>E108+D108</f>
        <v>2.4591000000000003</v>
      </c>
      <c r="I108">
        <f t="shared" si="14"/>
        <v>0.18669431905981865</v>
      </c>
      <c r="J108" s="9">
        <f>F108-E108</f>
        <v>2.5528999999999993</v>
      </c>
      <c r="K108" s="9">
        <f>F108+E108</f>
        <v>5.4710999999999999</v>
      </c>
      <c r="L108" s="17">
        <f t="shared" si="15"/>
        <v>0.46661548865858771</v>
      </c>
      <c r="N108" s="23">
        <f>(2*PI())/C108</f>
        <v>1.0944790459830661E-2</v>
      </c>
      <c r="O108" s="20">
        <f>N108*E108*$B$2*COS($B$5)</f>
        <v>7.6062936928589062</v>
      </c>
      <c r="P108" s="2">
        <f t="shared" si="12"/>
        <v>9.9299903903283332E-2</v>
      </c>
      <c r="Q108" s="2">
        <f t="shared" si="13"/>
        <v>0.85430405017899413</v>
      </c>
      <c r="R108" s="2">
        <f t="shared" si="16"/>
        <v>0.11623485090873439</v>
      </c>
    </row>
    <row r="109" spans="3:18">
      <c r="C109" s="25">
        <v>576.33000000000004</v>
      </c>
      <c r="D109" s="2">
        <v>1</v>
      </c>
      <c r="E109" s="2">
        <v>1.4589000000000001</v>
      </c>
      <c r="F109" s="2">
        <v>4.0119999999999996</v>
      </c>
      <c r="G109" s="9">
        <f>E109-D109</f>
        <v>0.45890000000000009</v>
      </c>
      <c r="H109" s="9">
        <f>E109+D109</f>
        <v>2.4588999999999999</v>
      </c>
      <c r="I109">
        <f t="shared" si="14"/>
        <v>0.18662816706657454</v>
      </c>
      <c r="J109" s="9">
        <f>F109-E109</f>
        <v>2.5530999999999997</v>
      </c>
      <c r="K109" s="9">
        <f>F109+E109</f>
        <v>5.4708999999999994</v>
      </c>
      <c r="L109" s="17">
        <f t="shared" si="15"/>
        <v>0.4666691038037617</v>
      </c>
      <c r="N109" s="23">
        <f>(2*PI())/C109</f>
        <v>1.0902061852028501E-2</v>
      </c>
      <c r="O109" s="20">
        <f>N109*E109*$B$2*COS($B$5)</f>
        <v>7.5755600905107832</v>
      </c>
      <c r="P109" s="2">
        <f t="shared" si="12"/>
        <v>0.10473777048050972</v>
      </c>
      <c r="Q109" s="2">
        <f t="shared" si="13"/>
        <v>0.85971294036142742</v>
      </c>
      <c r="R109" s="2">
        <f t="shared" si="16"/>
        <v>0.12182877046898638</v>
      </c>
    </row>
    <row r="110" spans="3:18">
      <c r="C110" s="25">
        <v>578.55999999999995</v>
      </c>
      <c r="D110" s="2">
        <v>1</v>
      </c>
      <c r="E110" s="2">
        <v>1.4589000000000001</v>
      </c>
      <c r="F110" s="2">
        <v>4.0119999999999996</v>
      </c>
      <c r="G110" s="9">
        <f>E110-D110</f>
        <v>0.45890000000000009</v>
      </c>
      <c r="H110" s="9">
        <f>E110+D110</f>
        <v>2.4588999999999999</v>
      </c>
      <c r="I110">
        <f t="shared" si="14"/>
        <v>0.18662816706657454</v>
      </c>
      <c r="J110" s="9">
        <f>F110-E110</f>
        <v>2.5530999999999997</v>
      </c>
      <c r="K110" s="9">
        <f>F110+E110</f>
        <v>5.4708999999999994</v>
      </c>
      <c r="L110" s="17">
        <f t="shared" si="15"/>
        <v>0.4666691038037617</v>
      </c>
      <c r="N110" s="23">
        <f>(2*PI())/C110</f>
        <v>1.0860040976181531E-2</v>
      </c>
      <c r="O110" s="20">
        <f>N110*E110*$B$2*COS($B$5)</f>
        <v>7.5463608734860346</v>
      </c>
      <c r="P110" s="2">
        <f t="shared" si="12"/>
        <v>0.11036292301918726</v>
      </c>
      <c r="Q110" s="2">
        <f t="shared" si="13"/>
        <v>0.86533809290010499</v>
      </c>
      <c r="R110" s="2">
        <f t="shared" si="16"/>
        <v>0.12753734514253912</v>
      </c>
    </row>
    <row r="111" spans="3:18">
      <c r="C111" s="25">
        <v>580.79999999999995</v>
      </c>
      <c r="D111" s="2">
        <v>1</v>
      </c>
      <c r="E111" s="2">
        <v>1.4587000000000001</v>
      </c>
      <c r="F111" s="2">
        <v>3.9969999999999999</v>
      </c>
      <c r="G111" s="9">
        <f>E111-D111</f>
        <v>0.45870000000000011</v>
      </c>
      <c r="H111" s="9">
        <f>E111+D111</f>
        <v>2.4587000000000003</v>
      </c>
      <c r="I111">
        <f t="shared" si="14"/>
        <v>0.18656200431122139</v>
      </c>
      <c r="J111" s="9">
        <f>F111-E111</f>
        <v>2.5382999999999996</v>
      </c>
      <c r="K111" s="9">
        <f>F111+E111</f>
        <v>5.4557000000000002</v>
      </c>
      <c r="L111" s="17">
        <f t="shared" si="15"/>
        <v>0.46525652070311774</v>
      </c>
      <c r="N111" s="23">
        <f>(2*PI())/C111</f>
        <v>1.081815652062601E-2</v>
      </c>
      <c r="O111" s="20">
        <f>N111*E111*$B$2*COS($B$5)</f>
        <v>7.5162259137942806</v>
      </c>
      <c r="P111" s="2">
        <f t="shared" si="12"/>
        <v>0.11579505043308383</v>
      </c>
      <c r="Q111" s="2">
        <f t="shared" si="13"/>
        <v>0.87206013813843786</v>
      </c>
      <c r="R111" s="2">
        <f t="shared" si="16"/>
        <v>0.13278333152604391</v>
      </c>
    </row>
    <row r="112" spans="3:18">
      <c r="C112" s="25">
        <v>583.02</v>
      </c>
      <c r="D112" s="2">
        <v>1</v>
      </c>
      <c r="E112" s="2">
        <v>1.4587000000000001</v>
      </c>
      <c r="F112" s="2">
        <v>3.9969999999999999</v>
      </c>
      <c r="G112" s="9">
        <f>E112-D112</f>
        <v>0.45870000000000011</v>
      </c>
      <c r="H112" s="9">
        <f>E112+D112</f>
        <v>2.4587000000000003</v>
      </c>
      <c r="I112">
        <f t="shared" si="14"/>
        <v>0.18656200431122139</v>
      </c>
      <c r="J112" s="9">
        <f>F112-E112</f>
        <v>2.5382999999999996</v>
      </c>
      <c r="K112" s="9">
        <f>F112+E112</f>
        <v>5.4557000000000002</v>
      </c>
      <c r="L112" s="17">
        <f t="shared" si="15"/>
        <v>0.46525652070311774</v>
      </c>
      <c r="N112" s="23">
        <f>(2*PI())/C112</f>
        <v>1.0776963581317255E-2</v>
      </c>
      <c r="O112" s="20">
        <f>N112*E112*$B$2*COS($B$5)</f>
        <v>7.4876059324409416</v>
      </c>
      <c r="P112" s="2">
        <f t="shared" si="12"/>
        <v>0.12222695616596066</v>
      </c>
      <c r="Q112" s="2">
        <f t="shared" si="13"/>
        <v>0.87849204387131463</v>
      </c>
      <c r="R112" s="2">
        <f t="shared" si="16"/>
        <v>0.13913268426124187</v>
      </c>
    </row>
    <row r="113" spans="3:18">
      <c r="C113" s="25">
        <v>585.24</v>
      </c>
      <c r="D113" s="2">
        <v>1</v>
      </c>
      <c r="E113" s="2">
        <v>1.4585999999999999</v>
      </c>
      <c r="F113" s="2">
        <v>3.9830000000000001</v>
      </c>
      <c r="G113" s="9">
        <f>E113-D113</f>
        <v>0.4585999999999999</v>
      </c>
      <c r="H113" s="9">
        <f>E113+D113</f>
        <v>2.4585999999999997</v>
      </c>
      <c r="I113">
        <f t="shared" si="14"/>
        <v>0.18652891889693321</v>
      </c>
      <c r="J113" s="9">
        <f>F113-E113</f>
        <v>2.5244</v>
      </c>
      <c r="K113" s="9">
        <f>F113+E113</f>
        <v>5.4416000000000002</v>
      </c>
      <c r="L113" s="17">
        <f t="shared" si="15"/>
        <v>0.46390767421346663</v>
      </c>
      <c r="N113" s="23">
        <f>(2*PI())/C113</f>
        <v>1.073608315764402E-2</v>
      </c>
      <c r="O113" s="20">
        <f>N113*E113*$B$2*COS($B$5)</f>
        <v>7.4586917206881553</v>
      </c>
      <c r="P113" s="2">
        <f t="shared" si="12"/>
        <v>0.12826410737136823</v>
      </c>
      <c r="Q113" s="2">
        <f t="shared" si="13"/>
        <v>0.8857485606994564</v>
      </c>
      <c r="R113" s="2">
        <f t="shared" si="16"/>
        <v>0.14480871102977672</v>
      </c>
    </row>
    <row r="114" spans="3:18">
      <c r="C114" s="25">
        <v>587.46</v>
      </c>
      <c r="D114" s="2">
        <v>1</v>
      </c>
      <c r="E114" s="2">
        <v>1.4585999999999999</v>
      </c>
      <c r="F114" s="2">
        <v>3.9830000000000001</v>
      </c>
      <c r="G114" s="9">
        <f>E114-D114</f>
        <v>0.4585999999999999</v>
      </c>
      <c r="H114" s="9">
        <f>E114+D114</f>
        <v>2.4585999999999997</v>
      </c>
      <c r="I114">
        <f t="shared" si="14"/>
        <v>0.18652891889693321</v>
      </c>
      <c r="J114" s="9">
        <f>F114-E114</f>
        <v>2.5244</v>
      </c>
      <c r="K114" s="9">
        <f>F114+E114</f>
        <v>5.4416000000000002</v>
      </c>
      <c r="L114" s="17">
        <f t="shared" si="15"/>
        <v>0.46390767421346663</v>
      </c>
      <c r="N114" s="23">
        <f>(2*PI())/C114</f>
        <v>1.0695511706634641E-2</v>
      </c>
      <c r="O114" s="20">
        <f>N114*E114*$B$2*COS($B$5)</f>
        <v>7.4305054686540979</v>
      </c>
      <c r="P114" s="2">
        <f t="shared" si="12"/>
        <v>0.13538805810333537</v>
      </c>
      <c r="Q114" s="2">
        <f t="shared" si="13"/>
        <v>0.89287251143142354</v>
      </c>
      <c r="R114" s="2">
        <f t="shared" si="16"/>
        <v>0.15163201506370236</v>
      </c>
    </row>
    <row r="115" spans="3:18">
      <c r="C115" s="25">
        <v>589.66</v>
      </c>
      <c r="D115" s="2">
        <v>1</v>
      </c>
      <c r="E115" s="2">
        <v>1.4585999999999999</v>
      </c>
      <c r="F115" s="2">
        <v>3.9830000000000001</v>
      </c>
      <c r="G115" s="9">
        <f>E115-D115</f>
        <v>0.4585999999999999</v>
      </c>
      <c r="H115" s="9">
        <f>E115+D115</f>
        <v>2.4585999999999997</v>
      </c>
      <c r="I115">
        <f t="shared" si="14"/>
        <v>0.18652891889693321</v>
      </c>
      <c r="J115" s="9">
        <f>F115-E115</f>
        <v>2.5244</v>
      </c>
      <c r="K115" s="9">
        <f>F115+E115</f>
        <v>5.4416000000000002</v>
      </c>
      <c r="L115" s="17">
        <f t="shared" si="15"/>
        <v>0.46390767421346663</v>
      </c>
      <c r="N115" s="23">
        <f>(2*PI())/C115</f>
        <v>1.065560714170808E-2</v>
      </c>
      <c r="O115" s="20">
        <f>N115*E115*$B$2*COS($B$5)</f>
        <v>7.4027825231752811</v>
      </c>
      <c r="P115" s="2">
        <f t="shared" si="12"/>
        <v>0.14275024174871556</v>
      </c>
      <c r="Q115" s="2">
        <f t="shared" si="13"/>
        <v>0.90023469507680376</v>
      </c>
      <c r="R115" s="2">
        <f t="shared" si="16"/>
        <v>0.1585700290484103</v>
      </c>
    </row>
    <row r="116" spans="3:18">
      <c r="C116" s="25">
        <v>591.87</v>
      </c>
      <c r="D116" s="2">
        <v>1</v>
      </c>
      <c r="E116" s="2">
        <v>1.4583999999999999</v>
      </c>
      <c r="F116" s="2">
        <v>3.9689999999999999</v>
      </c>
      <c r="G116" s="9">
        <f>E116-D116</f>
        <v>0.45839999999999992</v>
      </c>
      <c r="H116" s="9">
        <f>E116+D116</f>
        <v>2.4584000000000001</v>
      </c>
      <c r="I116">
        <f t="shared" si="14"/>
        <v>0.18646273999349167</v>
      </c>
      <c r="J116" s="9">
        <f>F116-E116</f>
        <v>2.5106000000000002</v>
      </c>
      <c r="K116" s="9">
        <f>F116+E116</f>
        <v>5.4273999999999996</v>
      </c>
      <c r="L116" s="17">
        <f t="shared" si="15"/>
        <v>0.46257876699708889</v>
      </c>
      <c r="N116" s="23">
        <f>(2*PI())/C116</f>
        <v>1.0615819871221021E-2</v>
      </c>
      <c r="O116" s="20">
        <f>N116*E116*$B$2*COS($B$5)</f>
        <v>7.3741298027998958</v>
      </c>
      <c r="P116" s="2">
        <f t="shared" si="12"/>
        <v>0.1497691493503728</v>
      </c>
      <c r="Q116" s="2">
        <f t="shared" si="13"/>
        <v>0.9084613817832653</v>
      </c>
      <c r="R116" s="2">
        <f t="shared" si="16"/>
        <v>0.16486022670152833</v>
      </c>
    </row>
    <row r="117" spans="3:18">
      <c r="C117" s="25">
        <v>594.05999999999995</v>
      </c>
      <c r="D117" s="2">
        <v>1</v>
      </c>
      <c r="E117" s="2">
        <v>1.4583999999999999</v>
      </c>
      <c r="F117" s="2">
        <v>3.9689999999999999</v>
      </c>
      <c r="G117" s="9">
        <f>E117-D117</f>
        <v>0.45839999999999992</v>
      </c>
      <c r="H117" s="9">
        <f>E117+D117</f>
        <v>2.4584000000000001</v>
      </c>
      <c r="I117">
        <f t="shared" si="14"/>
        <v>0.18646273999349167</v>
      </c>
      <c r="J117" s="9">
        <f>F117-E117</f>
        <v>2.5106000000000002</v>
      </c>
      <c r="K117" s="9">
        <f>F117+E117</f>
        <v>5.4273999999999996</v>
      </c>
      <c r="L117" s="17">
        <f t="shared" si="15"/>
        <v>0.46257876699708889</v>
      </c>
      <c r="N117" s="23">
        <f>(2*PI())/C117</f>
        <v>1.0576684690400948E-2</v>
      </c>
      <c r="O117" s="20">
        <f>N117*E117*$B$2*COS($B$5)</f>
        <v>7.3469451004665771</v>
      </c>
      <c r="P117" s="2">
        <f t="shared" si="12"/>
        <v>0.15759332670135751</v>
      </c>
      <c r="Q117" s="2">
        <f t="shared" si="13"/>
        <v>0.91628555913425003</v>
      </c>
      <c r="R117" s="2">
        <f t="shared" si="16"/>
        <v>0.17199149886227513</v>
      </c>
    </row>
    <row r="118" spans="3:18">
      <c r="C118" s="25">
        <v>596.25</v>
      </c>
      <c r="D118" s="2">
        <v>1</v>
      </c>
      <c r="E118" s="2">
        <v>1.4581999999999999</v>
      </c>
      <c r="F118" s="2">
        <v>3.956</v>
      </c>
      <c r="G118" s="9">
        <f>E118-D118</f>
        <v>0.45819999999999994</v>
      </c>
      <c r="H118" s="9">
        <f>E118+D118</f>
        <v>2.4581999999999997</v>
      </c>
      <c r="I118">
        <f t="shared" si="14"/>
        <v>0.18639655032137337</v>
      </c>
      <c r="J118" s="9">
        <f>F118-E118</f>
        <v>2.4977999999999998</v>
      </c>
      <c r="K118" s="9">
        <f>F118+E118</f>
        <v>5.4142000000000001</v>
      </c>
      <c r="L118" s="17">
        <f t="shared" si="15"/>
        <v>0.46134239592183512</v>
      </c>
      <c r="N118" s="23">
        <f>(2*PI())/C118</f>
        <v>1.0537836993173311E-2</v>
      </c>
      <c r="O118" s="20">
        <f>N118*E118*$B$2*COS($B$5)</f>
        <v>7.3189562602110065</v>
      </c>
      <c r="P118" s="2">
        <f t="shared" si="12"/>
        <v>0.16501384497273727</v>
      </c>
      <c r="Q118" s="2">
        <f t="shared" si="13"/>
        <v>0.92482809733252447</v>
      </c>
      <c r="R118" s="2">
        <f t="shared" si="16"/>
        <v>0.17842650482688147</v>
      </c>
    </row>
    <row r="119" spans="3:18">
      <c r="C119" s="25">
        <v>598.42999999999995</v>
      </c>
      <c r="D119" s="2">
        <v>1</v>
      </c>
      <c r="E119" s="2">
        <v>1.4581999999999999</v>
      </c>
      <c r="F119" s="2">
        <v>3.956</v>
      </c>
      <c r="G119" s="9">
        <f>E119-D119</f>
        <v>0.45819999999999994</v>
      </c>
      <c r="H119" s="9">
        <f>E119+D119</f>
        <v>2.4581999999999997</v>
      </c>
      <c r="I119">
        <f t="shared" si="14"/>
        <v>0.18639655032137337</v>
      </c>
      <c r="J119" s="9">
        <f>F119-E119</f>
        <v>2.4977999999999998</v>
      </c>
      <c r="K119" s="9">
        <f>F119+E119</f>
        <v>5.4142000000000001</v>
      </c>
      <c r="L119" s="17">
        <f t="shared" si="15"/>
        <v>0.46134239592183512</v>
      </c>
      <c r="N119" s="23">
        <f>(2*PI())/C119</f>
        <v>1.0499449070366771E-2</v>
      </c>
      <c r="O119" s="20">
        <f>N119*E119*$B$2*COS($B$5)</f>
        <v>7.2922942869689233</v>
      </c>
      <c r="P119" s="2">
        <f t="shared" si="12"/>
        <v>0.17317236232637759</v>
      </c>
      <c r="Q119" s="2">
        <f t="shared" si="13"/>
        <v>0.93298661468616484</v>
      </c>
      <c r="R119" s="2">
        <f t="shared" si="16"/>
        <v>0.18561076825805134</v>
      </c>
    </row>
    <row r="120" spans="3:18">
      <c r="C120" s="25">
        <v>600.61</v>
      </c>
      <c r="D120" s="2">
        <v>1</v>
      </c>
      <c r="E120" s="2">
        <v>1.458</v>
      </c>
      <c r="F120" s="2">
        <v>3.956</v>
      </c>
      <c r="G120" s="9">
        <f>E120-D120</f>
        <v>0.45799999999999996</v>
      </c>
      <c r="H120" s="9">
        <f>E120+D120</f>
        <v>2.4580000000000002</v>
      </c>
      <c r="I120">
        <f t="shared" si="14"/>
        <v>0.18633034987794952</v>
      </c>
      <c r="J120" s="9">
        <f>F120-E120</f>
        <v>2.4980000000000002</v>
      </c>
      <c r="K120" s="9">
        <f>F120+E120</f>
        <v>5.4139999999999997</v>
      </c>
      <c r="L120" s="17">
        <f t="shared" si="15"/>
        <v>0.46139637975618775</v>
      </c>
      <c r="N120" s="23">
        <f>(2*PI())/C120</f>
        <v>1.0461339816485882E-2</v>
      </c>
      <c r="O120" s="20">
        <f>N120*E120*$B$2*COS($B$5)</f>
        <v>7.2648293133954649</v>
      </c>
      <c r="P120" s="2">
        <f t="shared" si="12"/>
        <v>0.1818383319870156</v>
      </c>
      <c r="Q120" s="2">
        <f t="shared" si="13"/>
        <v>0.94162392383099669</v>
      </c>
      <c r="R120" s="2">
        <f t="shared" si="16"/>
        <v>0.19311141888494759</v>
      </c>
    </row>
    <row r="121" spans="3:18">
      <c r="C121" s="25">
        <v>602.78</v>
      </c>
      <c r="D121" s="2">
        <v>1</v>
      </c>
      <c r="E121" s="2">
        <v>1.458</v>
      </c>
      <c r="F121" s="2">
        <v>3.9430000000000001</v>
      </c>
      <c r="G121" s="9">
        <f>E121-D121</f>
        <v>0.45799999999999996</v>
      </c>
      <c r="H121" s="9">
        <f>E121+D121</f>
        <v>2.4580000000000002</v>
      </c>
      <c r="I121">
        <f t="shared" si="14"/>
        <v>0.18633034987794952</v>
      </c>
      <c r="J121" s="9">
        <f>F121-E121</f>
        <v>2.4850000000000003</v>
      </c>
      <c r="K121" s="9">
        <f>F121+E121</f>
        <v>5.4009999999999998</v>
      </c>
      <c r="L121" s="17">
        <f t="shared" si="15"/>
        <v>0.46009998148491027</v>
      </c>
      <c r="N121" s="23">
        <f>(2*PI())/C121</f>
        <v>1.0423679131987768E-2</v>
      </c>
      <c r="O121" s="20">
        <f>N121*E121*$B$2*COS($B$5)</f>
        <v>7.2386760242848975</v>
      </c>
      <c r="P121" s="2">
        <f t="shared" si="12"/>
        <v>0.18920098070028818</v>
      </c>
      <c r="Q121" s="2">
        <f t="shared" si="13"/>
        <v>0.95013972260467183</v>
      </c>
      <c r="R121" s="2">
        <f t="shared" si="16"/>
        <v>0.19912963977721174</v>
      </c>
    </row>
    <row r="122" spans="3:18">
      <c r="C122" s="25">
        <v>604.95000000000005</v>
      </c>
      <c r="D122" s="2">
        <v>1</v>
      </c>
      <c r="E122" s="2">
        <v>1.458</v>
      </c>
      <c r="F122" s="2">
        <v>3.9430000000000001</v>
      </c>
      <c r="G122" s="9">
        <f>E122-D122</f>
        <v>0.45799999999999996</v>
      </c>
      <c r="H122" s="9">
        <f>E122+D122</f>
        <v>2.4580000000000002</v>
      </c>
      <c r="I122">
        <f t="shared" ref="I122:I153" si="17">G122/H122</f>
        <v>0.18633034987794952</v>
      </c>
      <c r="J122" s="9">
        <f>F122-E122</f>
        <v>2.4850000000000003</v>
      </c>
      <c r="K122" s="9">
        <f>F122+E122</f>
        <v>5.4009999999999998</v>
      </c>
      <c r="L122" s="17">
        <f t="shared" ref="L122:L153" si="18">J122/K122</f>
        <v>0.46009998148491027</v>
      </c>
      <c r="N122" s="23">
        <f>(2*PI())/C122</f>
        <v>1.0386288630762188E-2</v>
      </c>
      <c r="O122" s="20">
        <f>N122*E122*$B$2*COS($B$5)</f>
        <v>7.2127103627050992</v>
      </c>
      <c r="P122" s="2">
        <f t="shared" si="12"/>
        <v>0.19766826669920162</v>
      </c>
      <c r="Q122" s="2">
        <f t="shared" si="13"/>
        <v>0.95860700860358528</v>
      </c>
      <c r="R122" s="2">
        <f t="shared" ref="R122:R153" si="19">P122/Q122</f>
        <v>0.2062036527222427</v>
      </c>
    </row>
    <row r="123" spans="3:18">
      <c r="C123" s="25">
        <v>607.11</v>
      </c>
      <c r="D123" s="2">
        <v>1</v>
      </c>
      <c r="E123" s="2">
        <v>1.4579</v>
      </c>
      <c r="F123" s="2">
        <v>3.9430000000000001</v>
      </c>
      <c r="G123" s="9">
        <f>E123-D123</f>
        <v>0.45789999999999997</v>
      </c>
      <c r="H123" s="9">
        <f>E123+D123</f>
        <v>2.4579</v>
      </c>
      <c r="I123">
        <f t="shared" si="17"/>
        <v>0.18629724561617642</v>
      </c>
      <c r="J123" s="9">
        <f>F123-E123</f>
        <v>2.4851000000000001</v>
      </c>
      <c r="K123" s="9">
        <f>F123+E123</f>
        <v>5.4009</v>
      </c>
      <c r="L123" s="17">
        <f t="shared" si="18"/>
        <v>0.46012701586772575</v>
      </c>
      <c r="N123" s="23">
        <f>(2*PI())/C123</f>
        <v>1.0349335881767037E-2</v>
      </c>
      <c r="O123" s="20">
        <f>N123*E123*$B$2*COS($B$5)</f>
        <v>7.1865557572800149</v>
      </c>
      <c r="P123" s="2">
        <f t="shared" si="12"/>
        <v>0.20634727915535445</v>
      </c>
      <c r="Q123" s="2">
        <f t="shared" si="13"/>
        <v>0.9672717309370491</v>
      </c>
      <c r="R123" s="2">
        <f t="shared" si="19"/>
        <v>0.21332917375291691</v>
      </c>
    </row>
    <row r="124" spans="3:18">
      <c r="C124" s="25">
        <v>609.26</v>
      </c>
      <c r="D124" s="2">
        <v>1</v>
      </c>
      <c r="E124" s="2">
        <v>1.4579</v>
      </c>
      <c r="F124" s="2">
        <v>3.931</v>
      </c>
      <c r="G124" s="9">
        <f>E124-D124</f>
        <v>0.45789999999999997</v>
      </c>
      <c r="H124" s="9">
        <f>E124+D124</f>
        <v>2.4579</v>
      </c>
      <c r="I124">
        <f t="shared" si="17"/>
        <v>0.18629724561617642</v>
      </c>
      <c r="J124" s="9">
        <f>F124-E124</f>
        <v>2.4731000000000001</v>
      </c>
      <c r="K124" s="9">
        <f>F124+E124</f>
        <v>5.3888999999999996</v>
      </c>
      <c r="L124" s="17">
        <f t="shared" si="18"/>
        <v>0.45892482695911974</v>
      </c>
      <c r="N124" s="23">
        <f>(2*PI())/C124</f>
        <v>1.0312814409578154E-2</v>
      </c>
      <c r="O124" s="20">
        <f>N124*E124*$B$2*COS($B$5)</f>
        <v>7.1611953284349372</v>
      </c>
      <c r="P124" s="2">
        <f t="shared" si="12"/>
        <v>0.21382751597430663</v>
      </c>
      <c r="Q124" s="2">
        <f t="shared" si="13"/>
        <v>0.97581849519987029</v>
      </c>
      <c r="R124" s="2">
        <f t="shared" si="19"/>
        <v>0.21912632013652272</v>
      </c>
    </row>
    <row r="125" spans="3:18">
      <c r="C125" s="25">
        <v>611.41</v>
      </c>
      <c r="D125" s="2">
        <v>1</v>
      </c>
      <c r="E125" s="2">
        <v>1.4577</v>
      </c>
      <c r="F125" s="2">
        <v>3.931</v>
      </c>
      <c r="G125" s="9">
        <f>E125-D125</f>
        <v>0.4577</v>
      </c>
      <c r="H125" s="9">
        <f>E125+D125</f>
        <v>2.4577</v>
      </c>
      <c r="I125">
        <f t="shared" si="17"/>
        <v>0.1862310290108638</v>
      </c>
      <c r="J125" s="9">
        <f>F125-E125</f>
        <v>2.4733000000000001</v>
      </c>
      <c r="K125" s="9">
        <f>F125+E125</f>
        <v>5.3887</v>
      </c>
      <c r="L125" s="17">
        <f t="shared" si="18"/>
        <v>0.45897897452075642</v>
      </c>
      <c r="N125" s="23">
        <f>(2*PI())/C125</f>
        <v>1.027654979012379E-2</v>
      </c>
      <c r="O125" s="20">
        <f>N125*E125*$B$2*COS($B$5)</f>
        <v>7.1350343134229206</v>
      </c>
      <c r="P125" s="2">
        <f t="shared" si="12"/>
        <v>0.22269067641410056</v>
      </c>
      <c r="Q125" s="2">
        <f t="shared" si="13"/>
        <v>0.9846531494344728</v>
      </c>
      <c r="R125" s="2">
        <f t="shared" si="19"/>
        <v>0.22616154383094297</v>
      </c>
    </row>
    <row r="126" spans="3:18">
      <c r="C126" s="25">
        <v>613.54999999999995</v>
      </c>
      <c r="D126" s="2">
        <v>1</v>
      </c>
      <c r="E126" s="2">
        <v>1.4577</v>
      </c>
      <c r="F126" s="2">
        <v>3.931</v>
      </c>
      <c r="G126" s="9">
        <f>E126-D126</f>
        <v>0.4577</v>
      </c>
      <c r="H126" s="9">
        <f>E126+D126</f>
        <v>2.4577</v>
      </c>
      <c r="I126">
        <f t="shared" si="17"/>
        <v>0.1862310290108638</v>
      </c>
      <c r="J126" s="9">
        <f>F126-E126</f>
        <v>2.4733000000000001</v>
      </c>
      <c r="K126" s="9">
        <f>F126+E126</f>
        <v>5.3887</v>
      </c>
      <c r="L126" s="17">
        <f t="shared" si="18"/>
        <v>0.45897897452075642</v>
      </c>
      <c r="N126" s="23">
        <f>(2*PI())/C126</f>
        <v>1.0240706229613865E-2</v>
      </c>
      <c r="O126" s="20">
        <f>N126*E126*$B$2*COS($B$5)</f>
        <v>7.1101480393935432</v>
      </c>
      <c r="P126" s="2">
        <f t="shared" si="12"/>
        <v>0.23114894369914807</v>
      </c>
      <c r="Q126" s="2">
        <f t="shared" si="13"/>
        <v>0.9931114167195203</v>
      </c>
      <c r="R126" s="2">
        <f t="shared" si="19"/>
        <v>0.23275227714397564</v>
      </c>
    </row>
    <row r="127" spans="3:18">
      <c r="C127" s="25">
        <v>615.69000000000005</v>
      </c>
      <c r="D127" s="2">
        <v>1</v>
      </c>
      <c r="E127" s="2">
        <v>1.4576</v>
      </c>
      <c r="F127" s="2">
        <v>3.9180000000000001</v>
      </c>
      <c r="G127" s="9">
        <f>E127-D127</f>
        <v>0.45760000000000001</v>
      </c>
      <c r="H127" s="9">
        <f>E127+D127</f>
        <v>2.4576000000000002</v>
      </c>
      <c r="I127">
        <f t="shared" si="17"/>
        <v>0.18619791666666666</v>
      </c>
      <c r="J127" s="9">
        <f>F127-E127</f>
        <v>2.4603999999999999</v>
      </c>
      <c r="K127" s="9">
        <f>F127+E127</f>
        <v>5.3756000000000004</v>
      </c>
      <c r="L127" s="17">
        <f t="shared" si="18"/>
        <v>0.45769774536795887</v>
      </c>
      <c r="N127" s="23">
        <f>(2*PI())/C127</f>
        <v>1.0205111837417508E-2</v>
      </c>
      <c r="O127" s="20">
        <f>N127*E127*$B$2*COS($B$5)</f>
        <v>7.0849486940728719</v>
      </c>
      <c r="P127" s="2">
        <f t="shared" si="12"/>
        <v>0.23857915399031299</v>
      </c>
      <c r="Q127" s="2">
        <f t="shared" si="13"/>
        <v>1.0016851154819129</v>
      </c>
      <c r="R127" s="2">
        <f t="shared" si="19"/>
        <v>0.23817779689731342</v>
      </c>
    </row>
    <row r="128" spans="3:18">
      <c r="C128" s="25">
        <v>617.80999999999995</v>
      </c>
      <c r="D128" s="2">
        <v>1</v>
      </c>
      <c r="E128" s="2">
        <v>1.4576</v>
      </c>
      <c r="F128" s="2">
        <v>3.9180000000000001</v>
      </c>
      <c r="G128" s="9">
        <f>E128-D128</f>
        <v>0.45760000000000001</v>
      </c>
      <c r="H128" s="9">
        <f>E128+D128</f>
        <v>2.4576000000000002</v>
      </c>
      <c r="I128">
        <f t="shared" si="17"/>
        <v>0.18619791666666666</v>
      </c>
      <c r="J128" s="9">
        <f>F128-E128</f>
        <v>2.4603999999999999</v>
      </c>
      <c r="K128" s="9">
        <f>F128+E128</f>
        <v>5.3756000000000004</v>
      </c>
      <c r="L128" s="17">
        <f t="shared" si="18"/>
        <v>0.45769774536795887</v>
      </c>
      <c r="N128" s="23">
        <f>(2*PI())/C128</f>
        <v>1.017009324416825E-2</v>
      </c>
      <c r="O128" s="20">
        <f>N128*E128*$B$2*COS($B$5)</f>
        <v>7.0606368648188393</v>
      </c>
      <c r="P128" s="2">
        <f t="shared" si="12"/>
        <v>0.24686569044291259</v>
      </c>
      <c r="Q128" s="2">
        <f t="shared" si="13"/>
        <v>1.0099716519345125</v>
      </c>
      <c r="R128" s="2">
        <f t="shared" si="19"/>
        <v>0.24442833615187406</v>
      </c>
    </row>
    <row r="129" spans="3:18">
      <c r="C129" s="25">
        <v>619.94000000000005</v>
      </c>
      <c r="D129" s="2">
        <v>1</v>
      </c>
      <c r="E129" s="2">
        <v>1.4576</v>
      </c>
      <c r="F129" s="2">
        <v>3.9060000000000001</v>
      </c>
      <c r="G129" s="9">
        <f>E129-D129</f>
        <v>0.45760000000000001</v>
      </c>
      <c r="H129" s="9">
        <f>E129+D129</f>
        <v>2.4576000000000002</v>
      </c>
      <c r="I129">
        <f t="shared" si="17"/>
        <v>0.18619791666666666</v>
      </c>
      <c r="J129" s="9">
        <f>F129-E129</f>
        <v>2.4484000000000004</v>
      </c>
      <c r="K129" s="9">
        <f>F129+E129</f>
        <v>5.3635999999999999</v>
      </c>
      <c r="L129" s="17">
        <f t="shared" si="18"/>
        <v>0.45648445074203903</v>
      </c>
      <c r="N129" s="23">
        <f>(2*PI())/C129</f>
        <v>1.0135150671322363E-2</v>
      </c>
      <c r="O129" s="20">
        <f>N129*E129*$B$2*COS($B$5)</f>
        <v>7.0363778131008266</v>
      </c>
      <c r="P129" s="2">
        <f t="shared" si="12"/>
        <v>0.2539896149881804</v>
      </c>
      <c r="Q129" s="2">
        <f t="shared" si="13"/>
        <v>1.0181662941927008</v>
      </c>
      <c r="R129" s="2">
        <f t="shared" si="19"/>
        <v>0.24945788957742659</v>
      </c>
    </row>
    <row r="130" spans="3:18">
      <c r="C130" s="25">
        <v>622.04999999999995</v>
      </c>
      <c r="D130" s="2">
        <v>1</v>
      </c>
      <c r="E130" s="2">
        <v>1.4574</v>
      </c>
      <c r="F130" s="2">
        <v>3.9060000000000001</v>
      </c>
      <c r="G130" s="9">
        <f>E130-D130</f>
        <v>0.45740000000000003</v>
      </c>
      <c r="H130" s="9">
        <f>E130+D130</f>
        <v>2.4573999999999998</v>
      </c>
      <c r="I130">
        <f t="shared" si="17"/>
        <v>0.18613168389354606</v>
      </c>
      <c r="J130" s="9">
        <f>F130-E130</f>
        <v>2.4485999999999999</v>
      </c>
      <c r="K130" s="9">
        <f>F130+E130</f>
        <v>5.3634000000000004</v>
      </c>
      <c r="L130" s="17">
        <f t="shared" si="18"/>
        <v>0.45653876272513699</v>
      </c>
      <c r="N130" s="23">
        <f>(2*PI())/C130</f>
        <v>1.0100772135969114E-2</v>
      </c>
      <c r="O130" s="20">
        <f>N130*E130*$B$2*COS($B$5)</f>
        <v>7.0115481476109087</v>
      </c>
      <c r="P130" s="2">
        <f t="shared" ref="P130:P193" si="20">I130^2+(L130^2+(2*I130*L130*COS(2*O130)))</f>
        <v>0.26241723890894209</v>
      </c>
      <c r="Q130" s="2">
        <f t="shared" ref="Q130:Q193" si="21">1+(I130^2*L130^2)+(2*I130*L130*COS(2*O130))</f>
        <v>1.026565569723308</v>
      </c>
      <c r="R130" s="2">
        <f t="shared" si="19"/>
        <v>0.2556263785270646</v>
      </c>
    </row>
    <row r="131" spans="3:18">
      <c r="C131" s="25">
        <v>624.16</v>
      </c>
      <c r="D131" s="2">
        <v>1</v>
      </c>
      <c r="E131" s="2">
        <v>1.4574</v>
      </c>
      <c r="F131" s="2">
        <v>3.9060000000000001</v>
      </c>
      <c r="G131" s="9">
        <f>E131-D131</f>
        <v>0.45740000000000003</v>
      </c>
      <c r="H131" s="9">
        <f>E131+D131</f>
        <v>2.4573999999999998</v>
      </c>
      <c r="I131">
        <f t="shared" si="17"/>
        <v>0.18613168389354606</v>
      </c>
      <c r="J131" s="9">
        <f>F131-E131</f>
        <v>2.4485999999999999</v>
      </c>
      <c r="K131" s="9">
        <f>F131+E131</f>
        <v>5.3634000000000004</v>
      </c>
      <c r="L131" s="17">
        <f t="shared" si="18"/>
        <v>0.45653876272513699</v>
      </c>
      <c r="N131" s="23">
        <f>(2*PI())/C131</f>
        <v>1.0066626036880907E-2</v>
      </c>
      <c r="O131" s="20">
        <f>N131*E131*$B$2*COS($B$5)</f>
        <v>6.9878453044433559</v>
      </c>
      <c r="P131" s="2">
        <f t="shared" si="20"/>
        <v>0.27039687043170096</v>
      </c>
      <c r="Q131" s="2">
        <f t="shared" si="21"/>
        <v>1.034545201246067</v>
      </c>
      <c r="R131" s="2">
        <f t="shared" si="19"/>
        <v>0.26136786493815745</v>
      </c>
    </row>
    <row r="132" spans="3:18">
      <c r="C132" s="25">
        <v>626.27</v>
      </c>
      <c r="D132" s="2">
        <v>1</v>
      </c>
      <c r="E132" s="2">
        <v>1.4572000000000001</v>
      </c>
      <c r="F132" s="2">
        <v>3.8929999999999998</v>
      </c>
      <c r="G132" s="9">
        <f>E132-D132</f>
        <v>0.45720000000000005</v>
      </c>
      <c r="H132" s="9">
        <f>E132+D132</f>
        <v>2.4572000000000003</v>
      </c>
      <c r="I132">
        <f t="shared" si="17"/>
        <v>0.18606544033859679</v>
      </c>
      <c r="J132" s="9">
        <f>F132-E132</f>
        <v>2.4357999999999995</v>
      </c>
      <c r="K132" s="9">
        <f>F132+E132</f>
        <v>5.3502000000000001</v>
      </c>
      <c r="L132" s="17">
        <f t="shared" si="18"/>
        <v>0.45527270008597798</v>
      </c>
      <c r="N132" s="23">
        <f>(2*PI())/C132</f>
        <v>1.0032710024717112E-2</v>
      </c>
      <c r="O132" s="20">
        <f>N132*E132*$B$2*COS($B$5)</f>
        <v>6.9633464623708665</v>
      </c>
      <c r="P132" s="2">
        <f t="shared" si="20"/>
        <v>0.27728961072840858</v>
      </c>
      <c r="Q132" s="2">
        <f t="shared" si="21"/>
        <v>1.042571902618419</v>
      </c>
      <c r="R132" s="2">
        <f t="shared" si="19"/>
        <v>0.26596689401661006</v>
      </c>
    </row>
    <row r="133" spans="3:18">
      <c r="C133" s="25">
        <v>628.37</v>
      </c>
      <c r="D133" s="2">
        <v>1</v>
      </c>
      <c r="E133" s="2">
        <v>1.4572000000000001</v>
      </c>
      <c r="F133" s="2">
        <v>3.8929999999999998</v>
      </c>
      <c r="G133" s="9">
        <f>E133-D133</f>
        <v>0.45720000000000005</v>
      </c>
      <c r="H133" s="9">
        <f>E133+D133</f>
        <v>2.4572000000000003</v>
      </c>
      <c r="I133">
        <f t="shared" si="17"/>
        <v>0.18606544033859679</v>
      </c>
      <c r="J133" s="9">
        <f>F133-E133</f>
        <v>2.4357999999999995</v>
      </c>
      <c r="K133" s="9">
        <f>F133+E133</f>
        <v>5.3502000000000001</v>
      </c>
      <c r="L133" s="17">
        <f t="shared" si="18"/>
        <v>0.45527270008597798</v>
      </c>
      <c r="N133" s="23">
        <f>(2*PI())/C133</f>
        <v>9.9991809080312334E-3</v>
      </c>
      <c r="O133" s="20">
        <f>N133*E133*$B$2*COS($B$5)</f>
        <v>6.9400750974569174</v>
      </c>
      <c r="P133" s="2">
        <f t="shared" si="20"/>
        <v>0.28495979999931292</v>
      </c>
      <c r="Q133" s="2">
        <f t="shared" si="21"/>
        <v>1.0502420918893234</v>
      </c>
      <c r="R133" s="2">
        <f t="shared" si="19"/>
        <v>0.27132772738777505</v>
      </c>
    </row>
    <row r="134" spans="3:18">
      <c r="C134" s="25">
        <v>630.46</v>
      </c>
      <c r="D134" s="2">
        <v>1</v>
      </c>
      <c r="E134" s="2">
        <v>1.4571000000000001</v>
      </c>
      <c r="F134" s="2">
        <v>3.8929999999999998</v>
      </c>
      <c r="G134" s="9">
        <f>E134-D134</f>
        <v>0.45710000000000006</v>
      </c>
      <c r="H134" s="9">
        <f>E134+D134</f>
        <v>2.4571000000000001</v>
      </c>
      <c r="I134">
        <f t="shared" si="17"/>
        <v>0.18603231451711369</v>
      </c>
      <c r="J134" s="9">
        <f>F134-E134</f>
        <v>2.4358999999999997</v>
      </c>
      <c r="K134" s="9">
        <f>F134+E134</f>
        <v>5.3500999999999994</v>
      </c>
      <c r="L134" s="17">
        <f t="shared" si="18"/>
        <v>0.45529990093643108</v>
      </c>
      <c r="N134" s="23">
        <f>(2*PI())/C134</f>
        <v>9.9660332252317126E-3</v>
      </c>
      <c r="O134" s="20">
        <f>N134*E134*$B$2*COS($B$5)</f>
        <v>6.916593790046667</v>
      </c>
      <c r="P134" s="2">
        <f t="shared" si="20"/>
        <v>0.29261103865224103</v>
      </c>
      <c r="Q134" s="2">
        <f t="shared" si="21"/>
        <v>1.0578791905615497</v>
      </c>
      <c r="R134" s="2">
        <f t="shared" si="19"/>
        <v>0.27660156401877561</v>
      </c>
    </row>
    <row r="135" spans="3:18">
      <c r="C135" s="25">
        <v>632.54</v>
      </c>
      <c r="D135" s="2">
        <v>1</v>
      </c>
      <c r="E135" s="2">
        <v>1.4571000000000001</v>
      </c>
      <c r="F135" s="2">
        <v>3.8929999999999998</v>
      </c>
      <c r="G135" s="9">
        <f>E135-D135</f>
        <v>0.45710000000000006</v>
      </c>
      <c r="H135" s="9">
        <f>E135+D135</f>
        <v>2.4571000000000001</v>
      </c>
      <c r="I135">
        <f t="shared" si="17"/>
        <v>0.18603231451711369</v>
      </c>
      <c r="J135" s="9">
        <f>F135-E135</f>
        <v>2.4358999999999997</v>
      </c>
      <c r="K135" s="9">
        <f>F135+E135</f>
        <v>5.3500999999999994</v>
      </c>
      <c r="L135" s="17">
        <f t="shared" si="18"/>
        <v>0.45529990093643108</v>
      </c>
      <c r="N135" s="23">
        <f>(2*PI())/C135</f>
        <v>9.9332616232642775E-3</v>
      </c>
      <c r="O135" s="20">
        <f>N135*E135*$B$2*COS($B$5)</f>
        <v>6.8938497500123663</v>
      </c>
      <c r="P135" s="2">
        <f t="shared" si="20"/>
        <v>0.29990849477619902</v>
      </c>
      <c r="Q135" s="2">
        <f t="shared" si="21"/>
        <v>1.0651766466855077</v>
      </c>
      <c r="R135" s="2">
        <f t="shared" si="19"/>
        <v>0.28155751978736976</v>
      </c>
    </row>
    <row r="136" spans="3:18">
      <c r="C136" s="25">
        <v>634.62</v>
      </c>
      <c r="D136" s="2">
        <v>1</v>
      </c>
      <c r="E136" s="2">
        <v>1.4571000000000001</v>
      </c>
      <c r="F136" s="2">
        <v>3.8820000000000001</v>
      </c>
      <c r="G136" s="9">
        <f>E136-D136</f>
        <v>0.45710000000000006</v>
      </c>
      <c r="H136" s="9">
        <f>E136+D136</f>
        <v>2.4571000000000001</v>
      </c>
      <c r="I136">
        <f t="shared" si="17"/>
        <v>0.18603231451711369</v>
      </c>
      <c r="J136" s="9">
        <f>F136-E136</f>
        <v>2.4249000000000001</v>
      </c>
      <c r="K136" s="9">
        <f>F136+E136</f>
        <v>5.3391000000000002</v>
      </c>
      <c r="L136" s="17">
        <f t="shared" si="18"/>
        <v>0.45417767039388662</v>
      </c>
      <c r="N136" s="23">
        <f>(2*PI())/C136</f>
        <v>9.9007048425507962E-3</v>
      </c>
      <c r="O136" s="20">
        <f>N136*E136*$B$2*COS($B$5)</f>
        <v>6.8712547995222684</v>
      </c>
      <c r="P136" s="2">
        <f t="shared" si="20"/>
        <v>0.30585814373785075</v>
      </c>
      <c r="Q136" s="2">
        <f t="shared" si="21"/>
        <v>1.0721116167024303</v>
      </c>
      <c r="R136" s="2">
        <f t="shared" si="19"/>
        <v>0.28528572862460005</v>
      </c>
    </row>
    <row r="137" spans="3:18">
      <c r="C137" s="25">
        <v>636.70000000000005</v>
      </c>
      <c r="D137" s="2">
        <v>1</v>
      </c>
      <c r="E137" s="2">
        <v>1.4570000000000001</v>
      </c>
      <c r="F137" s="2">
        <v>3.8820000000000001</v>
      </c>
      <c r="G137" s="9">
        <f>E137-D137</f>
        <v>0.45700000000000007</v>
      </c>
      <c r="H137" s="9">
        <f>E137+D137</f>
        <v>2.4569999999999999</v>
      </c>
      <c r="I137">
        <f t="shared" si="17"/>
        <v>0.18599918599918605</v>
      </c>
      <c r="J137" s="9">
        <f>F137-E137</f>
        <v>2.4249999999999998</v>
      </c>
      <c r="K137" s="9">
        <f>F137+E137</f>
        <v>5.3390000000000004</v>
      </c>
      <c r="L137" s="17">
        <f t="shared" si="18"/>
        <v>0.45420490728600854</v>
      </c>
      <c r="N137" s="23">
        <f>(2*PI())/C137</f>
        <v>9.8683607777282634E-3</v>
      </c>
      <c r="O137" s="20">
        <f>N137*E137*$B$2*COS($B$5)</f>
        <v>6.8483374473953837</v>
      </c>
      <c r="P137" s="2">
        <f t="shared" si="20"/>
        <v>0.31294122227484994</v>
      </c>
      <c r="Q137" s="2">
        <f t="shared" si="21"/>
        <v>1.0791805921855291</v>
      </c>
      <c r="R137" s="2">
        <f t="shared" si="19"/>
        <v>0.28998040229864525</v>
      </c>
    </row>
    <row r="138" spans="3:18">
      <c r="C138" s="25">
        <v>638.76</v>
      </c>
      <c r="D138" s="2">
        <v>1</v>
      </c>
      <c r="E138" s="2">
        <v>1.4570000000000001</v>
      </c>
      <c r="F138" s="2">
        <v>3.8820000000000001</v>
      </c>
      <c r="G138" s="9">
        <f>E138-D138</f>
        <v>0.45700000000000007</v>
      </c>
      <c r="H138" s="9">
        <f>E138+D138</f>
        <v>2.4569999999999999</v>
      </c>
      <c r="I138">
        <f t="shared" si="17"/>
        <v>0.18599918599918605</v>
      </c>
      <c r="J138" s="9">
        <f>F138-E138</f>
        <v>2.4249999999999998</v>
      </c>
      <c r="K138" s="9">
        <f>F138+E138</f>
        <v>5.3390000000000004</v>
      </c>
      <c r="L138" s="17">
        <f t="shared" si="18"/>
        <v>0.45420490728600854</v>
      </c>
      <c r="N138" s="23">
        <f>(2*PI())/C138</f>
        <v>9.8365353296693374E-3</v>
      </c>
      <c r="O138" s="20">
        <f>N138*E138*$B$2*COS($B$5)</f>
        <v>6.826251569848834</v>
      </c>
      <c r="P138" s="2">
        <f t="shared" si="20"/>
        <v>0.31961972598249921</v>
      </c>
      <c r="Q138" s="2">
        <f t="shared" si="21"/>
        <v>1.0858590958931784</v>
      </c>
      <c r="R138" s="2">
        <f t="shared" si="19"/>
        <v>0.29434733032244348</v>
      </c>
    </row>
    <row r="139" spans="3:18">
      <c r="C139" s="25">
        <v>640.82000000000005</v>
      </c>
      <c r="D139" s="2">
        <v>1</v>
      </c>
      <c r="E139" s="2">
        <v>1.4568000000000001</v>
      </c>
      <c r="F139" s="2">
        <v>3.87</v>
      </c>
      <c r="G139" s="9">
        <f>E139-D139</f>
        <v>0.45680000000000009</v>
      </c>
      <c r="H139" s="9">
        <f>E139+D139</f>
        <v>2.4568000000000003</v>
      </c>
      <c r="I139">
        <f t="shared" si="17"/>
        <v>0.18593292087267993</v>
      </c>
      <c r="J139" s="9">
        <f>F139-E139</f>
        <v>2.4131999999999998</v>
      </c>
      <c r="K139" s="9">
        <f>F139+E139</f>
        <v>5.3268000000000004</v>
      </c>
      <c r="L139" s="17">
        <f t="shared" si="18"/>
        <v>0.45302996170308618</v>
      </c>
      <c r="N139" s="23">
        <f>(2*PI())/C139</f>
        <v>9.8049144957703966E-3</v>
      </c>
      <c r="O139" s="20">
        <f>N139*E139*$B$2*COS($B$5)</f>
        <v>6.8033736720518689</v>
      </c>
      <c r="P139" s="2">
        <f t="shared" si="20"/>
        <v>0.32503354578273425</v>
      </c>
      <c r="Q139" s="2">
        <f t="shared" si="21"/>
        <v>1.0923215778083217</v>
      </c>
      <c r="R139" s="2">
        <f t="shared" si="19"/>
        <v>0.29756213956232075</v>
      </c>
    </row>
    <row r="140" spans="3:18">
      <c r="C140" s="25">
        <v>642.88</v>
      </c>
      <c r="D140" s="2">
        <v>1</v>
      </c>
      <c r="E140" s="2">
        <v>1.4568000000000001</v>
      </c>
      <c r="F140" s="2">
        <v>3.87</v>
      </c>
      <c r="G140" s="9">
        <f>E140-D140</f>
        <v>0.45680000000000009</v>
      </c>
      <c r="H140" s="9">
        <f>E140+D140</f>
        <v>2.4568000000000003</v>
      </c>
      <c r="I140">
        <f t="shared" si="17"/>
        <v>0.18593292087267993</v>
      </c>
      <c r="J140" s="9">
        <f>F140-E140</f>
        <v>2.4131999999999998</v>
      </c>
      <c r="K140" s="9">
        <f>F140+E140</f>
        <v>5.3268000000000004</v>
      </c>
      <c r="L140" s="17">
        <f t="shared" si="18"/>
        <v>0.45302996170308618</v>
      </c>
      <c r="N140" s="23">
        <f>(2*PI())/C140</f>
        <v>9.7734963090772564E-3</v>
      </c>
      <c r="O140" s="20">
        <f>N140*E140*$B$2*COS($B$5)</f>
        <v>6.7815734142052637</v>
      </c>
      <c r="P140" s="2">
        <f t="shared" si="20"/>
        <v>0.33128649307860053</v>
      </c>
      <c r="Q140" s="2">
        <f t="shared" si="21"/>
        <v>1.0985745251041881</v>
      </c>
      <c r="R140" s="2">
        <f t="shared" si="19"/>
        <v>0.30156032704943847</v>
      </c>
    </row>
    <row r="141" spans="3:18">
      <c r="C141" s="25">
        <v>644.92999999999995</v>
      </c>
      <c r="D141" s="2">
        <v>1</v>
      </c>
      <c r="E141" s="2">
        <v>1.4568000000000001</v>
      </c>
      <c r="F141" s="2">
        <v>3.87</v>
      </c>
      <c r="G141" s="9">
        <f>E141-D141</f>
        <v>0.45680000000000009</v>
      </c>
      <c r="H141" s="9">
        <f>E141+D141</f>
        <v>2.4568000000000003</v>
      </c>
      <c r="I141">
        <f t="shared" si="17"/>
        <v>0.18593292087267993</v>
      </c>
      <c r="J141" s="9">
        <f>F141-E141</f>
        <v>2.4131999999999998</v>
      </c>
      <c r="K141" s="9">
        <f>F141+E141</f>
        <v>5.3268000000000004</v>
      </c>
      <c r="L141" s="17">
        <f t="shared" si="18"/>
        <v>0.45302996170308618</v>
      </c>
      <c r="N141" s="23">
        <f>(2*PI())/C141</f>
        <v>9.7424298872429357E-3</v>
      </c>
      <c r="O141" s="20">
        <f>N141*E141*$B$2*COS($B$5)</f>
        <v>6.7600172367920237</v>
      </c>
      <c r="P141" s="2">
        <f t="shared" si="20"/>
        <v>0.33729850790256383</v>
      </c>
      <c r="Q141" s="2">
        <f t="shared" si="21"/>
        <v>1.1045865399281514</v>
      </c>
      <c r="R141" s="2">
        <f t="shared" si="19"/>
        <v>0.30536177629369232</v>
      </c>
    </row>
    <row r="142" spans="3:18">
      <c r="C142" s="25">
        <v>646.97</v>
      </c>
      <c r="D142" s="2">
        <v>1</v>
      </c>
      <c r="E142" s="2">
        <v>1.4567000000000001</v>
      </c>
      <c r="F142" s="2">
        <v>3.8580000000000001</v>
      </c>
      <c r="G142" s="9">
        <f>E142-D142</f>
        <v>0.45670000000000011</v>
      </c>
      <c r="H142" s="9">
        <f>E142+D142</f>
        <v>2.4567000000000001</v>
      </c>
      <c r="I142">
        <f t="shared" si="17"/>
        <v>0.18589978426344286</v>
      </c>
      <c r="J142" s="9">
        <f>F142-E142</f>
        <v>2.4013</v>
      </c>
      <c r="K142" s="9">
        <f>F142+E142</f>
        <v>5.3147000000000002</v>
      </c>
      <c r="L142" s="17">
        <f t="shared" si="18"/>
        <v>0.45182230417521213</v>
      </c>
      <c r="N142" s="23">
        <f>(2*PI())/C142</f>
        <v>9.7117104458932964E-3</v>
      </c>
      <c r="O142" s="20">
        <f>N142*E142*$B$2*COS($B$5)</f>
        <v>6.7382392512915565</v>
      </c>
      <c r="P142" s="2">
        <f t="shared" si="20"/>
        <v>0.34178932939548096</v>
      </c>
      <c r="Q142" s="2">
        <f t="shared" si="21"/>
        <v>1.1101421414665977</v>
      </c>
      <c r="R142" s="2">
        <f t="shared" si="19"/>
        <v>0.30787888922399298</v>
      </c>
    </row>
    <row r="143" spans="3:18">
      <c r="C143" s="25">
        <v>649</v>
      </c>
      <c r="D143" s="2">
        <v>1</v>
      </c>
      <c r="E143" s="2">
        <v>1.4567000000000001</v>
      </c>
      <c r="F143" s="2">
        <v>3.8580000000000001</v>
      </c>
      <c r="G143" s="9">
        <f>E143-D143</f>
        <v>0.45670000000000011</v>
      </c>
      <c r="H143" s="9">
        <f>E143+D143</f>
        <v>2.4567000000000001</v>
      </c>
      <c r="I143">
        <f t="shared" si="17"/>
        <v>0.18589978426344286</v>
      </c>
      <c r="J143" s="9">
        <f>F143-E143</f>
        <v>2.4013</v>
      </c>
      <c r="K143" s="9">
        <f>F143+E143</f>
        <v>5.3147000000000002</v>
      </c>
      <c r="L143" s="17">
        <f t="shared" si="18"/>
        <v>0.45182230417521213</v>
      </c>
      <c r="N143" s="23">
        <f>(2*PI())/C143</f>
        <v>9.6813332930348016E-3</v>
      </c>
      <c r="O143" s="20">
        <f>N143*E143*$B$2*COS($B$5)</f>
        <v>6.7171627864531569</v>
      </c>
      <c r="P143" s="2">
        <f t="shared" si="20"/>
        <v>0.3472871710003973</v>
      </c>
      <c r="Q143" s="2">
        <f t="shared" si="21"/>
        <v>1.115639983071514</v>
      </c>
      <c r="R143" s="2">
        <f t="shared" si="19"/>
        <v>0.31128964206200893</v>
      </c>
    </row>
    <row r="144" spans="3:18">
      <c r="C144" s="25">
        <v>651.03</v>
      </c>
      <c r="D144" s="2">
        <v>1</v>
      </c>
      <c r="E144" s="2">
        <v>1.4564999999999999</v>
      </c>
      <c r="F144" s="2">
        <v>3.8580000000000001</v>
      </c>
      <c r="G144" s="9">
        <f>E144-D144</f>
        <v>0.45649999999999991</v>
      </c>
      <c r="H144" s="9">
        <f>E144+D144</f>
        <v>2.4565000000000001</v>
      </c>
      <c r="I144">
        <f t="shared" si="17"/>
        <v>0.18583350295135351</v>
      </c>
      <c r="J144" s="9">
        <f>F144-E144</f>
        <v>2.4015000000000004</v>
      </c>
      <c r="K144" s="9">
        <f>F144+E144</f>
        <v>5.3144999999999998</v>
      </c>
      <c r="L144" s="17">
        <f t="shared" si="18"/>
        <v>0.45187694044594984</v>
      </c>
      <c r="N144" s="23">
        <f>(2*PI())/C144</f>
        <v>9.6511455803566445E-3</v>
      </c>
      <c r="O144" s="20">
        <f>N144*E144*$B$2*COS($B$5)</f>
        <v>6.6952983920491169</v>
      </c>
      <c r="P144" s="2">
        <f t="shared" si="20"/>
        <v>0.35278440534483213</v>
      </c>
      <c r="Q144" s="2">
        <f t="shared" si="21"/>
        <v>1.1211091568587277</v>
      </c>
      <c r="R144" s="2">
        <f t="shared" si="19"/>
        <v>0.31467444823420249</v>
      </c>
    </row>
    <row r="145" spans="3:18">
      <c r="C145" s="25">
        <v>653.05999999999995</v>
      </c>
      <c r="D145" s="2">
        <v>1</v>
      </c>
      <c r="E145" s="2">
        <v>1.4564999999999999</v>
      </c>
      <c r="F145" s="2">
        <v>3.847</v>
      </c>
      <c r="G145" s="9">
        <f>E145-D145</f>
        <v>0.45649999999999991</v>
      </c>
      <c r="H145" s="9">
        <f>E145+D145</f>
        <v>2.4565000000000001</v>
      </c>
      <c r="I145">
        <f t="shared" si="17"/>
        <v>0.18583350295135351</v>
      </c>
      <c r="J145" s="9">
        <f>F145-E145</f>
        <v>2.3905000000000003</v>
      </c>
      <c r="K145" s="9">
        <f>F145+E145</f>
        <v>5.3034999999999997</v>
      </c>
      <c r="L145" s="17">
        <f t="shared" si="18"/>
        <v>0.45074007730743859</v>
      </c>
      <c r="N145" s="23">
        <f>(2*PI())/C145</f>
        <v>9.6211455412666316E-3</v>
      </c>
      <c r="O145" s="20">
        <f>N145*E145*$B$2*COS($B$5)</f>
        <v>6.674486436431164</v>
      </c>
      <c r="P145" s="2">
        <f t="shared" si="20"/>
        <v>0.35648965811201994</v>
      </c>
      <c r="Q145" s="2">
        <f t="shared" si="21"/>
        <v>1.1258051244146885</v>
      </c>
      <c r="R145" s="2">
        <f t="shared" si="19"/>
        <v>0.31665307821134731</v>
      </c>
    </row>
    <row r="146" spans="3:18">
      <c r="C146" s="25">
        <v>655.07000000000005</v>
      </c>
      <c r="D146" s="2">
        <v>1</v>
      </c>
      <c r="E146" s="2">
        <v>1.4563999999999999</v>
      </c>
      <c r="F146" s="2">
        <v>3.847</v>
      </c>
      <c r="G146" s="9">
        <f>E146-D146</f>
        <v>0.45639999999999992</v>
      </c>
      <c r="H146" s="9">
        <f>E146+D146</f>
        <v>2.4563999999999999</v>
      </c>
      <c r="I146">
        <f t="shared" si="17"/>
        <v>0.18580035824784236</v>
      </c>
      <c r="J146" s="9">
        <f>F146-E146</f>
        <v>2.3906000000000001</v>
      </c>
      <c r="K146" s="9">
        <f>F146+E146</f>
        <v>5.3033999999999999</v>
      </c>
      <c r="L146" s="17">
        <f t="shared" si="18"/>
        <v>0.45076743221329713</v>
      </c>
      <c r="N146" s="23">
        <f>(2*PI())/C146</f>
        <v>9.5916242648565585E-3</v>
      </c>
      <c r="O146" s="20">
        <f>N146*E146*$B$2*COS($B$5)</f>
        <v>6.6535497642382566</v>
      </c>
      <c r="P146" s="2">
        <f t="shared" si="20"/>
        <v>0.36132823534311109</v>
      </c>
      <c r="Q146" s="2">
        <f t="shared" si="21"/>
        <v>1.1306297074720879</v>
      </c>
      <c r="R146" s="2">
        <f t="shared" si="19"/>
        <v>0.31958140932895246</v>
      </c>
    </row>
    <row r="147" spans="3:18">
      <c r="C147" s="25">
        <v>657.08</v>
      </c>
      <c r="D147" s="2">
        <v>1</v>
      </c>
      <c r="E147" s="2">
        <v>1.4563999999999999</v>
      </c>
      <c r="F147" s="2">
        <v>3.847</v>
      </c>
      <c r="G147" s="9">
        <f>E147-D147</f>
        <v>0.45639999999999992</v>
      </c>
      <c r="H147" s="9">
        <f>E147+D147</f>
        <v>2.4563999999999999</v>
      </c>
      <c r="I147">
        <f t="shared" si="17"/>
        <v>0.18580035824784236</v>
      </c>
      <c r="J147" s="9">
        <f>F147-E147</f>
        <v>2.3906000000000001</v>
      </c>
      <c r="K147" s="9">
        <f>F147+E147</f>
        <v>5.3033999999999999</v>
      </c>
      <c r="L147" s="17">
        <f t="shared" si="18"/>
        <v>0.45076743221329713</v>
      </c>
      <c r="N147" s="23">
        <f>(2*PI())/C147</f>
        <v>9.5622835989218752E-3</v>
      </c>
      <c r="O147" s="20">
        <f>N147*E147*$B$2*COS($B$5)</f>
        <v>6.6331966336816741</v>
      </c>
      <c r="P147" s="2">
        <f t="shared" si="20"/>
        <v>0.36582588015184575</v>
      </c>
      <c r="Q147" s="2">
        <f t="shared" si="21"/>
        <v>1.1351273522808225</v>
      </c>
      <c r="R147" s="2">
        <f t="shared" si="19"/>
        <v>0.32227738977198306</v>
      </c>
    </row>
    <row r="148" spans="3:18">
      <c r="C148" s="25">
        <v>659.09</v>
      </c>
      <c r="D148" s="2">
        <v>1</v>
      </c>
      <c r="E148" s="2">
        <v>1.4563999999999999</v>
      </c>
      <c r="F148" s="2">
        <v>3.847</v>
      </c>
      <c r="G148" s="9">
        <f>E148-D148</f>
        <v>0.45639999999999992</v>
      </c>
      <c r="H148" s="9">
        <f>E148+D148</f>
        <v>2.4563999999999999</v>
      </c>
      <c r="I148">
        <f t="shared" si="17"/>
        <v>0.18580035824784236</v>
      </c>
      <c r="J148" s="9">
        <f>F148-E148</f>
        <v>2.3906000000000001</v>
      </c>
      <c r="K148" s="9">
        <f>F148+E148</f>
        <v>5.3033999999999999</v>
      </c>
      <c r="L148" s="17">
        <f t="shared" si="18"/>
        <v>0.45076743221329713</v>
      </c>
      <c r="N148" s="23">
        <f>(2*PI())/C148</f>
        <v>9.533121891061291E-3</v>
      </c>
      <c r="O148" s="20">
        <f>N148*E148*$B$2*COS($B$5)</f>
        <v>6.6129676433560745</v>
      </c>
      <c r="P148" s="2">
        <f t="shared" si="20"/>
        <v>0.37008579122418978</v>
      </c>
      <c r="Q148" s="2">
        <f t="shared" si="21"/>
        <v>1.1393872633531665</v>
      </c>
      <c r="R148" s="2">
        <f t="shared" si="19"/>
        <v>0.32481124120612304</v>
      </c>
    </row>
    <row r="149" spans="3:18">
      <c r="C149" s="25">
        <v>661.08</v>
      </c>
      <c r="D149" s="2">
        <v>1</v>
      </c>
      <c r="E149" s="2">
        <v>1.4562999999999999</v>
      </c>
      <c r="F149" s="2">
        <v>3.8370000000000002</v>
      </c>
      <c r="G149" s="9">
        <f>E149-D149</f>
        <v>0.45629999999999993</v>
      </c>
      <c r="H149" s="9">
        <f>E149+D149</f>
        <v>2.4562999999999997</v>
      </c>
      <c r="I149">
        <f t="shared" si="17"/>
        <v>0.18576721084558073</v>
      </c>
      <c r="J149" s="9">
        <f>F149-E149</f>
        <v>2.3807</v>
      </c>
      <c r="K149" s="9">
        <f>F149+E149</f>
        <v>5.2933000000000003</v>
      </c>
      <c r="L149" s="17">
        <f t="shared" si="18"/>
        <v>0.44975724028488845</v>
      </c>
      <c r="N149" s="23">
        <f>(2*PI())/C149</f>
        <v>9.5044250426265901E-3</v>
      </c>
      <c r="O149" s="20">
        <f>N149*E149*$B$2*COS($B$5)</f>
        <v>6.5926084224955739</v>
      </c>
      <c r="P149" s="2">
        <f t="shared" si="20"/>
        <v>0.37290229321614959</v>
      </c>
      <c r="Q149" s="2">
        <f t="shared" si="21"/>
        <v>1.1430918886472048</v>
      </c>
      <c r="R149" s="2">
        <f t="shared" si="19"/>
        <v>0.32622249962552163</v>
      </c>
    </row>
    <row r="150" spans="3:18">
      <c r="C150" s="25">
        <v>663.08</v>
      </c>
      <c r="D150" s="2">
        <v>1</v>
      </c>
      <c r="E150" s="2">
        <v>1.4562999999999999</v>
      </c>
      <c r="F150" s="2">
        <v>3.8370000000000002</v>
      </c>
      <c r="G150" s="9">
        <f>E150-D150</f>
        <v>0.45629999999999993</v>
      </c>
      <c r="H150" s="9">
        <f>E150+D150</f>
        <v>2.4562999999999997</v>
      </c>
      <c r="I150">
        <f t="shared" si="17"/>
        <v>0.18576721084558073</v>
      </c>
      <c r="J150" s="9">
        <f>F150-E150</f>
        <v>2.3807</v>
      </c>
      <c r="K150" s="9">
        <f>F150+E150</f>
        <v>5.2933000000000003</v>
      </c>
      <c r="L150" s="17">
        <f t="shared" si="18"/>
        <v>0.44975724028488845</v>
      </c>
      <c r="N150" s="23">
        <f>(2*PI())/C150</f>
        <v>9.4757575363147526E-3</v>
      </c>
      <c r="O150" s="20">
        <f>N150*E150*$B$2*COS($B$5)</f>
        <v>6.5727236169743835</v>
      </c>
      <c r="P150" s="2">
        <f t="shared" si="20"/>
        <v>0.3766486872771751</v>
      </c>
      <c r="Q150" s="2">
        <f t="shared" si="21"/>
        <v>1.1468382827082304</v>
      </c>
      <c r="R150" s="2">
        <f t="shared" si="19"/>
        <v>0.32842353883385239</v>
      </c>
    </row>
    <row r="151" spans="3:18">
      <c r="C151" s="25">
        <v>665.06</v>
      </c>
      <c r="D151" s="2">
        <v>1</v>
      </c>
      <c r="E151" s="2">
        <v>1.4560999999999999</v>
      </c>
      <c r="F151" s="2">
        <v>3.8370000000000002</v>
      </c>
      <c r="G151" s="9">
        <f>E151-D151</f>
        <v>0.45609999999999995</v>
      </c>
      <c r="H151" s="9">
        <f>E151+D151</f>
        <v>2.4561000000000002</v>
      </c>
      <c r="I151">
        <f t="shared" si="17"/>
        <v>0.18570090794348762</v>
      </c>
      <c r="J151" s="9">
        <f>F151-E151</f>
        <v>2.3809000000000005</v>
      </c>
      <c r="K151" s="9">
        <f>F151+E151</f>
        <v>5.2930999999999999</v>
      </c>
      <c r="L151" s="17">
        <f t="shared" si="18"/>
        <v>0.44981201942151111</v>
      </c>
      <c r="N151" s="23">
        <f>(2*PI())/C151</f>
        <v>9.44754654794994E-3</v>
      </c>
      <c r="O151" s="20">
        <f>N151*E151*$B$2*COS($B$5)</f>
        <v>6.5522554953102166</v>
      </c>
      <c r="P151" s="2">
        <f t="shared" si="20"/>
        <v>0.3802648298328703</v>
      </c>
      <c r="Q151" s="2">
        <f t="shared" si="21"/>
        <v>1.1504264943046001</v>
      </c>
      <c r="R151" s="2">
        <f t="shared" si="19"/>
        <v>0.33054248290998334</v>
      </c>
    </row>
    <row r="152" spans="3:18">
      <c r="C152" s="25">
        <v>667.04</v>
      </c>
      <c r="D152" s="2">
        <v>1</v>
      </c>
      <c r="E152" s="2">
        <v>1.4560999999999999</v>
      </c>
      <c r="F152" s="2">
        <v>3.8260000000000001</v>
      </c>
      <c r="G152" s="9">
        <f>E152-D152</f>
        <v>0.45609999999999995</v>
      </c>
      <c r="H152" s="9">
        <f>E152+D152</f>
        <v>2.4561000000000002</v>
      </c>
      <c r="I152">
        <f t="shared" si="17"/>
        <v>0.18570090794348762</v>
      </c>
      <c r="J152" s="9">
        <f>F152-E152</f>
        <v>2.3699000000000003</v>
      </c>
      <c r="K152" s="9">
        <f>F152+E152</f>
        <v>5.2820999999999998</v>
      </c>
      <c r="L152" s="17">
        <f t="shared" si="18"/>
        <v>0.44866625016565387</v>
      </c>
      <c r="N152" s="23">
        <f>(2*PI())/C152</f>
        <v>9.4195030390675019E-3</v>
      </c>
      <c r="O152" s="20">
        <f>N152*E152*$B$2*COS($B$5)</f>
        <v>6.5328061881011825</v>
      </c>
      <c r="P152" s="2">
        <f t="shared" si="20"/>
        <v>0.38208313823995105</v>
      </c>
      <c r="Q152" s="2">
        <f t="shared" si="21"/>
        <v>1.1532387511267856</v>
      </c>
      <c r="R152" s="2">
        <f t="shared" si="19"/>
        <v>0.33131312823700398</v>
      </c>
    </row>
    <row r="153" spans="3:18">
      <c r="C153" s="25">
        <v>669.01</v>
      </c>
      <c r="D153" s="2">
        <v>1</v>
      </c>
      <c r="E153" s="2">
        <v>1.4560999999999999</v>
      </c>
      <c r="F153" s="2">
        <v>3.8260000000000001</v>
      </c>
      <c r="G153" s="9">
        <f>E153-D153</f>
        <v>0.45609999999999995</v>
      </c>
      <c r="H153" s="9">
        <f>E153+D153</f>
        <v>2.4561000000000002</v>
      </c>
      <c r="I153">
        <f t="shared" si="17"/>
        <v>0.18570090794348762</v>
      </c>
      <c r="J153" s="9">
        <f>F153-E153</f>
        <v>2.3699000000000003</v>
      </c>
      <c r="K153" s="9">
        <f>F153+E153</f>
        <v>5.2820999999999998</v>
      </c>
      <c r="L153" s="17">
        <f t="shared" si="18"/>
        <v>0.44866625016565387</v>
      </c>
      <c r="N153" s="23">
        <f>(2*PI())/C153</f>
        <v>9.391765903618161E-3</v>
      </c>
      <c r="O153" s="20">
        <f>N153*E153*$B$2*COS($B$5)</f>
        <v>6.5135693632546783</v>
      </c>
      <c r="P153" s="2">
        <f t="shared" si="20"/>
        <v>0.38504348433664576</v>
      </c>
      <c r="Q153" s="2">
        <f t="shared" si="21"/>
        <v>1.1561990972234804</v>
      </c>
      <c r="R153" s="2">
        <f t="shared" si="19"/>
        <v>0.33302524215880885</v>
      </c>
    </row>
    <row r="154" spans="3:18">
      <c r="C154" s="25">
        <v>670.98</v>
      </c>
      <c r="D154" s="2">
        <v>1</v>
      </c>
      <c r="E154" s="2">
        <v>1.456</v>
      </c>
      <c r="F154" s="2">
        <v>3.8260000000000001</v>
      </c>
      <c r="G154" s="9">
        <f>E154-D154</f>
        <v>0.45599999999999996</v>
      </c>
      <c r="H154" s="9">
        <f>E154+D154</f>
        <v>2.456</v>
      </c>
      <c r="I154">
        <f t="shared" ref="I154:I185" si="22">G154/H154</f>
        <v>0.18566775244299674</v>
      </c>
      <c r="J154" s="9">
        <f>F154-E154</f>
        <v>2.37</v>
      </c>
      <c r="K154" s="9">
        <f>F154+E154</f>
        <v>5.282</v>
      </c>
      <c r="L154" s="17">
        <f t="shared" ref="L154:L185" si="23">J154/K154</f>
        <v>0.44869367663763726</v>
      </c>
      <c r="N154" s="23">
        <f>(2*PI())/C154</f>
        <v>9.364191640853059E-3</v>
      </c>
      <c r="O154" s="20">
        <f>N154*E154*$B$2*COS($B$5)</f>
        <v>6.493999480751782</v>
      </c>
      <c r="P154" s="2">
        <f t="shared" si="20"/>
        <v>0.3878228283601392</v>
      </c>
      <c r="Q154" s="2">
        <f t="shared" si="21"/>
        <v>1.1589645125544685</v>
      </c>
      <c r="R154" s="2">
        <f t="shared" ref="R154:R185" si="24">P154/Q154</f>
        <v>0.33462873466706988</v>
      </c>
    </row>
    <row r="155" spans="3:18">
      <c r="C155" s="25">
        <v>672.94</v>
      </c>
      <c r="D155" s="2">
        <v>1</v>
      </c>
      <c r="E155" s="2">
        <v>1.456</v>
      </c>
      <c r="F155" s="2">
        <v>3.8260000000000001</v>
      </c>
      <c r="G155" s="9">
        <f>E155-D155</f>
        <v>0.45599999999999996</v>
      </c>
      <c r="H155" s="9">
        <f>E155+D155</f>
        <v>2.456</v>
      </c>
      <c r="I155">
        <f t="shared" si="22"/>
        <v>0.18566775244299674</v>
      </c>
      <c r="J155" s="9">
        <f>F155-E155</f>
        <v>2.37</v>
      </c>
      <c r="K155" s="9">
        <f>F155+E155</f>
        <v>5.282</v>
      </c>
      <c r="L155" s="17">
        <f t="shared" si="23"/>
        <v>0.44869367663763726</v>
      </c>
      <c r="N155" s="23">
        <f>(2*PI())/C155</f>
        <v>9.3369175664689066E-3</v>
      </c>
      <c r="O155" s="20">
        <f>N155*E155*$B$2*COS($B$5)</f>
        <v>6.4750851065397077</v>
      </c>
      <c r="P155" s="2">
        <f t="shared" si="20"/>
        <v>0.39029288097999065</v>
      </c>
      <c r="Q155" s="2">
        <f t="shared" si="21"/>
        <v>1.1614345651743201</v>
      </c>
      <c r="R155" s="2">
        <f t="shared" si="24"/>
        <v>0.33604379676905127</v>
      </c>
    </row>
    <row r="156" spans="3:18">
      <c r="C156" s="25">
        <v>674.89</v>
      </c>
      <c r="D156" s="2">
        <v>1</v>
      </c>
      <c r="E156" s="2">
        <v>1.456</v>
      </c>
      <c r="F156" s="2">
        <v>3.8149999999999999</v>
      </c>
      <c r="G156" s="9">
        <f>E156-D156</f>
        <v>0.45599999999999996</v>
      </c>
      <c r="H156" s="9">
        <f>E156+D156</f>
        <v>2.456</v>
      </c>
      <c r="I156">
        <f t="shared" si="22"/>
        <v>0.18566775244299674</v>
      </c>
      <c r="J156" s="9">
        <f>F156-E156</f>
        <v>2.359</v>
      </c>
      <c r="K156" s="9">
        <f>F156+E156</f>
        <v>5.2709999999999999</v>
      </c>
      <c r="L156" s="17">
        <f t="shared" si="23"/>
        <v>0.44754316069057104</v>
      </c>
      <c r="N156" s="23">
        <f>(2*PI())/C156</f>
        <v>9.3099398526864923E-3</v>
      </c>
      <c r="O156" s="20">
        <f>N156*E156*$B$2*COS($B$5)</f>
        <v>6.4563762562711426</v>
      </c>
      <c r="P156" s="2">
        <f t="shared" si="20"/>
        <v>0.39108565047388311</v>
      </c>
      <c r="Q156" s="2">
        <f t="shared" si="21"/>
        <v>1.1632229236336782</v>
      </c>
      <c r="R156" s="2">
        <f t="shared" si="24"/>
        <v>0.33620868582284208</v>
      </c>
    </row>
    <row r="157" spans="3:18">
      <c r="C157" s="25">
        <v>676.84</v>
      </c>
      <c r="D157" s="2">
        <v>1</v>
      </c>
      <c r="E157" s="2">
        <v>1.4559</v>
      </c>
      <c r="F157" s="2">
        <v>3.8149999999999999</v>
      </c>
      <c r="G157" s="9">
        <f>E157-D157</f>
        <v>0.45589999999999997</v>
      </c>
      <c r="H157" s="9">
        <f>E157+D157</f>
        <v>2.4558999999999997</v>
      </c>
      <c r="I157">
        <f t="shared" si="22"/>
        <v>0.18563459424243658</v>
      </c>
      <c r="J157" s="9">
        <f>F157-E157</f>
        <v>2.3590999999999998</v>
      </c>
      <c r="K157" s="9">
        <f>F157+E157</f>
        <v>5.2709000000000001</v>
      </c>
      <c r="L157" s="17">
        <f t="shared" si="23"/>
        <v>0.4475706236126657</v>
      </c>
      <c r="N157" s="23">
        <f>(2*PI())/C157</f>
        <v>9.2831175864009005E-3</v>
      </c>
      <c r="O157" s="20">
        <f>N157*E157*$B$2*COS($B$5)</f>
        <v>6.4373330528317627</v>
      </c>
      <c r="P157" s="2">
        <f t="shared" si="20"/>
        <v>0.39311433011905966</v>
      </c>
      <c r="Q157" s="2">
        <f t="shared" si="21"/>
        <v>1.1652377136982532</v>
      </c>
      <c r="R157" s="2">
        <f t="shared" si="24"/>
        <v>0.33736835454062508</v>
      </c>
    </row>
    <row r="158" spans="3:18">
      <c r="C158" s="25">
        <v>678.78</v>
      </c>
      <c r="D158" s="2">
        <v>1</v>
      </c>
      <c r="E158" s="2">
        <v>1.4559</v>
      </c>
      <c r="F158" s="2">
        <v>3.8149999999999999</v>
      </c>
      <c r="G158" s="9">
        <f>E158-D158</f>
        <v>0.45589999999999997</v>
      </c>
      <c r="H158" s="9">
        <f>E158+D158</f>
        <v>2.4558999999999997</v>
      </c>
      <c r="I158">
        <f t="shared" si="22"/>
        <v>0.18563459424243658</v>
      </c>
      <c r="J158" s="9">
        <f>F158-E158</f>
        <v>2.3590999999999998</v>
      </c>
      <c r="K158" s="9">
        <f>F158+E158</f>
        <v>5.2709000000000001</v>
      </c>
      <c r="L158" s="17">
        <f t="shared" si="23"/>
        <v>0.4475706236126657</v>
      </c>
      <c r="N158" s="23">
        <f>(2*PI())/C158</f>
        <v>9.2565857968407821E-3</v>
      </c>
      <c r="O158" s="20">
        <f>N158*E158*$B$2*COS($B$5)</f>
        <v>6.4189347115098414</v>
      </c>
      <c r="P158" s="2">
        <f t="shared" si="20"/>
        <v>0.39486207652501248</v>
      </c>
      <c r="Q158" s="2">
        <f t="shared" si="21"/>
        <v>1.166985460104206</v>
      </c>
      <c r="R158" s="2">
        <f t="shared" si="24"/>
        <v>0.33836075086124318</v>
      </c>
    </row>
    <row r="159" spans="3:18">
      <c r="C159" s="25">
        <v>680.71</v>
      </c>
      <c r="D159" s="2">
        <v>1</v>
      </c>
      <c r="E159" s="2">
        <v>1.4558</v>
      </c>
      <c r="F159" s="2">
        <v>3.8149999999999999</v>
      </c>
      <c r="G159" s="9">
        <f>E159-D159</f>
        <v>0.45579999999999998</v>
      </c>
      <c r="H159" s="9">
        <f>E159+D159</f>
        <v>2.4558</v>
      </c>
      <c r="I159">
        <f t="shared" si="22"/>
        <v>0.1856014333414773</v>
      </c>
      <c r="J159" s="9">
        <f>F159-E159</f>
        <v>2.3592</v>
      </c>
      <c r="K159" s="9">
        <f>F159+E159</f>
        <v>5.2707999999999995</v>
      </c>
      <c r="L159" s="17">
        <f t="shared" si="23"/>
        <v>0.44759808757683844</v>
      </c>
      <c r="N159" s="23">
        <f>(2*PI())/C159</f>
        <v>9.2303408311609735E-3</v>
      </c>
      <c r="O159" s="20">
        <f>N159*E159*$B$2*COS($B$5)</f>
        <v>6.4002956256885746</v>
      </c>
      <c r="P159" s="2">
        <f t="shared" si="20"/>
        <v>0.39640500151153468</v>
      </c>
      <c r="Q159" s="2">
        <f t="shared" si="21"/>
        <v>1.1685144915908141</v>
      </c>
      <c r="R159" s="2">
        <f t="shared" si="24"/>
        <v>0.33923841284318984</v>
      </c>
    </row>
    <row r="160" spans="3:18">
      <c r="C160" s="25">
        <v>682.64</v>
      </c>
      <c r="D160" s="2">
        <v>1</v>
      </c>
      <c r="E160" s="2">
        <v>1.4558</v>
      </c>
      <c r="F160" s="2">
        <v>3.8050000000000002</v>
      </c>
      <c r="G160" s="9">
        <f>E160-D160</f>
        <v>0.45579999999999998</v>
      </c>
      <c r="H160" s="9">
        <f>E160+D160</f>
        <v>2.4558</v>
      </c>
      <c r="I160">
        <f t="shared" si="22"/>
        <v>0.1856014333414773</v>
      </c>
      <c r="J160" s="9">
        <f>F160-E160</f>
        <v>2.3492000000000002</v>
      </c>
      <c r="K160" s="9">
        <f>F160+E160</f>
        <v>5.2607999999999997</v>
      </c>
      <c r="L160" s="17">
        <f t="shared" si="23"/>
        <v>0.4465480535279806</v>
      </c>
      <c r="N160" s="23">
        <f>(2*PI())/C160</f>
        <v>9.2042442681055693E-3</v>
      </c>
      <c r="O160" s="20">
        <f>N160*E160*$B$2*COS($B$5)</f>
        <v>6.3822003330635022</v>
      </c>
      <c r="P160" s="2">
        <f t="shared" si="20"/>
        <v>0.39637336924926303</v>
      </c>
      <c r="Q160" s="2">
        <f t="shared" si="21"/>
        <v>1.169389400650362</v>
      </c>
      <c r="R160" s="2">
        <f t="shared" si="24"/>
        <v>0.33895755257300769</v>
      </c>
    </row>
    <row r="161" spans="3:18">
      <c r="C161" s="25">
        <v>684.56</v>
      </c>
      <c r="D161" s="2">
        <v>1</v>
      </c>
      <c r="E161" s="2">
        <v>1.4558</v>
      </c>
      <c r="F161" s="2">
        <v>3.8050000000000002</v>
      </c>
      <c r="G161" s="9">
        <f>E161-D161</f>
        <v>0.45579999999999998</v>
      </c>
      <c r="H161" s="9">
        <f>E161+D161</f>
        <v>2.4558</v>
      </c>
      <c r="I161">
        <f t="shared" si="22"/>
        <v>0.1856014333414773</v>
      </c>
      <c r="J161" s="9">
        <f>F161-E161</f>
        <v>2.3492000000000002</v>
      </c>
      <c r="K161" s="9">
        <f>F161+E161</f>
        <v>5.2607999999999997</v>
      </c>
      <c r="L161" s="17">
        <f t="shared" si="23"/>
        <v>0.4465480535279806</v>
      </c>
      <c r="N161" s="23">
        <f>(2*PI())/C161</f>
        <v>9.178428928332925E-3</v>
      </c>
      <c r="O161" s="20">
        <f>N161*E161*$B$2*COS($B$5)</f>
        <v>6.3643000399708862</v>
      </c>
      <c r="P161" s="2">
        <f t="shared" si="20"/>
        <v>0.3974364856447532</v>
      </c>
      <c r="Q161" s="2">
        <f t="shared" si="21"/>
        <v>1.1704525170458524</v>
      </c>
      <c r="R161" s="2">
        <f t="shared" si="24"/>
        <v>0.3395579742507262</v>
      </c>
    </row>
    <row r="162" spans="3:18">
      <c r="C162" s="25">
        <v>686.48</v>
      </c>
      <c r="D162" s="2">
        <v>1</v>
      </c>
      <c r="E162" s="2">
        <v>1.4556</v>
      </c>
      <c r="F162" s="2">
        <v>3.8050000000000002</v>
      </c>
      <c r="G162" s="9">
        <f>E162-D162</f>
        <v>0.4556</v>
      </c>
      <c r="H162" s="9">
        <f>E162+D162</f>
        <v>2.4556</v>
      </c>
      <c r="I162">
        <f t="shared" si="22"/>
        <v>0.18553510343704185</v>
      </c>
      <c r="J162" s="9">
        <f>F162-E162</f>
        <v>2.3494000000000002</v>
      </c>
      <c r="K162" s="9">
        <f>F162+E162</f>
        <v>5.2606000000000002</v>
      </c>
      <c r="L162" s="17">
        <f t="shared" si="23"/>
        <v>0.44660304908185378</v>
      </c>
      <c r="N162" s="23">
        <f>(2*PI())/C162</f>
        <v>9.1527579932111445E-3</v>
      </c>
      <c r="O162" s="20">
        <f>N162*E162*$B$2*COS($B$5)</f>
        <v>6.3456279849815109</v>
      </c>
      <c r="P162" s="2">
        <f t="shared" si="20"/>
        <v>0.39830800042528558</v>
      </c>
      <c r="Q162" s="2">
        <f t="shared" si="21"/>
        <v>1.1712963119394761</v>
      </c>
      <c r="R162" s="2">
        <f t="shared" si="24"/>
        <v>0.34005741874637369</v>
      </c>
    </row>
    <row r="163" spans="3:18">
      <c r="C163" s="25">
        <v>688.39</v>
      </c>
      <c r="D163" s="2">
        <v>1</v>
      </c>
      <c r="E163" s="2">
        <v>1.4556</v>
      </c>
      <c r="F163" s="2">
        <v>3.8050000000000002</v>
      </c>
      <c r="G163" s="9">
        <f>E163-D163</f>
        <v>0.4556</v>
      </c>
      <c r="H163" s="9">
        <f>E163+D163</f>
        <v>2.4556</v>
      </c>
      <c r="I163">
        <f t="shared" si="22"/>
        <v>0.18553510343704185</v>
      </c>
      <c r="J163" s="9">
        <f>F163-E163</f>
        <v>2.3494000000000002</v>
      </c>
      <c r="K163" s="9">
        <f>F163+E163</f>
        <v>5.2606000000000002</v>
      </c>
      <c r="L163" s="17">
        <f t="shared" si="23"/>
        <v>0.44660304908185378</v>
      </c>
      <c r="N163" s="23">
        <f>(2*PI())/C163</f>
        <v>9.1273628425450493E-3</v>
      </c>
      <c r="O163" s="20">
        <f>N163*E163*$B$2*COS($B$5)</f>
        <v>6.3280214691237635</v>
      </c>
      <c r="P163" s="2">
        <f t="shared" si="20"/>
        <v>0.39893279818979027</v>
      </c>
      <c r="Q163" s="2">
        <f t="shared" si="21"/>
        <v>1.1719211097039808</v>
      </c>
      <c r="R163" s="2">
        <f t="shared" si="24"/>
        <v>0.34040926039002573</v>
      </c>
    </row>
    <row r="164" spans="3:18">
      <c r="C164" s="25">
        <v>690.29</v>
      </c>
      <c r="D164" s="2">
        <v>1</v>
      </c>
      <c r="E164" s="2">
        <v>1.4555</v>
      </c>
      <c r="F164" s="2">
        <v>3.7959999999999998</v>
      </c>
      <c r="G164" s="9">
        <f>E164-D164</f>
        <v>0.45550000000000002</v>
      </c>
      <c r="H164" s="9">
        <f>E164+D164</f>
        <v>2.4554999999999998</v>
      </c>
      <c r="I164">
        <f t="shared" si="22"/>
        <v>0.18550193443290575</v>
      </c>
      <c r="J164" s="9">
        <f>F164-E164</f>
        <v>2.3404999999999996</v>
      </c>
      <c r="K164" s="9">
        <f>F164+E164</f>
        <v>5.2515000000000001</v>
      </c>
      <c r="L164" s="17">
        <f t="shared" si="23"/>
        <v>0.44568218604208315</v>
      </c>
      <c r="N164" s="23">
        <f>(2*PI())/C164</f>
        <v>9.1022400834136191E-3</v>
      </c>
      <c r="O164" s="20">
        <f>N164*E164*$B$2*COS($B$5)</f>
        <v>6.3101702632428793</v>
      </c>
      <c r="P164" s="2">
        <f t="shared" si="20"/>
        <v>0.39815264093185487</v>
      </c>
      <c r="Q164" s="2">
        <f t="shared" si="21"/>
        <v>1.1719442026537021</v>
      </c>
      <c r="R164" s="2">
        <f t="shared" si="24"/>
        <v>0.33973685780457336</v>
      </c>
    </row>
    <row r="165" spans="3:18">
      <c r="C165" s="25">
        <v>692.19</v>
      </c>
      <c r="D165" s="2">
        <v>1</v>
      </c>
      <c r="E165" s="2">
        <v>1.4555</v>
      </c>
      <c r="F165" s="2">
        <v>3.7959999999999998</v>
      </c>
      <c r="G165" s="9">
        <f>E165-D165</f>
        <v>0.45550000000000002</v>
      </c>
      <c r="H165" s="9">
        <f>E165+D165</f>
        <v>2.4554999999999998</v>
      </c>
      <c r="I165">
        <f t="shared" si="22"/>
        <v>0.18550193443290575</v>
      </c>
      <c r="J165" s="9">
        <f>F165-E165</f>
        <v>2.3404999999999996</v>
      </c>
      <c r="K165" s="9">
        <f>F165+E165</f>
        <v>5.2515000000000001</v>
      </c>
      <c r="L165" s="17">
        <f t="shared" si="23"/>
        <v>0.44568218604208315</v>
      </c>
      <c r="N165" s="23">
        <f>(2*PI())/C165</f>
        <v>9.0772552437619527E-3</v>
      </c>
      <c r="O165" s="20">
        <f>N165*E165*$B$2*COS($B$5)</f>
        <v>6.2928494069748577</v>
      </c>
      <c r="P165" s="2">
        <f t="shared" si="20"/>
        <v>0.39836250926721278</v>
      </c>
      <c r="Q165" s="2">
        <f t="shared" si="21"/>
        <v>1.1721540709890601</v>
      </c>
      <c r="R165" s="2">
        <f t="shared" si="24"/>
        <v>0.33985507462434156</v>
      </c>
    </row>
    <row r="166" spans="3:18">
      <c r="C166" s="25">
        <v>694.07</v>
      </c>
      <c r="D166" s="2">
        <v>1</v>
      </c>
      <c r="E166" s="2">
        <v>1.4555</v>
      </c>
      <c r="F166" s="2">
        <v>3.7959999999999998</v>
      </c>
      <c r="G166" s="9">
        <f>E166-D166</f>
        <v>0.45550000000000002</v>
      </c>
      <c r="H166" s="9">
        <f>E166+D166</f>
        <v>2.4554999999999998</v>
      </c>
      <c r="I166">
        <f t="shared" si="22"/>
        <v>0.18550193443290575</v>
      </c>
      <c r="J166" s="9">
        <f>F166-E166</f>
        <v>2.3404999999999996</v>
      </c>
      <c r="K166" s="9">
        <f>F166+E166</f>
        <v>5.2515000000000001</v>
      </c>
      <c r="L166" s="17">
        <f t="shared" si="23"/>
        <v>0.44568218604208315</v>
      </c>
      <c r="N166" s="23">
        <f>(2*PI())/C166</f>
        <v>9.0526680409462809E-3</v>
      </c>
      <c r="O166" s="20">
        <f>N166*E166*$B$2*COS($B$5)</f>
        <v>6.2758042142923998</v>
      </c>
      <c r="P166" s="2">
        <f t="shared" si="20"/>
        <v>0.39837537757509206</v>
      </c>
      <c r="Q166" s="2">
        <f t="shared" si="21"/>
        <v>1.1721669392969394</v>
      </c>
      <c r="R166" s="2">
        <f t="shared" si="24"/>
        <v>0.33986232184132054</v>
      </c>
    </row>
    <row r="167" spans="3:18">
      <c r="C167" s="25">
        <v>695.96</v>
      </c>
      <c r="D167" s="2">
        <v>1</v>
      </c>
      <c r="E167" s="2">
        <v>1.4554</v>
      </c>
      <c r="F167" s="2">
        <v>3.7959999999999998</v>
      </c>
      <c r="G167" s="9">
        <f>E167-D167</f>
        <v>0.45540000000000003</v>
      </c>
      <c r="H167" s="9">
        <f>E167+D167</f>
        <v>2.4554</v>
      </c>
      <c r="I167">
        <f t="shared" si="22"/>
        <v>0.1854687627270506</v>
      </c>
      <c r="J167" s="9">
        <f>F167-E167</f>
        <v>2.3405999999999998</v>
      </c>
      <c r="K167" s="9">
        <f>F167+E167</f>
        <v>5.2514000000000003</v>
      </c>
      <c r="L167" s="17">
        <f t="shared" si="23"/>
        <v>0.44570971550443683</v>
      </c>
      <c r="N167" s="23">
        <f>(2*PI())/C167</f>
        <v>9.0280839519219294E-3</v>
      </c>
      <c r="O167" s="20">
        <f>N167*E167*$B$2*COS($B$5)</f>
        <v>6.2583311726216238</v>
      </c>
      <c r="P167" s="2">
        <f t="shared" si="20"/>
        <v>0.39818205492887626</v>
      </c>
      <c r="Q167" s="2">
        <f t="shared" si="21"/>
        <v>1.1719597826496606</v>
      </c>
      <c r="R167" s="2">
        <f t="shared" si="24"/>
        <v>0.33975743948195419</v>
      </c>
    </row>
    <row r="168" spans="3:18">
      <c r="C168" s="25">
        <v>697.84</v>
      </c>
      <c r="D168" s="2">
        <v>1</v>
      </c>
      <c r="E168" s="2">
        <v>1.4554</v>
      </c>
      <c r="F168" s="2">
        <v>3.7869999999999999</v>
      </c>
      <c r="G168" s="9">
        <f>E168-D168</f>
        <v>0.45540000000000003</v>
      </c>
      <c r="H168" s="9">
        <f>E168+D168</f>
        <v>2.4554</v>
      </c>
      <c r="I168">
        <f t="shared" si="22"/>
        <v>0.1854687627270506</v>
      </c>
      <c r="J168" s="9">
        <f>F168-E168</f>
        <v>2.3315999999999999</v>
      </c>
      <c r="K168" s="9">
        <f>F168+E168</f>
        <v>5.2423999999999999</v>
      </c>
      <c r="L168" s="17">
        <f t="shared" si="23"/>
        <v>0.44475812604913778</v>
      </c>
      <c r="N168" s="23">
        <f>(2*PI())/C168</f>
        <v>9.0037620474314826E-3</v>
      </c>
      <c r="O168" s="20">
        <f>N168*E168*$B$2*COS($B$5)</f>
        <v>6.2414710576890773</v>
      </c>
      <c r="P168" s="2">
        <f t="shared" si="20"/>
        <v>0.39661211671606444</v>
      </c>
      <c r="Q168" s="2">
        <f t="shared" si="21"/>
        <v>1.1712080562015603</v>
      </c>
      <c r="R168" s="2">
        <f t="shared" si="24"/>
        <v>0.33863506540618354</v>
      </c>
    </row>
    <row r="169" spans="3:18">
      <c r="C169" s="25">
        <v>699.71</v>
      </c>
      <c r="D169" s="2">
        <v>1</v>
      </c>
      <c r="E169" s="2">
        <v>1.4554</v>
      </c>
      <c r="F169" s="2">
        <v>3.7869999999999999</v>
      </c>
      <c r="G169" s="9">
        <f>E169-D169</f>
        <v>0.45540000000000003</v>
      </c>
      <c r="H169" s="9">
        <f>E169+D169</f>
        <v>2.4554</v>
      </c>
      <c r="I169">
        <f t="shared" si="22"/>
        <v>0.1854687627270506</v>
      </c>
      <c r="J169" s="9">
        <f>F169-E169</f>
        <v>2.3315999999999999</v>
      </c>
      <c r="K169" s="9">
        <f>F169+E169</f>
        <v>5.2423999999999999</v>
      </c>
      <c r="L169" s="17">
        <f t="shared" si="23"/>
        <v>0.44475812604913778</v>
      </c>
      <c r="N169" s="23">
        <f>(2*PI())/C169</f>
        <v>8.9796991713418216E-3</v>
      </c>
      <c r="O169" s="20">
        <f>N169*E169*$B$2*COS($B$5)</f>
        <v>6.2247905030623345</v>
      </c>
      <c r="P169" s="2">
        <f t="shared" si="20"/>
        <v>0.39606207869080479</v>
      </c>
      <c r="Q169" s="2">
        <f t="shared" si="21"/>
        <v>1.1706580181763007</v>
      </c>
      <c r="R169" s="2">
        <f t="shared" si="24"/>
        <v>0.3383243206310641</v>
      </c>
    </row>
    <row r="170" spans="3:18">
      <c r="C170" s="24">
        <v>701.57</v>
      </c>
      <c r="D170" s="2">
        <v>1</v>
      </c>
      <c r="E170" s="2">
        <v>1.4553</v>
      </c>
      <c r="F170" s="2">
        <v>3.7869999999999999</v>
      </c>
      <c r="G170" s="9">
        <f>E170-D170</f>
        <v>0.45530000000000004</v>
      </c>
      <c r="H170" s="9">
        <f>E170+D170</f>
        <v>2.4553000000000003</v>
      </c>
      <c r="I170">
        <f t="shared" si="22"/>
        <v>0.18543558831914633</v>
      </c>
      <c r="J170" s="9">
        <f>F170-E170</f>
        <v>2.3316999999999997</v>
      </c>
      <c r="K170" s="9">
        <f>F170+E170</f>
        <v>5.2423000000000002</v>
      </c>
      <c r="L170" s="17">
        <f t="shared" si="23"/>
        <v>0.4447856856723193</v>
      </c>
      <c r="N170" s="23">
        <f>(2*PI())/C170</f>
        <v>8.9558922234126113E-3</v>
      </c>
      <c r="O170" s="20">
        <f>N170*E170*$B$2*COS($B$5)</f>
        <v>6.2078607904864302</v>
      </c>
      <c r="P170" s="2">
        <f t="shared" si="20"/>
        <v>0.39531051782228371</v>
      </c>
      <c r="Q170" s="2">
        <f t="shared" si="21"/>
        <v>1.169892655389293</v>
      </c>
      <c r="R170" s="2">
        <f t="shared" si="24"/>
        <v>0.33790323924269816</v>
      </c>
    </row>
    <row r="171" spans="3:18">
      <c r="C171" s="24">
        <v>703.43</v>
      </c>
      <c r="D171" s="2">
        <v>1</v>
      </c>
      <c r="E171" s="2">
        <v>1.4553</v>
      </c>
      <c r="F171" s="2">
        <v>3.7869999999999999</v>
      </c>
      <c r="G171" s="9">
        <f>E171-D171</f>
        <v>0.45530000000000004</v>
      </c>
      <c r="H171" s="9">
        <f>E171+D171</f>
        <v>2.4553000000000003</v>
      </c>
      <c r="I171">
        <f t="shared" si="22"/>
        <v>0.18543558831914633</v>
      </c>
      <c r="J171" s="9">
        <f>F171-E171</f>
        <v>2.3316999999999997</v>
      </c>
      <c r="K171" s="9">
        <f>F171+E171</f>
        <v>5.2423000000000002</v>
      </c>
      <c r="L171" s="17">
        <f t="shared" si="23"/>
        <v>0.4447856856723193</v>
      </c>
      <c r="N171" s="23">
        <f>(2*PI())/C171</f>
        <v>8.9322111754966196E-3</v>
      </c>
      <c r="O171" s="20">
        <f>N171*E171*$B$2*COS($B$5)</f>
        <v>6.1914460497584205</v>
      </c>
      <c r="P171" s="2">
        <f t="shared" si="20"/>
        <v>0.39441002844417877</v>
      </c>
      <c r="Q171" s="2">
        <f t="shared" si="21"/>
        <v>1.1689921660111879</v>
      </c>
      <c r="R171" s="2">
        <f t="shared" si="24"/>
        <v>0.33739321777491199</v>
      </c>
    </row>
    <row r="172" spans="3:18">
      <c r="C172" s="24">
        <v>705.28</v>
      </c>
      <c r="D172" s="2">
        <v>1</v>
      </c>
      <c r="E172" s="2">
        <v>1.4553</v>
      </c>
      <c r="F172" s="2">
        <v>3.778</v>
      </c>
      <c r="G172" s="9">
        <f>E172-D172</f>
        <v>0.45530000000000004</v>
      </c>
      <c r="H172" s="9">
        <f>E172+D172</f>
        <v>2.4553000000000003</v>
      </c>
      <c r="I172">
        <f t="shared" si="22"/>
        <v>0.18543558831914633</v>
      </c>
      <c r="J172" s="9">
        <f>F172-E172</f>
        <v>2.3227000000000002</v>
      </c>
      <c r="K172" s="9">
        <f>F172+E172</f>
        <v>5.2332999999999998</v>
      </c>
      <c r="L172" s="17">
        <f t="shared" si="23"/>
        <v>0.44383085242581166</v>
      </c>
      <c r="N172" s="23">
        <f>(2*PI())/C172</f>
        <v>8.9087813452523625E-3</v>
      </c>
      <c r="O172" s="20">
        <f>N172*E172*$B$2*COS($B$5)</f>
        <v>6.1752054429185073</v>
      </c>
      <c r="P172" s="2">
        <f t="shared" si="20"/>
        <v>0.39215269655409912</v>
      </c>
      <c r="Q172" s="2">
        <f t="shared" si="21"/>
        <v>1.1675541385774291</v>
      </c>
      <c r="R172" s="2">
        <f t="shared" si="24"/>
        <v>0.3358753856432779</v>
      </c>
    </row>
    <row r="173" spans="3:18">
      <c r="C173" s="24">
        <v>707.13</v>
      </c>
      <c r="D173" s="2">
        <v>1</v>
      </c>
      <c r="E173" s="2">
        <v>1.4553</v>
      </c>
      <c r="F173" s="2">
        <v>3.778</v>
      </c>
      <c r="G173" s="9">
        <f>E173-D173</f>
        <v>0.45530000000000004</v>
      </c>
      <c r="H173" s="9">
        <f>E173+D173</f>
        <v>2.4553000000000003</v>
      </c>
      <c r="I173">
        <f t="shared" si="22"/>
        <v>0.18543558831914633</v>
      </c>
      <c r="J173" s="9">
        <f>F173-E173</f>
        <v>2.3227000000000002</v>
      </c>
      <c r="K173" s="9">
        <f>F173+E173</f>
        <v>5.2332999999999998</v>
      </c>
      <c r="L173" s="17">
        <f t="shared" si="23"/>
        <v>0.44383085242581166</v>
      </c>
      <c r="N173" s="23">
        <f>(2*PI())/C173</f>
        <v>8.8854741096822173E-3</v>
      </c>
      <c r="O173" s="20">
        <f>N173*E173*$B$2*COS($B$5)</f>
        <v>6.1590498137281191</v>
      </c>
      <c r="P173" s="2">
        <f t="shared" si="20"/>
        <v>0.3909292849018931</v>
      </c>
      <c r="Q173" s="2">
        <f t="shared" si="21"/>
        <v>1.166330726925223</v>
      </c>
      <c r="R173" s="2">
        <f t="shared" si="24"/>
        <v>0.33517875837198685</v>
      </c>
    </row>
    <row r="174" spans="3:18">
      <c r="C174" s="24">
        <v>708.96</v>
      </c>
      <c r="D174" s="2">
        <v>1</v>
      </c>
      <c r="E174" s="2">
        <v>1.4553</v>
      </c>
      <c r="F174" s="2">
        <v>3.778</v>
      </c>
      <c r="G174" s="9">
        <f>E174-D174</f>
        <v>0.45530000000000004</v>
      </c>
      <c r="H174" s="9">
        <f>E174+D174</f>
        <v>2.4553000000000003</v>
      </c>
      <c r="I174">
        <f t="shared" si="22"/>
        <v>0.18543558831914633</v>
      </c>
      <c r="J174" s="9">
        <f>F174-E174</f>
        <v>2.3227000000000002</v>
      </c>
      <c r="K174" s="9">
        <f>F174+E174</f>
        <v>5.2332999999999998</v>
      </c>
      <c r="L174" s="17">
        <f t="shared" si="23"/>
        <v>0.44383085242581166</v>
      </c>
      <c r="N174" s="23">
        <f>(2*PI())/C174</f>
        <v>8.8625385172359308E-3</v>
      </c>
      <c r="O174" s="20">
        <f>N174*E174*$B$2*COS($B$5)</f>
        <v>6.1431517924587622</v>
      </c>
      <c r="P174" s="2">
        <f t="shared" si="20"/>
        <v>0.38956277059582051</v>
      </c>
      <c r="Q174" s="2">
        <f t="shared" si="21"/>
        <v>1.1649642126191506</v>
      </c>
      <c r="R174" s="2">
        <f t="shared" si="24"/>
        <v>0.33439891661562665</v>
      </c>
    </row>
    <row r="175" spans="3:18">
      <c r="C175" s="24">
        <v>710.8</v>
      </c>
      <c r="D175" s="2">
        <v>1</v>
      </c>
      <c r="E175" s="2">
        <v>1.4551000000000001</v>
      </c>
      <c r="F175" s="2">
        <v>3.778</v>
      </c>
      <c r="G175" s="9">
        <f>E175-D175</f>
        <v>0.45510000000000006</v>
      </c>
      <c r="H175" s="9">
        <f>E175+D175</f>
        <v>2.4550999999999998</v>
      </c>
      <c r="I175">
        <f t="shared" si="22"/>
        <v>0.18536923139586986</v>
      </c>
      <c r="J175" s="9">
        <f>F175-E175</f>
        <v>2.3228999999999997</v>
      </c>
      <c r="K175" s="9">
        <f>F175+E175</f>
        <v>5.2331000000000003</v>
      </c>
      <c r="L175" s="17">
        <f t="shared" si="23"/>
        <v>0.44388603313523528</v>
      </c>
      <c r="N175" s="23">
        <f>(2*PI())/C175</f>
        <v>8.8395966617608145E-3</v>
      </c>
      <c r="O175" s="20">
        <f>N175*E175*$B$2*COS($B$5)</f>
        <v>6.1264073699341637</v>
      </c>
      <c r="P175" s="2">
        <f t="shared" si="20"/>
        <v>0.38793842901575298</v>
      </c>
      <c r="Q175" s="2">
        <f t="shared" si="21"/>
        <v>1.1633123279354973</v>
      </c>
      <c r="R175" s="2">
        <f t="shared" si="24"/>
        <v>0.33347745029421122</v>
      </c>
    </row>
    <row r="176" spans="3:18">
      <c r="C176" s="24">
        <v>712.62</v>
      </c>
      <c r="D176" s="2">
        <v>1</v>
      </c>
      <c r="E176" s="2">
        <v>1.4551000000000001</v>
      </c>
      <c r="F176" s="2">
        <v>3.7679999999999998</v>
      </c>
      <c r="G176" s="9">
        <f>E176-D176</f>
        <v>0.45510000000000006</v>
      </c>
      <c r="H176" s="9">
        <f>E176+D176</f>
        <v>2.4550999999999998</v>
      </c>
      <c r="I176">
        <f t="shared" si="22"/>
        <v>0.18536923139586986</v>
      </c>
      <c r="J176" s="9">
        <f>F176-E176</f>
        <v>2.3129</v>
      </c>
      <c r="K176" s="9">
        <f>F176+E176</f>
        <v>5.2230999999999996</v>
      </c>
      <c r="L176" s="17">
        <f t="shared" si="23"/>
        <v>0.4428213130133446</v>
      </c>
      <c r="N176" s="23">
        <f>(2*PI())/C176</f>
        <v>8.8170207223760011E-3</v>
      </c>
      <c r="O176" s="20">
        <f>N176*E176*$B$2*COS($B$5)</f>
        <v>6.1107607961454944</v>
      </c>
      <c r="P176" s="2">
        <f t="shared" si="20"/>
        <v>0.38495804537061334</v>
      </c>
      <c r="Q176" s="2">
        <f t="shared" si="21"/>
        <v>1.1612435986805441</v>
      </c>
      <c r="R176" s="2">
        <f t="shared" si="24"/>
        <v>0.33150498810759393</v>
      </c>
    </row>
    <row r="177" spans="3:18">
      <c r="C177" s="24">
        <v>714.44</v>
      </c>
      <c r="D177" s="2">
        <v>1</v>
      </c>
      <c r="E177" s="2">
        <v>1.4551000000000001</v>
      </c>
      <c r="F177" s="2">
        <v>3.7679999999999998</v>
      </c>
      <c r="G177" s="9">
        <f>E177-D177</f>
        <v>0.45510000000000006</v>
      </c>
      <c r="H177" s="9">
        <f>E177+D177</f>
        <v>2.4550999999999998</v>
      </c>
      <c r="I177">
        <f t="shared" si="22"/>
        <v>0.18536923139586986</v>
      </c>
      <c r="J177" s="9">
        <f>F177-E177</f>
        <v>2.3129</v>
      </c>
      <c r="K177" s="9">
        <f>F177+E177</f>
        <v>5.2230999999999996</v>
      </c>
      <c r="L177" s="17">
        <f t="shared" si="23"/>
        <v>0.4428213130133446</v>
      </c>
      <c r="N177" s="23">
        <f>(2*PI())/C177</f>
        <v>8.7945598051335106E-3</v>
      </c>
      <c r="O177" s="20">
        <f>N177*E177*$B$2*COS($B$5)</f>
        <v>6.0951939400778263</v>
      </c>
      <c r="P177" s="2">
        <f t="shared" si="20"/>
        <v>0.38315556749589802</v>
      </c>
      <c r="Q177" s="2">
        <f t="shared" si="21"/>
        <v>1.1594411208058288</v>
      </c>
      <c r="R177" s="2">
        <f t="shared" si="24"/>
        <v>0.33046573958805187</v>
      </c>
    </row>
    <row r="178" spans="3:18">
      <c r="C178" s="24">
        <v>716.26</v>
      </c>
      <c r="D178" s="2">
        <v>1</v>
      </c>
      <c r="E178" s="2">
        <v>1.4551000000000001</v>
      </c>
      <c r="F178" s="2">
        <v>3.7679999999999998</v>
      </c>
      <c r="G178" s="9">
        <f>E178-D178</f>
        <v>0.45510000000000006</v>
      </c>
      <c r="H178" s="9">
        <f>E178+D178</f>
        <v>2.4550999999999998</v>
      </c>
      <c r="I178">
        <f t="shared" si="22"/>
        <v>0.18536923139586986</v>
      </c>
      <c r="J178" s="9">
        <f>F178-E178</f>
        <v>2.3129</v>
      </c>
      <c r="K178" s="9">
        <f>F178+E178</f>
        <v>5.2230999999999996</v>
      </c>
      <c r="L178" s="17">
        <f t="shared" si="23"/>
        <v>0.4428213130133446</v>
      </c>
      <c r="N178" s="23">
        <f>(2*PI())/C178</f>
        <v>8.7722130332275796E-3</v>
      </c>
      <c r="O178" s="20">
        <f>N178*E178*$B$2*COS($B$5)</f>
        <v>6.0797061940485344</v>
      </c>
      <c r="P178" s="2">
        <f t="shared" si="20"/>
        <v>0.38121536854210653</v>
      </c>
      <c r="Q178" s="2">
        <f t="shared" si="21"/>
        <v>1.1575009218520373</v>
      </c>
      <c r="R178" s="2">
        <f t="shared" si="24"/>
        <v>0.3293434686273512</v>
      </c>
    </row>
    <row r="179" spans="3:18">
      <c r="C179" s="24">
        <v>718.06</v>
      </c>
      <c r="D179" s="2">
        <v>1</v>
      </c>
      <c r="E179" s="2">
        <v>1.4551000000000001</v>
      </c>
      <c r="F179" s="2">
        <v>3.7679999999999998</v>
      </c>
      <c r="G179" s="9">
        <f>E179-D179</f>
        <v>0.45510000000000006</v>
      </c>
      <c r="H179" s="9">
        <f>E179+D179</f>
        <v>2.4550999999999998</v>
      </c>
      <c r="I179">
        <f t="shared" si="22"/>
        <v>0.18536923139586986</v>
      </c>
      <c r="J179" s="9">
        <f>F179-E179</f>
        <v>2.3129</v>
      </c>
      <c r="K179" s="9">
        <f>F179+E179</f>
        <v>5.2230999999999996</v>
      </c>
      <c r="L179" s="17">
        <f t="shared" si="23"/>
        <v>0.4428213130133446</v>
      </c>
      <c r="N179" s="23">
        <f>(2*PI())/C179</f>
        <v>8.7502232503963266E-3</v>
      </c>
      <c r="O179" s="20">
        <f>N179*E179*$B$2*COS($B$5)</f>
        <v>6.0644658643417024</v>
      </c>
      <c r="P179" s="2">
        <f t="shared" si="20"/>
        <v>0.37916495894431307</v>
      </c>
      <c r="Q179" s="2">
        <f t="shared" si="21"/>
        <v>1.1554505122542438</v>
      </c>
      <c r="R179" s="2">
        <f t="shared" si="24"/>
        <v>0.3281533522405693</v>
      </c>
    </row>
    <row r="180" spans="3:18">
      <c r="C180" s="24">
        <v>719.86</v>
      </c>
      <c r="D180" s="2">
        <v>1</v>
      </c>
      <c r="E180" s="2">
        <v>1.4551000000000001</v>
      </c>
      <c r="F180" s="2">
        <v>3.7679999999999998</v>
      </c>
      <c r="G180" s="9">
        <f>E180-D180</f>
        <v>0.45510000000000006</v>
      </c>
      <c r="H180" s="9">
        <f>E180+D180</f>
        <v>2.4550999999999998</v>
      </c>
      <c r="I180">
        <f t="shared" si="22"/>
        <v>0.18536923139586986</v>
      </c>
      <c r="J180" s="9">
        <f>F180-E180</f>
        <v>2.3129</v>
      </c>
      <c r="K180" s="9">
        <f>F180+E180</f>
        <v>5.2230999999999996</v>
      </c>
      <c r="L180" s="17">
        <f t="shared" si="23"/>
        <v>0.4428213130133446</v>
      </c>
      <c r="N180" s="23">
        <f>(2*PI())/C180</f>
        <v>8.7283434378623431E-3</v>
      </c>
      <c r="O180" s="20">
        <f>N180*E180*$B$2*COS($B$5)</f>
        <v>6.0493017511032745</v>
      </c>
      <c r="P180" s="2">
        <f t="shared" si="20"/>
        <v>0.37698768099710428</v>
      </c>
      <c r="Q180" s="2">
        <f t="shared" si="21"/>
        <v>1.1532732343070351</v>
      </c>
      <c r="R180" s="2">
        <f t="shared" si="24"/>
        <v>0.32688496514325516</v>
      </c>
    </row>
    <row r="181" spans="3:18">
      <c r="C181" s="24">
        <v>721.66</v>
      </c>
      <c r="D181" s="2">
        <v>1</v>
      </c>
      <c r="E181" s="2">
        <v>1.4549000000000001</v>
      </c>
      <c r="F181" s="2">
        <v>3.7610000000000001</v>
      </c>
      <c r="G181" s="9">
        <f>E181-D181</f>
        <v>0.45490000000000008</v>
      </c>
      <c r="H181" s="9">
        <f>E181+D181</f>
        <v>2.4549000000000003</v>
      </c>
      <c r="I181">
        <f t="shared" si="22"/>
        <v>0.18530286366043425</v>
      </c>
      <c r="J181" s="9">
        <f>F181-E181</f>
        <v>2.3060999999999998</v>
      </c>
      <c r="K181" s="9">
        <f>F181+E181</f>
        <v>5.2159000000000004</v>
      </c>
      <c r="L181" s="17">
        <f t="shared" si="23"/>
        <v>0.44212887517015276</v>
      </c>
      <c r="N181" s="23">
        <f>(2*PI())/C181</f>
        <v>8.7065727727455959E-3</v>
      </c>
      <c r="O181" s="20">
        <f>N181*E181*$B$2*COS($B$5)</f>
        <v>6.0333838959022827</v>
      </c>
      <c r="P181" s="2">
        <f t="shared" si="20"/>
        <v>0.37364300670608014</v>
      </c>
      <c r="Q181" s="2">
        <f t="shared" si="21"/>
        <v>1.1505400688415044</v>
      </c>
      <c r="R181" s="2">
        <f t="shared" si="24"/>
        <v>0.32475444951891747</v>
      </c>
    </row>
    <row r="182" spans="3:18">
      <c r="C182" s="24">
        <v>723.45</v>
      </c>
      <c r="D182" s="2">
        <v>1</v>
      </c>
      <c r="E182" s="2">
        <v>1.4549000000000001</v>
      </c>
      <c r="F182" s="2">
        <v>3.7610000000000001</v>
      </c>
      <c r="G182" s="9">
        <f>E182-D182</f>
        <v>0.45490000000000008</v>
      </c>
      <c r="H182" s="9">
        <f>E182+D182</f>
        <v>2.4549000000000003</v>
      </c>
      <c r="I182">
        <f t="shared" si="22"/>
        <v>0.18530286366043425</v>
      </c>
      <c r="J182" s="9">
        <f>F182-E182</f>
        <v>2.3060999999999998</v>
      </c>
      <c r="K182" s="9">
        <f>F182+E182</f>
        <v>5.2159000000000004</v>
      </c>
      <c r="L182" s="17">
        <f t="shared" si="23"/>
        <v>0.44212887517015276</v>
      </c>
      <c r="N182" s="23">
        <f>(2*PI())/C182</f>
        <v>8.685030488879102E-3</v>
      </c>
      <c r="O182" s="20">
        <f>N182*E182*$B$2*COS($B$5)</f>
        <v>6.0184557637940994</v>
      </c>
      <c r="P182" s="2">
        <f t="shared" si="20"/>
        <v>0.37123555729313701</v>
      </c>
      <c r="Q182" s="2">
        <f t="shared" si="21"/>
        <v>1.1481326194285613</v>
      </c>
      <c r="R182" s="2">
        <f t="shared" si="24"/>
        <v>0.32333856822037266</v>
      </c>
    </row>
    <row r="183" spans="3:18">
      <c r="C183" s="24">
        <v>725.23</v>
      </c>
      <c r="D183" s="2">
        <v>1</v>
      </c>
      <c r="E183" s="2">
        <v>1.4549000000000001</v>
      </c>
      <c r="F183" s="2">
        <v>3.7610000000000001</v>
      </c>
      <c r="G183" s="9">
        <f>E183-D183</f>
        <v>0.45490000000000008</v>
      </c>
      <c r="H183" s="9">
        <f>E183+D183</f>
        <v>2.4549000000000003</v>
      </c>
      <c r="I183">
        <f t="shared" si="22"/>
        <v>0.18530286366043425</v>
      </c>
      <c r="J183" s="9">
        <f>F183-E183</f>
        <v>2.3060999999999998</v>
      </c>
      <c r="K183" s="9">
        <f>F183+E183</f>
        <v>5.2159000000000004</v>
      </c>
      <c r="L183" s="17">
        <f t="shared" si="23"/>
        <v>0.44212887517015276</v>
      </c>
      <c r="N183" s="23">
        <f>(2*PI())/C183</f>
        <v>8.6637140040808931E-3</v>
      </c>
      <c r="O183" s="20">
        <f>N183*E183*$B$2*COS($B$5)</f>
        <v>6.0036841034111124</v>
      </c>
      <c r="P183" s="2">
        <f t="shared" si="20"/>
        <v>0.36872925688567287</v>
      </c>
      <c r="Q183" s="2">
        <f t="shared" si="21"/>
        <v>1.1456263190210971</v>
      </c>
      <c r="R183" s="2">
        <f t="shared" si="24"/>
        <v>0.32185822790867863</v>
      </c>
    </row>
    <row r="184" spans="3:18">
      <c r="C184" s="24">
        <v>727</v>
      </c>
      <c r="D184" s="2">
        <v>1</v>
      </c>
      <c r="E184" s="2">
        <v>1.4549000000000001</v>
      </c>
      <c r="F184" s="2">
        <v>3.7610000000000001</v>
      </c>
      <c r="G184" s="9">
        <f>E184-D184</f>
        <v>0.45490000000000008</v>
      </c>
      <c r="H184" s="9">
        <f>E184+D184</f>
        <v>2.4549000000000003</v>
      </c>
      <c r="I184">
        <f t="shared" si="22"/>
        <v>0.18530286366043425</v>
      </c>
      <c r="J184" s="9">
        <f>F184-E184</f>
        <v>2.3060999999999998</v>
      </c>
      <c r="K184" s="9">
        <f>F184+E184</f>
        <v>5.2159000000000004</v>
      </c>
      <c r="L184" s="17">
        <f t="shared" si="23"/>
        <v>0.44212887517015276</v>
      </c>
      <c r="N184" s="23">
        <f>(2*PI())/C184</f>
        <v>8.6426207801644922E-3</v>
      </c>
      <c r="O184" s="20">
        <f>N184*E184*$B$2*COS($B$5)</f>
        <v>5.9890671558691073</v>
      </c>
      <c r="P184" s="2">
        <f t="shared" si="20"/>
        <v>0.36612986022319244</v>
      </c>
      <c r="Q184" s="2">
        <f t="shared" si="21"/>
        <v>1.1430269223586167</v>
      </c>
      <c r="R184" s="2">
        <f t="shared" si="24"/>
        <v>0.32031604248453716</v>
      </c>
    </row>
    <row r="185" spans="3:18">
      <c r="C185" s="24">
        <v>728.77</v>
      </c>
      <c r="D185" s="2">
        <v>1</v>
      </c>
      <c r="E185" s="2">
        <v>1.4549000000000001</v>
      </c>
      <c r="F185" s="2">
        <v>3.7610000000000001</v>
      </c>
      <c r="G185" s="9">
        <f>E185-D185</f>
        <v>0.45490000000000008</v>
      </c>
      <c r="H185" s="9">
        <f>E185+D185</f>
        <v>2.4549000000000003</v>
      </c>
      <c r="I185">
        <f t="shared" si="22"/>
        <v>0.18530286366043425</v>
      </c>
      <c r="J185" s="9">
        <f>F185-E185</f>
        <v>2.3060999999999998</v>
      </c>
      <c r="K185" s="9">
        <f>F185+E185</f>
        <v>5.2159000000000004</v>
      </c>
      <c r="L185" s="17">
        <f t="shared" si="23"/>
        <v>0.44212887517015276</v>
      </c>
      <c r="N185" s="23">
        <f>(2*PI())/C185</f>
        <v>8.621630016575307E-3</v>
      </c>
      <c r="O185" s="20">
        <f>N185*E185*$B$2*COS($B$5)</f>
        <v>5.974521210144272</v>
      </c>
      <c r="P185" s="2">
        <f t="shared" si="20"/>
        <v>0.36342744471848187</v>
      </c>
      <c r="Q185" s="2">
        <f t="shared" si="21"/>
        <v>1.1403245068539061</v>
      </c>
      <c r="R185" s="2">
        <f t="shared" si="24"/>
        <v>0.31870528304364748</v>
      </c>
    </row>
    <row r="186" spans="3:18">
      <c r="C186" s="24">
        <v>730.53</v>
      </c>
      <c r="D186" s="2">
        <v>1</v>
      </c>
      <c r="E186" s="2">
        <v>1.4545999999999999</v>
      </c>
      <c r="F186" s="2">
        <v>3.7519999999999998</v>
      </c>
      <c r="G186" s="9">
        <f>E186-D186</f>
        <v>0.45459999999999989</v>
      </c>
      <c r="H186" s="9">
        <f>E186+D186</f>
        <v>2.4546000000000001</v>
      </c>
      <c r="I186">
        <f t="shared" ref="I186:I249" si="25">G186/H186</f>
        <v>0.18520329177870115</v>
      </c>
      <c r="J186" s="9">
        <f>F186-E186</f>
        <v>2.2973999999999997</v>
      </c>
      <c r="K186" s="9">
        <f>F186+E186</f>
        <v>5.2065999999999999</v>
      </c>
      <c r="L186" s="17">
        <f t="shared" ref="L186:L249" si="26">J186/K186</f>
        <v>0.44124764721699378</v>
      </c>
      <c r="N186" s="23">
        <f>(2*PI())/C186</f>
        <v>8.6008587014627554E-3</v>
      </c>
      <c r="O186" s="20">
        <f>N186*E186*$B$2*COS($B$5)</f>
        <v>5.9588983586824602</v>
      </c>
      <c r="P186" s="2">
        <f t="shared" si="20"/>
        <v>0.35925343101323381</v>
      </c>
      <c r="Q186" s="2">
        <f t="shared" si="21"/>
        <v>1.1369319284116071</v>
      </c>
      <c r="R186" s="2">
        <f t="shared" ref="R186:R249" si="27">P186/Q186</f>
        <v>0.31598499614233033</v>
      </c>
    </row>
    <row r="187" spans="3:18">
      <c r="C187" s="24">
        <v>732.29</v>
      </c>
      <c r="D187" s="2">
        <v>1</v>
      </c>
      <c r="E187" s="2">
        <v>1.4545999999999999</v>
      </c>
      <c r="F187" s="2">
        <v>3.7519999999999998</v>
      </c>
      <c r="G187" s="9">
        <f>E187-D187</f>
        <v>0.45459999999999989</v>
      </c>
      <c r="H187" s="9">
        <f>E187+D187</f>
        <v>2.4546000000000001</v>
      </c>
      <c r="I187">
        <f t="shared" si="25"/>
        <v>0.18520329177870115</v>
      </c>
      <c r="J187" s="9">
        <f>F187-E187</f>
        <v>2.2973999999999997</v>
      </c>
      <c r="K187" s="9">
        <f>F187+E187</f>
        <v>5.2065999999999999</v>
      </c>
      <c r="L187" s="17">
        <f t="shared" si="26"/>
        <v>0.44124764721699378</v>
      </c>
      <c r="N187" s="23">
        <f>(2*PI())/C187</f>
        <v>8.5801872307140429E-3</v>
      </c>
      <c r="O187" s="20">
        <f>N187*E187*$B$2*COS($B$5)</f>
        <v>5.9445766267029425</v>
      </c>
      <c r="P187" s="2">
        <f t="shared" si="20"/>
        <v>0.35637251528203273</v>
      </c>
      <c r="Q187" s="2">
        <f t="shared" si="21"/>
        <v>1.134051012680406</v>
      </c>
      <c r="R187" s="2">
        <f t="shared" si="27"/>
        <v>0.31424734099017493</v>
      </c>
    </row>
    <row r="188" spans="3:18">
      <c r="C188" s="24">
        <v>734.04</v>
      </c>
      <c r="D188" s="2">
        <v>1</v>
      </c>
      <c r="E188" s="2">
        <v>1.4545999999999999</v>
      </c>
      <c r="F188" s="2">
        <v>3.7519999999999998</v>
      </c>
      <c r="G188" s="9">
        <f>E188-D188</f>
        <v>0.45459999999999989</v>
      </c>
      <c r="H188" s="9">
        <f>E188+D188</f>
        <v>2.4546000000000001</v>
      </c>
      <c r="I188">
        <f t="shared" si="25"/>
        <v>0.18520329177870115</v>
      </c>
      <c r="J188" s="9">
        <f>F188-E188</f>
        <v>2.2973999999999997</v>
      </c>
      <c r="K188" s="9">
        <f>F188+E188</f>
        <v>5.2065999999999999</v>
      </c>
      <c r="L188" s="17">
        <f t="shared" si="26"/>
        <v>0.44124764721699378</v>
      </c>
      <c r="N188" s="23">
        <f>(2*PI())/C188</f>
        <v>8.5597314958034808E-3</v>
      </c>
      <c r="O188" s="20">
        <f>N188*E188*$B$2*COS($B$5)</f>
        <v>5.9304043621169118</v>
      </c>
      <c r="P188" s="2">
        <f t="shared" si="20"/>
        <v>0.35341879219324612</v>
      </c>
      <c r="Q188" s="2">
        <f t="shared" si="21"/>
        <v>1.1310972895916194</v>
      </c>
      <c r="R188" s="2">
        <f t="shared" si="27"/>
        <v>0.31245658127325843</v>
      </c>
    </row>
    <row r="189" spans="3:18">
      <c r="C189" s="24">
        <v>735.78</v>
      </c>
      <c r="D189" s="2">
        <v>1</v>
      </c>
      <c r="E189" s="2">
        <v>1.4545999999999999</v>
      </c>
      <c r="F189" s="2">
        <v>3.7519999999999998</v>
      </c>
      <c r="G189" s="9">
        <f>E189-D189</f>
        <v>0.45459999999999989</v>
      </c>
      <c r="H189" s="9">
        <f>E189+D189</f>
        <v>2.4546000000000001</v>
      </c>
      <c r="I189">
        <f t="shared" si="25"/>
        <v>0.18520329177870115</v>
      </c>
      <c r="J189" s="9">
        <f>F189-E189</f>
        <v>2.2973999999999997</v>
      </c>
      <c r="K189" s="9">
        <f>F189+E189</f>
        <v>5.2065999999999999</v>
      </c>
      <c r="L189" s="17">
        <f t="shared" si="26"/>
        <v>0.44124764721699378</v>
      </c>
      <c r="N189" s="23">
        <f>(2*PI())/C189</f>
        <v>8.5394891233515277E-3</v>
      </c>
      <c r="O189" s="20">
        <f>N189*E189*$B$2*COS($B$5)</f>
        <v>5.9163799205853627</v>
      </c>
      <c r="P189" s="2">
        <f t="shared" si="20"/>
        <v>0.35039747472032401</v>
      </c>
      <c r="Q189" s="2">
        <f t="shared" si="21"/>
        <v>1.1280759721186973</v>
      </c>
      <c r="R189" s="2">
        <f t="shared" si="27"/>
        <v>0.31061513885649439</v>
      </c>
    </row>
    <row r="190" spans="3:18">
      <c r="C190" s="24">
        <v>737.52</v>
      </c>
      <c r="D190" s="2">
        <v>1</v>
      </c>
      <c r="E190" s="2">
        <v>1.4545999999999999</v>
      </c>
      <c r="F190" s="2">
        <v>3.7519999999999998</v>
      </c>
      <c r="G190" s="9">
        <f>E190-D190</f>
        <v>0.45459999999999989</v>
      </c>
      <c r="H190" s="9">
        <f>E190+D190</f>
        <v>2.4546000000000001</v>
      </c>
      <c r="I190">
        <f t="shared" si="25"/>
        <v>0.18520329177870115</v>
      </c>
      <c r="J190" s="9">
        <f>F190-E190</f>
        <v>2.2973999999999997</v>
      </c>
      <c r="K190" s="9">
        <f>F190+E190</f>
        <v>5.2065999999999999</v>
      </c>
      <c r="L190" s="17">
        <f t="shared" si="26"/>
        <v>0.44124764721699378</v>
      </c>
      <c r="N190" s="23">
        <f>(2*PI())/C190</f>
        <v>8.5193422648600532E-3</v>
      </c>
      <c r="O190" s="20">
        <f>N190*E190*$B$2*COS($B$5)</f>
        <v>5.9024216536070861</v>
      </c>
      <c r="P190" s="2">
        <f t="shared" si="20"/>
        <v>0.34729558229322799</v>
      </c>
      <c r="Q190" s="2">
        <f t="shared" si="21"/>
        <v>1.1249740796916012</v>
      </c>
      <c r="R190" s="2">
        <f t="shared" si="27"/>
        <v>0.30871429712268134</v>
      </c>
    </row>
    <row r="191" spans="3:18">
      <c r="C191" s="24">
        <v>739.25</v>
      </c>
      <c r="D191" s="2">
        <v>1</v>
      </c>
      <c r="E191" s="2">
        <v>1.4545999999999999</v>
      </c>
      <c r="F191" s="2">
        <v>3.7450000000000001</v>
      </c>
      <c r="G191" s="9">
        <f>E191-D191</f>
        <v>0.45459999999999989</v>
      </c>
      <c r="H191" s="9">
        <f>E191+D191</f>
        <v>2.4546000000000001</v>
      </c>
      <c r="I191">
        <f t="shared" si="25"/>
        <v>0.18520329177870115</v>
      </c>
      <c r="J191" s="9">
        <f>F191-E191</f>
        <v>2.2904</v>
      </c>
      <c r="K191" s="9">
        <f>F191+E191</f>
        <v>5.1996000000000002</v>
      </c>
      <c r="L191" s="17">
        <f t="shared" si="26"/>
        <v>0.44049542272482495</v>
      </c>
      <c r="N191" s="23">
        <f>(2*PI())/C191</f>
        <v>8.4994052176930492E-3</v>
      </c>
      <c r="O191" s="20">
        <f>N191*E191*$B$2*COS($B$5)</f>
        <v>5.8886087493652992</v>
      </c>
      <c r="P191" s="2">
        <f t="shared" si="20"/>
        <v>0.34327568609919401</v>
      </c>
      <c r="Q191" s="2">
        <f t="shared" si="21"/>
        <v>1.1215947019410593</v>
      </c>
      <c r="R191" s="2">
        <f t="shared" si="27"/>
        <v>0.30606036699809003</v>
      </c>
    </row>
    <row r="192" spans="3:18">
      <c r="C192" s="24">
        <v>740.98</v>
      </c>
      <c r="D192" s="2">
        <v>1</v>
      </c>
      <c r="E192" s="2">
        <v>1.4543999999999999</v>
      </c>
      <c r="F192" s="2">
        <v>3.7450000000000001</v>
      </c>
      <c r="G192" s="9">
        <f>E192-D192</f>
        <v>0.45439999999999992</v>
      </c>
      <c r="H192" s="9">
        <f>E192+D192</f>
        <v>2.4543999999999997</v>
      </c>
      <c r="I192">
        <f t="shared" si="25"/>
        <v>0.18513689700130376</v>
      </c>
      <c r="J192" s="9">
        <f>F192-E192</f>
        <v>2.2906000000000004</v>
      </c>
      <c r="K192" s="9">
        <f>F192+E192</f>
        <v>5.1993999999999998</v>
      </c>
      <c r="L192" s="17">
        <f t="shared" si="26"/>
        <v>0.44055083278839874</v>
      </c>
      <c r="N192" s="23">
        <f>(2*PI())/C192</f>
        <v>8.4795612664033924E-3</v>
      </c>
      <c r="O192" s="20">
        <f>N192*E192*$B$2*COS($B$5)</f>
        <v>5.8740525813597335</v>
      </c>
      <c r="P192" s="2">
        <f t="shared" si="20"/>
        <v>0.33985435947640596</v>
      </c>
      <c r="Q192" s="2">
        <f t="shared" si="21"/>
        <v>1.1181460473522509</v>
      </c>
      <c r="R192" s="2">
        <f t="shared" si="27"/>
        <v>0.30394451626527214</v>
      </c>
    </row>
    <row r="193" spans="3:18">
      <c r="C193" s="24">
        <v>742.7</v>
      </c>
      <c r="D193" s="2">
        <v>1</v>
      </c>
      <c r="E193" s="2">
        <v>1.4543999999999999</v>
      </c>
      <c r="F193" s="2">
        <v>3.7450000000000001</v>
      </c>
      <c r="G193" s="9">
        <f>E193-D193</f>
        <v>0.45439999999999992</v>
      </c>
      <c r="H193" s="9">
        <f>E193+D193</f>
        <v>2.4543999999999997</v>
      </c>
      <c r="I193">
        <f t="shared" si="25"/>
        <v>0.18513689700130376</v>
      </c>
      <c r="J193" s="9">
        <f>F193-E193</f>
        <v>2.2906000000000004</v>
      </c>
      <c r="K193" s="9">
        <f>F193+E193</f>
        <v>5.1993999999999998</v>
      </c>
      <c r="L193" s="17">
        <f t="shared" si="26"/>
        <v>0.44055083278839874</v>
      </c>
      <c r="N193" s="23">
        <f>(2*PI())/C193</f>
        <v>8.4599236665942983E-3</v>
      </c>
      <c r="O193" s="20">
        <f>N193*E193*$B$2*COS($B$5)</f>
        <v>5.8604490127049083</v>
      </c>
      <c r="P193" s="2">
        <f t="shared" si="20"/>
        <v>0.33657381912582629</v>
      </c>
      <c r="Q193" s="2">
        <f t="shared" si="21"/>
        <v>1.1148655070016711</v>
      </c>
      <c r="R193" s="2">
        <f t="shared" si="27"/>
        <v>0.30189634266379883</v>
      </c>
    </row>
    <row r="194" spans="3:18">
      <c r="C194" s="24">
        <v>744.41</v>
      </c>
      <c r="D194" s="2">
        <v>1</v>
      </c>
      <c r="E194" s="2">
        <v>1.4543999999999999</v>
      </c>
      <c r="F194" s="2">
        <v>3.7450000000000001</v>
      </c>
      <c r="G194" s="9">
        <f>E194-D194</f>
        <v>0.45439999999999992</v>
      </c>
      <c r="H194" s="9">
        <f>E194+D194</f>
        <v>2.4543999999999997</v>
      </c>
      <c r="I194">
        <f t="shared" si="25"/>
        <v>0.18513689700130376</v>
      </c>
      <c r="J194" s="9">
        <f>F194-E194</f>
        <v>2.2906000000000004</v>
      </c>
      <c r="K194" s="9">
        <f>F194+E194</f>
        <v>5.1993999999999998</v>
      </c>
      <c r="L194" s="17">
        <f t="shared" si="26"/>
        <v>0.44055083278839874</v>
      </c>
      <c r="N194" s="23">
        <f>(2*PI())/C194</f>
        <v>8.4404901965040597E-3</v>
      </c>
      <c r="O194" s="20">
        <f>N194*E194*$B$2*COS($B$5)</f>
        <v>5.8469868509771983</v>
      </c>
      <c r="P194" s="2">
        <f t="shared" ref="P194:P257" si="28">I194^2+(L194^2+(2*I194*L194*COS(2*O194)))</f>
        <v>0.33324851813816059</v>
      </c>
      <c r="Q194" s="2">
        <f t="shared" ref="Q194:Q257" si="29">1+(I194^2*L194^2)+(2*I194*L194*COS(2*O194))</f>
        <v>1.1115402060140054</v>
      </c>
      <c r="R194" s="2">
        <f t="shared" si="27"/>
        <v>0.29980788489261506</v>
      </c>
    </row>
    <row r="195" spans="3:18">
      <c r="C195" s="24">
        <v>746.12</v>
      </c>
      <c r="D195" s="2">
        <v>1</v>
      </c>
      <c r="E195" s="2">
        <v>1.4543999999999999</v>
      </c>
      <c r="F195" s="2">
        <v>3.7450000000000001</v>
      </c>
      <c r="G195" s="9">
        <f>E195-D195</f>
        <v>0.45439999999999992</v>
      </c>
      <c r="H195" s="9">
        <f>E195+D195</f>
        <v>2.4543999999999997</v>
      </c>
      <c r="I195">
        <f t="shared" si="25"/>
        <v>0.18513689700130376</v>
      </c>
      <c r="J195" s="9">
        <f>F195-E195</f>
        <v>2.2906000000000004</v>
      </c>
      <c r="K195" s="9">
        <f>F195+E195</f>
        <v>5.1993999999999998</v>
      </c>
      <c r="L195" s="17">
        <f t="shared" si="26"/>
        <v>0.44055083278839874</v>
      </c>
      <c r="N195" s="23">
        <f>(2*PI())/C195</f>
        <v>8.4211458038647748E-3</v>
      </c>
      <c r="O195" s="20">
        <f>N195*E195*$B$2*COS($B$5)</f>
        <v>5.8335863959362237</v>
      </c>
      <c r="P195" s="2">
        <f t="shared" si="28"/>
        <v>0.32986294701602314</v>
      </c>
      <c r="Q195" s="2">
        <f t="shared" si="29"/>
        <v>1.1081546348918678</v>
      </c>
      <c r="R195" s="2">
        <f t="shared" si="27"/>
        <v>0.29766869769778176</v>
      </c>
    </row>
    <row r="196" spans="3:18">
      <c r="C196" s="24">
        <v>747.81</v>
      </c>
      <c r="D196" s="2">
        <v>1</v>
      </c>
      <c r="E196" s="2">
        <v>1.4543999999999999</v>
      </c>
      <c r="F196" s="2">
        <v>3.7360000000000002</v>
      </c>
      <c r="G196" s="9">
        <f>E196-D196</f>
        <v>0.45439999999999992</v>
      </c>
      <c r="H196" s="9">
        <f>E196+D196</f>
        <v>2.4543999999999997</v>
      </c>
      <c r="I196">
        <f t="shared" si="25"/>
        <v>0.18513689700130376</v>
      </c>
      <c r="J196" s="9">
        <f>F196-E196</f>
        <v>2.2816000000000001</v>
      </c>
      <c r="K196" s="9">
        <f>F196+E196</f>
        <v>5.1904000000000003</v>
      </c>
      <c r="L196" s="17">
        <f t="shared" si="26"/>
        <v>0.43958076448828604</v>
      </c>
      <c r="N196" s="23">
        <f>(2*PI())/C196</f>
        <v>8.4021145841585258E-3</v>
      </c>
      <c r="O196" s="20">
        <f>N196*E196*$B$2*COS($B$5)</f>
        <v>5.8204028854066365</v>
      </c>
      <c r="P196" s="2">
        <f t="shared" si="28"/>
        <v>0.32539123113157753</v>
      </c>
      <c r="Q196" s="2">
        <f t="shared" si="29"/>
        <v>1.1045074426217334</v>
      </c>
      <c r="R196" s="2">
        <f t="shared" si="27"/>
        <v>0.29460302264619143</v>
      </c>
    </row>
    <row r="197" spans="3:18">
      <c r="C197" s="24">
        <v>749.51</v>
      </c>
      <c r="D197" s="2">
        <v>1</v>
      </c>
      <c r="E197" s="2">
        <v>1.4543999999999999</v>
      </c>
      <c r="F197" s="2">
        <v>3.7360000000000002</v>
      </c>
      <c r="G197" s="9">
        <f>E197-D197</f>
        <v>0.45439999999999992</v>
      </c>
      <c r="H197" s="9">
        <f>E197+D197</f>
        <v>2.4543999999999997</v>
      </c>
      <c r="I197">
        <f t="shared" si="25"/>
        <v>0.18513689700130376</v>
      </c>
      <c r="J197" s="9">
        <f>F197-E197</f>
        <v>2.2816000000000001</v>
      </c>
      <c r="K197" s="9">
        <f>F197+E197</f>
        <v>5.1904000000000003</v>
      </c>
      <c r="L197" s="17">
        <f t="shared" si="26"/>
        <v>0.43958076448828604</v>
      </c>
      <c r="N197" s="23">
        <f>(2*PI())/C197</f>
        <v>8.3830573403684897E-3</v>
      </c>
      <c r="O197" s="20">
        <f>N197*E197*$B$2*COS($B$5)</f>
        <v>5.8072013471947486</v>
      </c>
      <c r="P197" s="2">
        <f t="shared" si="28"/>
        <v>0.32192397787259897</v>
      </c>
      <c r="Q197" s="2">
        <f t="shared" si="29"/>
        <v>1.1010401893627548</v>
      </c>
      <c r="R197" s="2">
        <f t="shared" si="27"/>
        <v>0.29238167778318591</v>
      </c>
    </row>
    <row r="198" spans="3:18">
      <c r="C198" s="24">
        <v>751.2</v>
      </c>
      <c r="D198" s="2">
        <v>1</v>
      </c>
      <c r="E198" s="2">
        <v>1.4541999999999999</v>
      </c>
      <c r="F198" s="2">
        <v>3.7360000000000002</v>
      </c>
      <c r="G198" s="9">
        <f>E198-D198</f>
        <v>0.45419999999999994</v>
      </c>
      <c r="H198" s="9">
        <f>E198+D198</f>
        <v>2.4542000000000002</v>
      </c>
      <c r="I198">
        <f t="shared" si="25"/>
        <v>0.18507049140249365</v>
      </c>
      <c r="J198" s="9">
        <f>F198-E198</f>
        <v>2.2818000000000005</v>
      </c>
      <c r="K198" s="9">
        <f>F198+E198</f>
        <v>5.1901999999999999</v>
      </c>
      <c r="L198" s="17">
        <f t="shared" si="26"/>
        <v>0.43963623752456565</v>
      </c>
      <c r="N198" s="23">
        <f>(2*PI())/C198</f>
        <v>8.3641976932635597E-3</v>
      </c>
      <c r="O198" s="20">
        <f>N198*E198*$B$2*COS($B$5)</f>
        <v>5.7933399168045439</v>
      </c>
      <c r="P198" s="2">
        <f t="shared" si="28"/>
        <v>0.31821571780001151</v>
      </c>
      <c r="Q198" s="2">
        <f t="shared" si="29"/>
        <v>1.0973046604527528</v>
      </c>
      <c r="R198" s="2">
        <f t="shared" si="27"/>
        <v>0.2899975998176425</v>
      </c>
    </row>
    <row r="199" spans="3:18">
      <c r="C199" s="24">
        <v>752.88</v>
      </c>
      <c r="D199" s="2">
        <v>1</v>
      </c>
      <c r="E199" s="2">
        <v>1.4541999999999999</v>
      </c>
      <c r="F199" s="2">
        <v>3.7360000000000002</v>
      </c>
      <c r="G199" s="9">
        <f>E199-D199</f>
        <v>0.45419999999999994</v>
      </c>
      <c r="H199" s="9">
        <f>E199+D199</f>
        <v>2.4542000000000002</v>
      </c>
      <c r="I199">
        <f t="shared" si="25"/>
        <v>0.18507049140249365</v>
      </c>
      <c r="J199" s="9">
        <f>F199-E199</f>
        <v>2.2818000000000005</v>
      </c>
      <c r="K199" s="9">
        <f>F199+E199</f>
        <v>5.1901999999999999</v>
      </c>
      <c r="L199" s="17">
        <f t="shared" si="26"/>
        <v>0.43963623752456565</v>
      </c>
      <c r="N199" s="23">
        <f>(2*PI())/C199</f>
        <v>8.3455335606996955E-3</v>
      </c>
      <c r="O199" s="20">
        <f>N199*E199*$B$2*COS($B$5)</f>
        <v>5.780412476760671</v>
      </c>
      <c r="P199" s="2">
        <f t="shared" si="28"/>
        <v>0.31469237413418677</v>
      </c>
      <c r="Q199" s="2">
        <f t="shared" si="29"/>
        <v>1.0937813167869281</v>
      </c>
      <c r="R199" s="2">
        <f t="shared" si="27"/>
        <v>0.28771050419714728</v>
      </c>
    </row>
    <row r="200" spans="3:18">
      <c r="C200" s="24">
        <v>754.55</v>
      </c>
      <c r="D200" s="2">
        <v>1</v>
      </c>
      <c r="E200" s="2">
        <v>1.4541999999999999</v>
      </c>
      <c r="F200" s="2">
        <v>3.7360000000000002</v>
      </c>
      <c r="G200" s="9">
        <f>E200-D200</f>
        <v>0.45419999999999994</v>
      </c>
      <c r="H200" s="9">
        <f>E200+D200</f>
        <v>2.4542000000000002</v>
      </c>
      <c r="I200">
        <f t="shared" si="25"/>
        <v>0.18507049140249365</v>
      </c>
      <c r="J200" s="9">
        <f>F200-E200</f>
        <v>2.2818000000000005</v>
      </c>
      <c r="K200" s="9">
        <f>F200+E200</f>
        <v>5.1901999999999999</v>
      </c>
      <c r="L200" s="17">
        <f t="shared" si="26"/>
        <v>0.43963623752456565</v>
      </c>
      <c r="N200" s="23">
        <f>(2*PI())/C200</f>
        <v>8.3270628946784005E-3</v>
      </c>
      <c r="O200" s="20">
        <f>N200*E200*$B$2*COS($B$5)</f>
        <v>5.7676190385045052</v>
      </c>
      <c r="P200" s="2">
        <f t="shared" si="28"/>
        <v>0.31114818512210635</v>
      </c>
      <c r="Q200" s="2">
        <f t="shared" si="29"/>
        <v>1.0902371277748477</v>
      </c>
      <c r="R200" s="2">
        <f t="shared" si="27"/>
        <v>0.28539496334816039</v>
      </c>
    </row>
    <row r="201" spans="3:18">
      <c r="C201" s="24">
        <v>756.22</v>
      </c>
      <c r="D201" s="2">
        <v>1</v>
      </c>
      <c r="E201" s="2">
        <v>1.4541999999999999</v>
      </c>
      <c r="F201" s="2">
        <v>3.7280000000000002</v>
      </c>
      <c r="G201" s="9">
        <f>E201-D201</f>
        <v>0.45419999999999994</v>
      </c>
      <c r="H201" s="9">
        <f>E201+D201</f>
        <v>2.4542000000000002</v>
      </c>
      <c r="I201">
        <f t="shared" si="25"/>
        <v>0.18507049140249365</v>
      </c>
      <c r="J201" s="9">
        <f>F201-E201</f>
        <v>2.2738000000000005</v>
      </c>
      <c r="K201" s="9">
        <f>F201+E201</f>
        <v>5.1821999999999999</v>
      </c>
      <c r="L201" s="17">
        <f t="shared" si="26"/>
        <v>0.43877117826405782</v>
      </c>
      <c r="N201" s="23">
        <f>(2*PI())/C201</f>
        <v>8.3086738081240719E-3</v>
      </c>
      <c r="O201" s="20">
        <f>N201*E201*$B$2*COS($B$5)</f>
        <v>5.7548821050799681</v>
      </c>
      <c r="P201" s="2">
        <f t="shared" si="28"/>
        <v>0.30664791297629579</v>
      </c>
      <c r="Q201" s="2">
        <f t="shared" si="29"/>
        <v>1.0864707035721601</v>
      </c>
      <c r="R201" s="2">
        <f t="shared" si="27"/>
        <v>0.28224222886828088</v>
      </c>
    </row>
    <row r="202" spans="3:18">
      <c r="C202" s="24">
        <v>757.88</v>
      </c>
      <c r="D202" s="2">
        <v>1</v>
      </c>
      <c r="E202" s="2">
        <v>1.4541999999999999</v>
      </c>
      <c r="F202" s="2">
        <v>3.7280000000000002</v>
      </c>
      <c r="G202" s="9">
        <f>E202-D202</f>
        <v>0.45419999999999994</v>
      </c>
      <c r="H202" s="9">
        <f>E202+D202</f>
        <v>2.4542000000000002</v>
      </c>
      <c r="I202">
        <f t="shared" si="25"/>
        <v>0.18507049140249365</v>
      </c>
      <c r="J202" s="9">
        <f>F202-E202</f>
        <v>2.2738000000000005</v>
      </c>
      <c r="K202" s="9">
        <f>F202+E202</f>
        <v>5.1821999999999999</v>
      </c>
      <c r="L202" s="17">
        <f t="shared" si="26"/>
        <v>0.43877117826405782</v>
      </c>
      <c r="N202" s="23">
        <f>(2*PI())/C202</f>
        <v>8.29047515065655E-3</v>
      </c>
      <c r="O202" s="20">
        <f>N202*E202*$B$2*COS($B$5)</f>
        <v>5.7422770695935688</v>
      </c>
      <c r="P202" s="2">
        <f t="shared" si="28"/>
        <v>0.30305803996809944</v>
      </c>
      <c r="Q202" s="2">
        <f t="shared" si="29"/>
        <v>1.0828808305639637</v>
      </c>
      <c r="R202" s="2">
        <f t="shared" si="27"/>
        <v>0.27986278029343914</v>
      </c>
    </row>
    <row r="203" spans="3:18">
      <c r="C203" s="24">
        <v>759.54</v>
      </c>
      <c r="D203" s="2">
        <v>1</v>
      </c>
      <c r="E203" s="2">
        <v>1.4541999999999999</v>
      </c>
      <c r="F203" s="2">
        <v>3.7280000000000002</v>
      </c>
      <c r="G203" s="9">
        <f>E203-D203</f>
        <v>0.45419999999999994</v>
      </c>
      <c r="H203" s="9">
        <f>E203+D203</f>
        <v>2.4542000000000002</v>
      </c>
      <c r="I203">
        <f t="shared" si="25"/>
        <v>0.18507049140249365</v>
      </c>
      <c r="J203" s="9">
        <f>F203-E203</f>
        <v>2.2738000000000005</v>
      </c>
      <c r="K203" s="9">
        <f>F203+E203</f>
        <v>5.1821999999999999</v>
      </c>
      <c r="L203" s="17">
        <f t="shared" si="26"/>
        <v>0.43877117826405782</v>
      </c>
      <c r="N203" s="23">
        <f>(2*PI())/C203</f>
        <v>8.2723560407346377E-3</v>
      </c>
      <c r="O203" s="20">
        <f>N203*E203*$B$2*COS($B$5)</f>
        <v>5.7297271315580147</v>
      </c>
      <c r="P203" s="2">
        <f t="shared" si="28"/>
        <v>0.29943569127292918</v>
      </c>
      <c r="Q203" s="2">
        <f t="shared" si="29"/>
        <v>1.0792584818687934</v>
      </c>
      <c r="R203" s="2">
        <f t="shared" si="27"/>
        <v>0.27744576142171279</v>
      </c>
    </row>
    <row r="204" spans="3:18">
      <c r="C204" s="24">
        <v>761.19</v>
      </c>
      <c r="D204" s="2">
        <v>1</v>
      </c>
      <c r="E204" s="2">
        <v>1.454</v>
      </c>
      <c r="F204" s="2">
        <v>3.7280000000000002</v>
      </c>
      <c r="G204" s="9">
        <f>E204-D204</f>
        <v>0.45399999999999996</v>
      </c>
      <c r="H204" s="9">
        <f>E204+D204</f>
        <v>2.4539999999999997</v>
      </c>
      <c r="I204">
        <f t="shared" si="25"/>
        <v>0.18500407497962509</v>
      </c>
      <c r="J204" s="9">
        <f>F204-E204</f>
        <v>2.274</v>
      </c>
      <c r="K204" s="9">
        <f>F204+E204</f>
        <v>5.1820000000000004</v>
      </c>
      <c r="L204" s="17">
        <f t="shared" si="26"/>
        <v>0.43882670783481281</v>
      </c>
      <c r="N204" s="23">
        <f>(2*PI())/C204</f>
        <v>8.2544243975611678E-3</v>
      </c>
      <c r="O204" s="20">
        <f>N204*E204*$B$2*COS($B$5)</f>
        <v>5.7165207231718904</v>
      </c>
      <c r="P204" s="2">
        <f t="shared" si="28"/>
        <v>0.2955826414447793</v>
      </c>
      <c r="Q204" s="2">
        <f t="shared" si="29"/>
        <v>1.0753782144252468</v>
      </c>
      <c r="R204" s="2">
        <f t="shared" si="27"/>
        <v>0.27486389205193096</v>
      </c>
    </row>
    <row r="205" spans="3:18">
      <c r="C205" s="24">
        <v>762.83</v>
      </c>
      <c r="D205" s="2">
        <v>1</v>
      </c>
      <c r="E205" s="2">
        <v>1.454</v>
      </c>
      <c r="F205" s="2">
        <v>3.7280000000000002</v>
      </c>
      <c r="G205" s="9">
        <f>E205-D205</f>
        <v>0.45399999999999996</v>
      </c>
      <c r="H205" s="9">
        <f>E205+D205</f>
        <v>2.4539999999999997</v>
      </c>
      <c r="I205">
        <f t="shared" si="25"/>
        <v>0.18500407497962509</v>
      </c>
      <c r="J205" s="9">
        <f>F205-E205</f>
        <v>2.274</v>
      </c>
      <c r="K205" s="9">
        <f>F205+E205</f>
        <v>5.1820000000000004</v>
      </c>
      <c r="L205" s="17">
        <f t="shared" si="26"/>
        <v>0.43882670783481281</v>
      </c>
      <c r="N205" s="23">
        <f>(2*PI())/C205</f>
        <v>8.2366782994632952E-3</v>
      </c>
      <c r="O205" s="20">
        <f>N205*E205*$B$2*COS($B$5)</f>
        <v>5.7042308368459702</v>
      </c>
      <c r="P205" s="2">
        <f t="shared" si="28"/>
        <v>0.29194706517339564</v>
      </c>
      <c r="Q205" s="2">
        <f t="shared" si="29"/>
        <v>1.0717426381538631</v>
      </c>
      <c r="R205" s="2">
        <f t="shared" si="27"/>
        <v>0.27240407797555843</v>
      </c>
    </row>
    <row r="206" spans="3:18">
      <c r="C206" s="24">
        <v>764.47</v>
      </c>
      <c r="D206" s="2">
        <v>1</v>
      </c>
      <c r="E206" s="2">
        <v>1.454</v>
      </c>
      <c r="F206" s="2">
        <v>3.7280000000000002</v>
      </c>
      <c r="G206" s="9">
        <f>E206-D206</f>
        <v>0.45399999999999996</v>
      </c>
      <c r="H206" s="9">
        <f>E206+D206</f>
        <v>2.4539999999999997</v>
      </c>
      <c r="I206">
        <f t="shared" si="25"/>
        <v>0.18500407497962509</v>
      </c>
      <c r="J206" s="9">
        <f>F206-E206</f>
        <v>2.274</v>
      </c>
      <c r="K206" s="9">
        <f>F206+E206</f>
        <v>5.1820000000000004</v>
      </c>
      <c r="L206" s="17">
        <f t="shared" si="26"/>
        <v>0.43882670783481281</v>
      </c>
      <c r="N206" s="23">
        <f>(2*PI())/C206</f>
        <v>8.2190083419618632E-3</v>
      </c>
      <c r="O206" s="20">
        <f>N206*E206*$B$2*COS($B$5)</f>
        <v>5.6919936809439378</v>
      </c>
      <c r="P206" s="2">
        <f t="shared" si="28"/>
        <v>0.28828797695084218</v>
      </c>
      <c r="Q206" s="2">
        <f t="shared" si="29"/>
        <v>1.0680835499313097</v>
      </c>
      <c r="R206" s="2">
        <f t="shared" si="27"/>
        <v>0.26991144744189954</v>
      </c>
    </row>
    <row r="207" spans="3:18">
      <c r="C207" s="24">
        <v>766.1</v>
      </c>
      <c r="D207" s="2">
        <v>1</v>
      </c>
      <c r="E207" s="2">
        <v>1.454</v>
      </c>
      <c r="F207" s="2">
        <v>3.7210000000000001</v>
      </c>
      <c r="G207" s="9">
        <f>E207-D207</f>
        <v>0.45399999999999996</v>
      </c>
      <c r="H207" s="9">
        <f>E207+D207</f>
        <v>2.4539999999999997</v>
      </c>
      <c r="I207">
        <f t="shared" si="25"/>
        <v>0.18500407497962509</v>
      </c>
      <c r="J207" s="9">
        <f>F207-E207</f>
        <v>2.2670000000000003</v>
      </c>
      <c r="K207" s="9">
        <f>F207+E207</f>
        <v>5.1749999999999998</v>
      </c>
      <c r="L207" s="17">
        <f t="shared" si="26"/>
        <v>0.43806763285024164</v>
      </c>
      <c r="N207" s="23">
        <f>(2*PI())/C207</f>
        <v>8.201521090170456E-3</v>
      </c>
      <c r="O207" s="20">
        <f>N207*E207*$B$2*COS($B$5)</f>
        <v>5.6798830560908655</v>
      </c>
      <c r="P207" s="2">
        <f t="shared" si="28"/>
        <v>0.28386478275100679</v>
      </c>
      <c r="Q207" s="2">
        <f t="shared" si="29"/>
        <v>1.064303202148591</v>
      </c>
      <c r="R207" s="2">
        <f t="shared" si="27"/>
        <v>0.26671420529220158</v>
      </c>
    </row>
    <row r="208" spans="3:18">
      <c r="C208" s="24">
        <v>767.72</v>
      </c>
      <c r="D208" s="2">
        <v>1</v>
      </c>
      <c r="E208" s="2">
        <v>1.454</v>
      </c>
      <c r="F208" s="2">
        <v>3.7210000000000001</v>
      </c>
      <c r="G208" s="9">
        <f>E208-D208</f>
        <v>0.45399999999999996</v>
      </c>
      <c r="H208" s="9">
        <f>E208+D208</f>
        <v>2.4539999999999997</v>
      </c>
      <c r="I208">
        <f t="shared" si="25"/>
        <v>0.18500407497962509</v>
      </c>
      <c r="J208" s="9">
        <f>F208-E208</f>
        <v>2.2670000000000003</v>
      </c>
      <c r="K208" s="9">
        <f>F208+E208</f>
        <v>5.1749999999999998</v>
      </c>
      <c r="L208" s="17">
        <f t="shared" si="26"/>
        <v>0.43806763285024164</v>
      </c>
      <c r="N208" s="23">
        <f>(2*PI())/C208</f>
        <v>8.1842146969983674E-3</v>
      </c>
      <c r="O208" s="20">
        <f>N208*E208*$B$2*COS($B$5)</f>
        <v>5.667897683102189</v>
      </c>
      <c r="P208" s="2">
        <f t="shared" si="28"/>
        <v>0.28021799437850181</v>
      </c>
      <c r="Q208" s="2">
        <f t="shared" si="29"/>
        <v>1.0606564137760859</v>
      </c>
      <c r="R208" s="2">
        <f t="shared" si="27"/>
        <v>0.26419299477093283</v>
      </c>
    </row>
    <row r="209" spans="3:18">
      <c r="C209" s="24">
        <v>769.34</v>
      </c>
      <c r="D209" s="2">
        <v>1</v>
      </c>
      <c r="E209" s="2">
        <v>1.454</v>
      </c>
      <c r="F209" s="2">
        <v>3.7210000000000001</v>
      </c>
      <c r="G209" s="9">
        <f>E209-D209</f>
        <v>0.45399999999999996</v>
      </c>
      <c r="H209" s="9">
        <f>E209+D209</f>
        <v>2.4539999999999997</v>
      </c>
      <c r="I209">
        <f t="shared" si="25"/>
        <v>0.18500407497962509</v>
      </c>
      <c r="J209" s="9">
        <f>F209-E209</f>
        <v>2.2670000000000003</v>
      </c>
      <c r="K209" s="9">
        <f>F209+E209</f>
        <v>5.1749999999999998</v>
      </c>
      <c r="L209" s="17">
        <f t="shared" si="26"/>
        <v>0.43806763285024164</v>
      </c>
      <c r="N209" s="23">
        <f>(2*PI())/C209</f>
        <v>8.1669811880047648E-3</v>
      </c>
      <c r="O209" s="20">
        <f>N209*E209*$B$2*COS($B$5)</f>
        <v>5.6559627853370573</v>
      </c>
      <c r="P209" s="2">
        <f t="shared" si="28"/>
        <v>0.27655567976815004</v>
      </c>
      <c r="Q209" s="2">
        <f t="shared" si="29"/>
        <v>1.0569940991657341</v>
      </c>
      <c r="R209" s="2">
        <f t="shared" si="27"/>
        <v>0.26164354180068777</v>
      </c>
    </row>
    <row r="210" spans="3:18">
      <c r="C210" s="24">
        <v>770.96</v>
      </c>
      <c r="D210" s="2">
        <v>1</v>
      </c>
      <c r="E210" s="2">
        <v>1.4539</v>
      </c>
      <c r="F210" s="2">
        <v>3.7210000000000001</v>
      </c>
      <c r="G210" s="9">
        <f>E210-D210</f>
        <v>0.45389999999999997</v>
      </c>
      <c r="H210" s="9">
        <f>E210+D210</f>
        <v>2.4539</v>
      </c>
      <c r="I210">
        <f t="shared" si="25"/>
        <v>0.18497086270834182</v>
      </c>
      <c r="J210" s="9">
        <f>F210-E210</f>
        <v>2.2671000000000001</v>
      </c>
      <c r="K210" s="9">
        <f>F210+E210</f>
        <v>5.1749000000000001</v>
      </c>
      <c r="L210" s="17">
        <f t="shared" si="26"/>
        <v>0.43809542213376107</v>
      </c>
      <c r="N210" s="23">
        <f>(2*PI())/C210</f>
        <v>8.1498201037402528E-3</v>
      </c>
      <c r="O210" s="20">
        <f>N210*E210*$B$2*COS($B$5)</f>
        <v>5.6436898686767547</v>
      </c>
      <c r="P210" s="2">
        <f t="shared" si="28"/>
        <v>0.2727663470654203</v>
      </c>
      <c r="Q210" s="2">
        <f t="shared" si="29"/>
        <v>1.0531911812222452</v>
      </c>
      <c r="R210" s="2">
        <f t="shared" si="27"/>
        <v>0.25899034470538446</v>
      </c>
    </row>
    <row r="211" spans="3:18">
      <c r="C211" s="24">
        <v>772.56</v>
      </c>
      <c r="D211" s="2">
        <v>1</v>
      </c>
      <c r="E211" s="2">
        <v>1.4539</v>
      </c>
      <c r="F211" s="2">
        <v>3.7210000000000001</v>
      </c>
      <c r="G211" s="9">
        <f>E211-D211</f>
        <v>0.45389999999999997</v>
      </c>
      <c r="H211" s="9">
        <f>E211+D211</f>
        <v>2.4539</v>
      </c>
      <c r="I211">
        <f t="shared" si="25"/>
        <v>0.18497086270834182</v>
      </c>
      <c r="J211" s="9">
        <f>F211-E211</f>
        <v>2.2671000000000001</v>
      </c>
      <c r="K211" s="9">
        <f>F211+E211</f>
        <v>5.1749000000000001</v>
      </c>
      <c r="L211" s="17">
        <f t="shared" si="26"/>
        <v>0.43809542213376107</v>
      </c>
      <c r="N211" s="23">
        <f>(2*PI())/C211</f>
        <v>8.1329415283985535E-3</v>
      </c>
      <c r="O211" s="20">
        <f>N211*E211*$B$2*COS($B$5)</f>
        <v>5.6320015806604422</v>
      </c>
      <c r="P211" s="2">
        <f t="shared" si="28"/>
        <v>0.26912546299818874</v>
      </c>
      <c r="Q211" s="2">
        <f t="shared" si="29"/>
        <v>1.0495502971550137</v>
      </c>
      <c r="R211" s="2">
        <f t="shared" si="27"/>
        <v>0.2564197863863214</v>
      </c>
    </row>
    <row r="212" spans="3:18">
      <c r="C212" s="24">
        <v>774.16</v>
      </c>
      <c r="D212" s="2">
        <v>1</v>
      </c>
      <c r="E212" s="2">
        <v>1.4539</v>
      </c>
      <c r="F212" s="2">
        <v>3.7210000000000001</v>
      </c>
      <c r="G212" s="9">
        <f>E212-D212</f>
        <v>0.45389999999999997</v>
      </c>
      <c r="H212" s="9">
        <f>E212+D212</f>
        <v>2.4539</v>
      </c>
      <c r="I212">
        <f t="shared" si="25"/>
        <v>0.18497086270834182</v>
      </c>
      <c r="J212" s="9">
        <f>F212-E212</f>
        <v>2.2671000000000001</v>
      </c>
      <c r="K212" s="9">
        <f>F212+E212</f>
        <v>5.1749000000000001</v>
      </c>
      <c r="L212" s="17">
        <f t="shared" si="26"/>
        <v>0.43809542213376107</v>
      </c>
      <c r="N212" s="23">
        <f>(2*PI())/C212</f>
        <v>8.1161327208582029E-3</v>
      </c>
      <c r="O212" s="20">
        <f>N212*E212*$B$2*COS($B$5)</f>
        <v>5.6203616063281894</v>
      </c>
      <c r="P212" s="2">
        <f t="shared" si="28"/>
        <v>0.26547628330630368</v>
      </c>
      <c r="Q212" s="2">
        <f t="shared" si="29"/>
        <v>1.0459011174631287</v>
      </c>
      <c r="R212" s="2">
        <f t="shared" si="27"/>
        <v>0.25382541319988844</v>
      </c>
    </row>
    <row r="213" spans="3:18">
      <c r="C213" s="24">
        <v>775.76</v>
      </c>
      <c r="D213" s="2">
        <v>1</v>
      </c>
      <c r="E213" s="2">
        <v>1.4539</v>
      </c>
      <c r="F213" s="2">
        <v>3.714</v>
      </c>
      <c r="G213" s="9">
        <f>E213-D213</f>
        <v>0.45389999999999997</v>
      </c>
      <c r="H213" s="9">
        <f>E213+D213</f>
        <v>2.4539</v>
      </c>
      <c r="I213">
        <f t="shared" si="25"/>
        <v>0.18497086270834182</v>
      </c>
      <c r="J213" s="9">
        <f>F213-E213</f>
        <v>2.2601</v>
      </c>
      <c r="K213" s="9">
        <f>F213+E213</f>
        <v>5.1678999999999995</v>
      </c>
      <c r="L213" s="17">
        <f t="shared" si="26"/>
        <v>0.43733431374446102</v>
      </c>
      <c r="N213" s="23">
        <f>(2*PI())/C213</f>
        <v>8.0993932494322803E-3</v>
      </c>
      <c r="O213" s="20">
        <f>N213*E213*$B$2*COS($B$5)</f>
        <v>5.6087696467400106</v>
      </c>
      <c r="P213" s="2">
        <f t="shared" si="28"/>
        <v>0.26109268611931907</v>
      </c>
      <c r="Q213" s="2">
        <f t="shared" si="29"/>
        <v>1.0421610203630529</v>
      </c>
      <c r="R213" s="2">
        <f t="shared" si="27"/>
        <v>0.25053008222123235</v>
      </c>
    </row>
    <row r="214" spans="3:18">
      <c r="C214" s="24">
        <v>777.35</v>
      </c>
      <c r="D214" s="2">
        <v>1</v>
      </c>
      <c r="E214" s="2">
        <v>1.4539</v>
      </c>
      <c r="F214" s="2">
        <v>3.714</v>
      </c>
      <c r="G214" s="9">
        <f>E214-D214</f>
        <v>0.45389999999999997</v>
      </c>
      <c r="H214" s="9">
        <f>E214+D214</f>
        <v>2.4539</v>
      </c>
      <c r="I214">
        <f t="shared" si="25"/>
        <v>0.18497086270834182</v>
      </c>
      <c r="J214" s="9">
        <f>F214-E214</f>
        <v>2.2601</v>
      </c>
      <c r="K214" s="9">
        <f>F214+E214</f>
        <v>5.1678999999999995</v>
      </c>
      <c r="L214" s="17">
        <f t="shared" si="26"/>
        <v>0.43733431374446102</v>
      </c>
      <c r="N214" s="23">
        <f>(2*PI())/C214</f>
        <v>8.0828266638960384E-3</v>
      </c>
      <c r="O214" s="20">
        <f>N214*E214*$B$2*COS($B$5)</f>
        <v>5.5972974093458934</v>
      </c>
      <c r="P214" s="2">
        <f t="shared" si="28"/>
        <v>0.2574625544324724</v>
      </c>
      <c r="Q214" s="2">
        <f t="shared" si="29"/>
        <v>1.0385308886762064</v>
      </c>
      <c r="R214" s="2">
        <f t="shared" si="27"/>
        <v>0.24791034839671888</v>
      </c>
    </row>
    <row r="215" spans="3:18">
      <c r="C215" s="24">
        <v>778.93</v>
      </c>
      <c r="D215" s="2">
        <v>1</v>
      </c>
      <c r="E215" s="2">
        <v>1.4539</v>
      </c>
      <c r="F215" s="2">
        <v>3.714</v>
      </c>
      <c r="G215" s="9">
        <f>E215-D215</f>
        <v>0.45389999999999997</v>
      </c>
      <c r="H215" s="9">
        <f>E215+D215</f>
        <v>2.4539</v>
      </c>
      <c r="I215">
        <f t="shared" si="25"/>
        <v>0.18497086270834182</v>
      </c>
      <c r="J215" s="9">
        <f>F215-E215</f>
        <v>2.2601</v>
      </c>
      <c r="K215" s="9">
        <f>F215+E215</f>
        <v>5.1678999999999995</v>
      </c>
      <c r="L215" s="17">
        <f t="shared" si="26"/>
        <v>0.43733431374446102</v>
      </c>
      <c r="N215" s="23">
        <f>(2*PI())/C215</f>
        <v>8.0664312674817856E-3</v>
      </c>
      <c r="O215" s="20">
        <f>N215*E215*$B$2*COS($B$5)</f>
        <v>5.5859437191468189</v>
      </c>
      <c r="P215" s="2">
        <f t="shared" si="28"/>
        <v>0.25385334914150198</v>
      </c>
      <c r="Q215" s="2">
        <f t="shared" si="29"/>
        <v>1.0349216833852359</v>
      </c>
      <c r="R215" s="2">
        <f t="shared" si="27"/>
        <v>0.24528749683854911</v>
      </c>
    </row>
    <row r="216" spans="3:18">
      <c r="C216" s="24">
        <v>780.5</v>
      </c>
      <c r="D216" s="2">
        <v>1</v>
      </c>
      <c r="E216" s="2">
        <v>1.4537</v>
      </c>
      <c r="F216" s="2">
        <v>3.714</v>
      </c>
      <c r="G216" s="9">
        <f>E216-D216</f>
        <v>0.45369999999999999</v>
      </c>
      <c r="H216" s="9">
        <f>E216+D216</f>
        <v>2.4537</v>
      </c>
      <c r="I216">
        <f t="shared" si="25"/>
        <v>0.1849044300444227</v>
      </c>
      <c r="J216" s="9">
        <f>F216-E216</f>
        <v>2.2603</v>
      </c>
      <c r="K216" s="9">
        <f>F216+E216</f>
        <v>5.1677</v>
      </c>
      <c r="L216" s="17">
        <f t="shared" si="26"/>
        <v>0.43738994136656539</v>
      </c>
      <c r="N216" s="23">
        <f>(2*PI())/C216</f>
        <v>8.0502053903646204E-3</v>
      </c>
      <c r="O216" s="20">
        <f>N216*E216*$B$2*COS($B$5)</f>
        <v>5.5739405572359626</v>
      </c>
      <c r="P216" s="2">
        <f t="shared" si="28"/>
        <v>0.25004020426394591</v>
      </c>
      <c r="Q216" s="2">
        <f t="shared" si="29"/>
        <v>1.0310814154720247</v>
      </c>
      <c r="R216" s="2">
        <f t="shared" si="27"/>
        <v>0.24250287175380672</v>
      </c>
    </row>
    <row r="217" spans="3:18">
      <c r="C217" s="24">
        <v>782.07</v>
      </c>
      <c r="D217" s="2">
        <v>1</v>
      </c>
      <c r="E217" s="2">
        <v>1.4537</v>
      </c>
      <c r="F217" s="2">
        <v>3.714</v>
      </c>
      <c r="G217" s="9">
        <f>E217-D217</f>
        <v>0.45369999999999999</v>
      </c>
      <c r="H217" s="9">
        <f>E217+D217</f>
        <v>2.4537</v>
      </c>
      <c r="I217">
        <f t="shared" si="25"/>
        <v>0.1849044300444227</v>
      </c>
      <c r="J217" s="9">
        <f>F217-E217</f>
        <v>2.2603</v>
      </c>
      <c r="K217" s="9">
        <f>F217+E217</f>
        <v>5.1677</v>
      </c>
      <c r="L217" s="17">
        <f t="shared" si="26"/>
        <v>0.43738994136656539</v>
      </c>
      <c r="N217" s="23">
        <f>(2*PI())/C217</f>
        <v>8.034044659914823E-3</v>
      </c>
      <c r="O217" s="20">
        <f>N217*E217*$B$2*COS($B$5)</f>
        <v>5.5627509109448878</v>
      </c>
      <c r="P217" s="2">
        <f t="shared" si="28"/>
        <v>0.2464563966916192</v>
      </c>
      <c r="Q217" s="2">
        <f t="shared" si="29"/>
        <v>1.027497607899698</v>
      </c>
      <c r="R217" s="2">
        <f t="shared" si="27"/>
        <v>0.23986079850385181</v>
      </c>
    </row>
    <row r="218" spans="3:18">
      <c r="C218" s="24">
        <v>783.64</v>
      </c>
      <c r="D218" s="2">
        <v>1</v>
      </c>
      <c r="E218" s="2">
        <v>1.4537</v>
      </c>
      <c r="F218" s="2">
        <v>3.714</v>
      </c>
      <c r="G218" s="9">
        <f>E218-D218</f>
        <v>0.45369999999999999</v>
      </c>
      <c r="H218" s="9">
        <f>E218+D218</f>
        <v>2.4537</v>
      </c>
      <c r="I218">
        <f t="shared" si="25"/>
        <v>0.1849044300444227</v>
      </c>
      <c r="J218" s="9">
        <f>F218-E218</f>
        <v>2.2603</v>
      </c>
      <c r="K218" s="9">
        <f>F218+E218</f>
        <v>5.1677</v>
      </c>
      <c r="L218" s="17">
        <f t="shared" si="26"/>
        <v>0.43738994136656539</v>
      </c>
      <c r="N218" s="23">
        <f>(2*PI())/C218</f>
        <v>8.0179486845740212E-3</v>
      </c>
      <c r="O218" s="20">
        <f>N218*E218*$B$2*COS($B$5)</f>
        <v>5.5516061009170903</v>
      </c>
      <c r="P218" s="2">
        <f t="shared" si="28"/>
        <v>0.2428765144302138</v>
      </c>
      <c r="Q218" s="2">
        <f t="shared" si="29"/>
        <v>1.0239177256382928</v>
      </c>
      <c r="R218" s="2">
        <f t="shared" si="27"/>
        <v>0.23720315446127152</v>
      </c>
    </row>
    <row r="219" spans="3:18">
      <c r="C219" s="24">
        <v>785.19</v>
      </c>
      <c r="D219" s="2">
        <v>1</v>
      </c>
      <c r="E219" s="2">
        <v>1.4537</v>
      </c>
      <c r="F219" s="2">
        <v>3.7050000000000001</v>
      </c>
      <c r="G219" s="9">
        <f>E219-D219</f>
        <v>0.45369999999999999</v>
      </c>
      <c r="H219" s="9">
        <f>E219+D219</f>
        <v>2.4537</v>
      </c>
      <c r="I219">
        <f t="shared" si="25"/>
        <v>0.1849044300444227</v>
      </c>
      <c r="J219" s="9">
        <f>F219-E219</f>
        <v>2.2513000000000001</v>
      </c>
      <c r="K219" s="9">
        <f>F219+E219</f>
        <v>5.1586999999999996</v>
      </c>
      <c r="L219" s="17">
        <f t="shared" si="26"/>
        <v>0.43640839746447752</v>
      </c>
      <c r="N219" s="23">
        <f>(2*PI())/C219</f>
        <v>8.0021208970817072E-3</v>
      </c>
      <c r="O219" s="20">
        <f>N219*E219*$B$2*COS($B$5)</f>
        <v>5.5406469834341605</v>
      </c>
      <c r="P219" s="2">
        <f t="shared" si="28"/>
        <v>0.23845910320492197</v>
      </c>
      <c r="Q219" s="2">
        <f t="shared" si="29"/>
        <v>1.0203286623595902</v>
      </c>
      <c r="R219" s="2">
        <f t="shared" si="27"/>
        <v>0.23370812954863637</v>
      </c>
    </row>
    <row r="220" spans="3:18">
      <c r="C220" s="24">
        <v>786.75</v>
      </c>
      <c r="D220" s="2">
        <v>1</v>
      </c>
      <c r="E220" s="2">
        <v>1.4537</v>
      </c>
      <c r="F220" s="2">
        <v>3.7050000000000001</v>
      </c>
      <c r="G220" s="9">
        <f>E220-D220</f>
        <v>0.45369999999999999</v>
      </c>
      <c r="H220" s="9">
        <f>E220+D220</f>
        <v>2.4537</v>
      </c>
      <c r="I220">
        <f t="shared" si="25"/>
        <v>0.1849044300444227</v>
      </c>
      <c r="J220" s="9">
        <f>F220-E220</f>
        <v>2.2513000000000001</v>
      </c>
      <c r="K220" s="9">
        <f>F220+E220</f>
        <v>5.1586999999999996</v>
      </c>
      <c r="L220" s="17">
        <f t="shared" si="26"/>
        <v>0.43640839746447752</v>
      </c>
      <c r="N220" s="23">
        <f>(2*PI())/C220</f>
        <v>7.9862539652743383E-3</v>
      </c>
      <c r="O220" s="20">
        <f>N220*E220*$B$2*COS($B$5)</f>
        <v>5.5296607625327852</v>
      </c>
      <c r="P220" s="2">
        <f t="shared" si="28"/>
        <v>0.23492299065308608</v>
      </c>
      <c r="Q220" s="2">
        <f t="shared" si="29"/>
        <v>1.0167925498077544</v>
      </c>
      <c r="R220" s="2">
        <f t="shared" si="27"/>
        <v>0.23104318643709881</v>
      </c>
    </row>
    <row r="221" spans="3:18">
      <c r="C221" s="24">
        <v>788.29</v>
      </c>
      <c r="D221" s="2">
        <v>1</v>
      </c>
      <c r="E221" s="2">
        <v>1.4537</v>
      </c>
      <c r="F221" s="2">
        <v>3.7050000000000001</v>
      </c>
      <c r="G221" s="9">
        <f>E221-D221</f>
        <v>0.45369999999999999</v>
      </c>
      <c r="H221" s="9">
        <f>E221+D221</f>
        <v>2.4537</v>
      </c>
      <c r="I221">
        <f t="shared" si="25"/>
        <v>0.1849044300444227</v>
      </c>
      <c r="J221" s="9">
        <f>F221-E221</f>
        <v>2.2513000000000001</v>
      </c>
      <c r="K221" s="9">
        <f>F221+E221</f>
        <v>5.1586999999999996</v>
      </c>
      <c r="L221" s="17">
        <f t="shared" si="26"/>
        <v>0.43640839746447752</v>
      </c>
      <c r="N221" s="23">
        <f>(2*PI())/C221</f>
        <v>7.9706520534062169E-3</v>
      </c>
      <c r="O221" s="20">
        <f>N221*E221*$B$2*COS($B$5)</f>
        <v>5.5188580407244414</v>
      </c>
      <c r="P221" s="2">
        <f t="shared" si="28"/>
        <v>0.23144109159113019</v>
      </c>
      <c r="Q221" s="2">
        <f t="shared" si="29"/>
        <v>1.0133106507457983</v>
      </c>
      <c r="R221" s="2">
        <f t="shared" si="27"/>
        <v>0.22840092662678435</v>
      </c>
    </row>
    <row r="222" spans="3:18">
      <c r="C222" s="24">
        <v>789.83</v>
      </c>
      <c r="D222" s="2">
        <v>1</v>
      </c>
      <c r="E222" s="2">
        <v>1.4537</v>
      </c>
      <c r="F222" s="2">
        <v>3.7050000000000001</v>
      </c>
      <c r="G222" s="9">
        <f>E222-D222</f>
        <v>0.45369999999999999</v>
      </c>
      <c r="H222" s="9">
        <f>E222+D222</f>
        <v>2.4537</v>
      </c>
      <c r="I222">
        <f t="shared" si="25"/>
        <v>0.1849044300444227</v>
      </c>
      <c r="J222" s="9">
        <f>F222-E222</f>
        <v>2.2513000000000001</v>
      </c>
      <c r="K222" s="9">
        <f>F222+E222</f>
        <v>5.1586999999999996</v>
      </c>
      <c r="L222" s="17">
        <f t="shared" si="26"/>
        <v>0.43640839746447752</v>
      </c>
      <c r="N222" s="23">
        <f>(2*PI())/C222</f>
        <v>7.9551109823374471E-3</v>
      </c>
      <c r="O222" s="20">
        <f>N222*E222*$B$2*COS($B$5)</f>
        <v>5.5080974449219058</v>
      </c>
      <c r="P222" s="2">
        <f t="shared" si="28"/>
        <v>0.22796961319900225</v>
      </c>
      <c r="Q222" s="2">
        <f t="shared" si="29"/>
        <v>1.0098391723536704</v>
      </c>
      <c r="R222" s="2">
        <f t="shared" si="27"/>
        <v>0.22574843543419379</v>
      </c>
    </row>
    <row r="223" spans="3:18">
      <c r="C223" s="24">
        <v>791.36</v>
      </c>
      <c r="D223" s="2">
        <v>1</v>
      </c>
      <c r="E223" s="2">
        <v>1.4535</v>
      </c>
      <c r="F223" s="2">
        <v>3.7050000000000001</v>
      </c>
      <c r="G223" s="9">
        <f>E223-D223</f>
        <v>0.45350000000000001</v>
      </c>
      <c r="H223" s="9">
        <f>E223+D223</f>
        <v>2.4535</v>
      </c>
      <c r="I223">
        <f t="shared" si="25"/>
        <v>0.18483798654982678</v>
      </c>
      <c r="J223" s="9">
        <f>F223-E223</f>
        <v>2.2515000000000001</v>
      </c>
      <c r="K223" s="9">
        <f>F223+E223</f>
        <v>5.1585000000000001</v>
      </c>
      <c r="L223" s="17">
        <f t="shared" si="26"/>
        <v>0.43646408839779005</v>
      </c>
      <c r="N223" s="23">
        <f>(2*PI())/C223</f>
        <v>7.9397307258132661E-3</v>
      </c>
      <c r="O223" s="20">
        <f>N223*E223*$B$2*COS($B$5)</f>
        <v>5.4966918579285124</v>
      </c>
      <c r="P223" s="2">
        <f t="shared" si="28"/>
        <v>0.22431253264259887</v>
      </c>
      <c r="Q223" s="2">
        <f t="shared" si="29"/>
        <v>1.0061550296564881</v>
      </c>
      <c r="R223" s="2">
        <f t="shared" si="27"/>
        <v>0.22294032831022226</v>
      </c>
    </row>
    <row r="224" spans="3:18">
      <c r="C224" s="24">
        <v>792.89</v>
      </c>
      <c r="D224" s="2">
        <v>1</v>
      </c>
      <c r="E224" s="2">
        <v>1.4535</v>
      </c>
      <c r="F224" s="2">
        <v>3.7050000000000001</v>
      </c>
      <c r="G224" s="9">
        <f>E224-D224</f>
        <v>0.45350000000000001</v>
      </c>
      <c r="H224" s="9">
        <f>E224+D224</f>
        <v>2.4535</v>
      </c>
      <c r="I224">
        <f t="shared" si="25"/>
        <v>0.18483798654982678</v>
      </c>
      <c r="J224" s="9">
        <f>F224-E224</f>
        <v>2.2515000000000001</v>
      </c>
      <c r="K224" s="9">
        <f>F224+E224</f>
        <v>5.1585000000000001</v>
      </c>
      <c r="L224" s="17">
        <f t="shared" si="26"/>
        <v>0.43646408839779005</v>
      </c>
      <c r="N224" s="23">
        <f>(2*PI())/C224</f>
        <v>7.9244098263057759E-3</v>
      </c>
      <c r="O224" s="20">
        <f>N224*E224*$B$2*COS($B$5)</f>
        <v>5.4860851677916322</v>
      </c>
      <c r="P224" s="2">
        <f t="shared" si="28"/>
        <v>0.22089009209908406</v>
      </c>
      <c r="Q224" s="2">
        <f t="shared" si="29"/>
        <v>1.0027325891129732</v>
      </c>
      <c r="R224" s="2">
        <f t="shared" si="27"/>
        <v>0.22028813513928527</v>
      </c>
    </row>
    <row r="225" spans="3:18">
      <c r="C225" s="24">
        <v>794.41</v>
      </c>
      <c r="D225" s="2">
        <v>1</v>
      </c>
      <c r="E225" s="2">
        <v>1.4535</v>
      </c>
      <c r="F225" s="2">
        <v>3.7050000000000001</v>
      </c>
      <c r="G225" s="9">
        <f>E225-D225</f>
        <v>0.45350000000000001</v>
      </c>
      <c r="H225" s="9">
        <f>E225+D225</f>
        <v>2.4535</v>
      </c>
      <c r="I225">
        <f t="shared" si="25"/>
        <v>0.18483798654982678</v>
      </c>
      <c r="J225" s="9">
        <f>F225-E225</f>
        <v>2.2515000000000001</v>
      </c>
      <c r="K225" s="9">
        <f>F225+E225</f>
        <v>5.1585000000000001</v>
      </c>
      <c r="L225" s="17">
        <f t="shared" si="26"/>
        <v>0.43646408839779005</v>
      </c>
      <c r="N225" s="23">
        <f>(2*PI())/C225</f>
        <v>7.9092475008869303E-3</v>
      </c>
      <c r="O225" s="20">
        <f>N225*E225*$B$2*COS($B$5)</f>
        <v>5.4755882588213991</v>
      </c>
      <c r="P225" s="2">
        <f t="shared" si="28"/>
        <v>0.21750474203312459</v>
      </c>
      <c r="Q225" s="2">
        <f t="shared" si="29"/>
        <v>0.99934723904701372</v>
      </c>
      <c r="R225" s="2">
        <f t="shared" si="27"/>
        <v>0.21764681337443731</v>
      </c>
    </row>
    <row r="226" spans="3:18">
      <c r="C226" s="24">
        <v>795.93</v>
      </c>
      <c r="D226" s="2">
        <v>1</v>
      </c>
      <c r="E226" s="2">
        <v>1.4535</v>
      </c>
      <c r="F226" s="2">
        <v>3.6970000000000001</v>
      </c>
      <c r="G226" s="9">
        <f>E226-D226</f>
        <v>0.45350000000000001</v>
      </c>
      <c r="H226" s="9">
        <f>E226+D226</f>
        <v>2.4535</v>
      </c>
      <c r="I226">
        <f t="shared" si="25"/>
        <v>0.18483798654982678</v>
      </c>
      <c r="J226" s="9">
        <f>F226-E226</f>
        <v>2.2435</v>
      </c>
      <c r="K226" s="9">
        <f>F226+E226</f>
        <v>5.1505000000000001</v>
      </c>
      <c r="L226" s="17">
        <f t="shared" si="26"/>
        <v>0.4355887777885642</v>
      </c>
      <c r="N226" s="23">
        <f>(2*PI())/C226</f>
        <v>7.8941430869292357E-3</v>
      </c>
      <c r="O226" s="20">
        <f>N226*E226*$B$2*COS($B$5)</f>
        <v>5.4651314420744379</v>
      </c>
      <c r="P226" s="2">
        <f t="shared" si="28"/>
        <v>0.21339325966668873</v>
      </c>
      <c r="Q226" s="2">
        <f t="shared" si="29"/>
        <v>0.99597299501452508</v>
      </c>
      <c r="R226" s="2">
        <f t="shared" si="27"/>
        <v>0.21425606992845891</v>
      </c>
    </row>
    <row r="227" spans="3:18">
      <c r="C227" s="24">
        <v>797.44</v>
      </c>
      <c r="D227" s="2">
        <v>1</v>
      </c>
      <c r="E227" s="2">
        <v>1.4535</v>
      </c>
      <c r="F227" s="2">
        <v>3.6970000000000001</v>
      </c>
      <c r="G227" s="9">
        <f>E227-D227</f>
        <v>0.45350000000000001</v>
      </c>
      <c r="H227" s="9">
        <f>E227+D227</f>
        <v>2.4535</v>
      </c>
      <c r="I227">
        <f t="shared" si="25"/>
        <v>0.18483798654982678</v>
      </c>
      <c r="J227" s="9">
        <f>F227-E227</f>
        <v>2.2435</v>
      </c>
      <c r="K227" s="9">
        <f>F227+E227</f>
        <v>5.1505000000000001</v>
      </c>
      <c r="L227" s="17">
        <f t="shared" si="26"/>
        <v>0.4355887777885642</v>
      </c>
      <c r="N227" s="23">
        <f>(2*PI())/C227</f>
        <v>7.8791950581605964E-3</v>
      </c>
      <c r="O227" s="20">
        <f>N227*E227*$B$2*COS($B$5)</f>
        <v>5.4547828911144505</v>
      </c>
      <c r="P227" s="2">
        <f t="shared" si="28"/>
        <v>0.21007006744946125</v>
      </c>
      <c r="Q227" s="2">
        <f t="shared" si="29"/>
        <v>0.99264980279729764</v>
      </c>
      <c r="R227" s="2">
        <f t="shared" si="27"/>
        <v>0.21162555702673952</v>
      </c>
    </row>
    <row r="228" spans="3:18">
      <c r="C228" s="24">
        <v>798.94</v>
      </c>
      <c r="D228" s="2">
        <v>1</v>
      </c>
      <c r="E228" s="2">
        <v>1.4535</v>
      </c>
      <c r="F228" s="2">
        <v>3.6970000000000001</v>
      </c>
      <c r="G228" s="9">
        <f>E228-D228</f>
        <v>0.45350000000000001</v>
      </c>
      <c r="H228" s="9">
        <f>E228+D228</f>
        <v>2.4535</v>
      </c>
      <c r="I228">
        <f t="shared" si="25"/>
        <v>0.18483798654982678</v>
      </c>
      <c r="J228" s="9">
        <f>F228-E228</f>
        <v>2.2435</v>
      </c>
      <c r="K228" s="9">
        <f>F228+E228</f>
        <v>5.1505000000000001</v>
      </c>
      <c r="L228" s="17">
        <f t="shared" si="26"/>
        <v>0.4355887777885642</v>
      </c>
      <c r="N228" s="23">
        <f>(2*PI())/C228</f>
        <v>7.8644019665802013E-3</v>
      </c>
      <c r="O228" s="20">
        <f>N228*E228*$B$2*COS($B$5)</f>
        <v>5.4445416034875045</v>
      </c>
      <c r="P228" s="2">
        <f t="shared" si="28"/>
        <v>0.20678714893042052</v>
      </c>
      <c r="Q228" s="2">
        <f t="shared" si="29"/>
        <v>0.98936688427825692</v>
      </c>
      <c r="R228" s="2">
        <f t="shared" si="27"/>
        <v>0.20900957189533562</v>
      </c>
    </row>
    <row r="229" spans="3:18">
      <c r="C229" s="24">
        <v>800.44</v>
      </c>
      <c r="D229" s="2">
        <v>1</v>
      </c>
      <c r="E229" s="2">
        <v>1.4533</v>
      </c>
      <c r="F229" s="2">
        <v>3.6970000000000001</v>
      </c>
      <c r="G229" s="9">
        <f>E229-D229</f>
        <v>0.45330000000000004</v>
      </c>
      <c r="H229" s="9">
        <f>E229+D229</f>
        <v>2.4533</v>
      </c>
      <c r="I229">
        <f t="shared" si="25"/>
        <v>0.1847715322219052</v>
      </c>
      <c r="J229" s="9">
        <f>F229-E229</f>
        <v>2.2437</v>
      </c>
      <c r="K229" s="9">
        <f>F229+E229</f>
        <v>5.1502999999999997</v>
      </c>
      <c r="L229" s="17">
        <f t="shared" si="26"/>
        <v>0.43564452556161781</v>
      </c>
      <c r="N229" s="23">
        <f>(2*PI())/C229</f>
        <v>7.8496643185992521E-3</v>
      </c>
      <c r="O229" s="20">
        <f>N229*E229*$B$2*COS($B$5)</f>
        <v>5.4335909405551259</v>
      </c>
      <c r="P229" s="2">
        <f t="shared" si="28"/>
        <v>0.20331359581787076</v>
      </c>
      <c r="Q229" s="2">
        <f t="shared" si="29"/>
        <v>0.98586632181968337</v>
      </c>
      <c r="R229" s="2">
        <f t="shared" si="27"/>
        <v>0.20622836110538845</v>
      </c>
    </row>
    <row r="230" spans="3:18">
      <c r="C230" s="24">
        <v>801.93</v>
      </c>
      <c r="D230" s="2">
        <v>1</v>
      </c>
      <c r="E230" s="2">
        <v>1.4533</v>
      </c>
      <c r="F230" s="2">
        <v>3.6970000000000001</v>
      </c>
      <c r="G230" s="9">
        <f>E230-D230</f>
        <v>0.45330000000000004</v>
      </c>
      <c r="H230" s="9">
        <f>E230+D230</f>
        <v>2.4533</v>
      </c>
      <c r="I230">
        <f t="shared" si="25"/>
        <v>0.1847715322219052</v>
      </c>
      <c r="J230" s="9">
        <f>F230-E230</f>
        <v>2.2437</v>
      </c>
      <c r="K230" s="9">
        <f>F230+E230</f>
        <v>5.1502999999999997</v>
      </c>
      <c r="L230" s="17">
        <f t="shared" si="26"/>
        <v>0.43564452556161781</v>
      </c>
      <c r="N230" s="23">
        <f>(2*PI())/C230</f>
        <v>7.8350795046694677E-3</v>
      </c>
      <c r="O230" s="20">
        <f>N230*E230*$B$2*COS($B$5)</f>
        <v>5.4234952333220425</v>
      </c>
      <c r="P230" s="2">
        <f t="shared" si="28"/>
        <v>0.20009416835518498</v>
      </c>
      <c r="Q230" s="2">
        <f t="shared" si="29"/>
        <v>0.98264689435699759</v>
      </c>
      <c r="R230" s="2">
        <f t="shared" si="27"/>
        <v>0.20362774207526307</v>
      </c>
    </row>
    <row r="231" spans="3:18">
      <c r="C231" s="24">
        <v>803.42</v>
      </c>
      <c r="D231" s="2">
        <v>1</v>
      </c>
      <c r="E231" s="2">
        <v>1.4533</v>
      </c>
      <c r="F231" s="2">
        <v>3.6970000000000001</v>
      </c>
      <c r="G231" s="9">
        <f>E231-D231</f>
        <v>0.45330000000000004</v>
      </c>
      <c r="H231" s="9">
        <f>E231+D231</f>
        <v>2.4533</v>
      </c>
      <c r="I231">
        <f t="shared" si="25"/>
        <v>0.1847715322219052</v>
      </c>
      <c r="J231" s="9">
        <f>F231-E231</f>
        <v>2.2437</v>
      </c>
      <c r="K231" s="9">
        <f>F231+E231</f>
        <v>5.1502999999999997</v>
      </c>
      <c r="L231" s="17">
        <f t="shared" si="26"/>
        <v>0.43564452556161781</v>
      </c>
      <c r="N231" s="23">
        <f>(2*PI())/C231</f>
        <v>7.8205487879061848E-3</v>
      </c>
      <c r="O231" s="20">
        <f>N231*E231*$B$2*COS($B$5)</f>
        <v>5.4134369725149316</v>
      </c>
      <c r="P231" s="2">
        <f t="shared" si="28"/>
        <v>0.19689634263006589</v>
      </c>
      <c r="Q231" s="2">
        <f t="shared" si="29"/>
        <v>0.97944906863187853</v>
      </c>
      <c r="R231" s="2">
        <f t="shared" si="27"/>
        <v>0.20102764802777967</v>
      </c>
    </row>
    <row r="232" spans="3:18">
      <c r="C232" s="24">
        <v>804.9</v>
      </c>
      <c r="D232" s="2">
        <v>1</v>
      </c>
      <c r="E232" s="2">
        <v>1.4533</v>
      </c>
      <c r="F232" s="2">
        <v>3.6970000000000001</v>
      </c>
      <c r="G232" s="9">
        <f>E232-D232</f>
        <v>0.45330000000000004</v>
      </c>
      <c r="H232" s="9">
        <f>E232+D232</f>
        <v>2.4533</v>
      </c>
      <c r="I232">
        <f t="shared" si="25"/>
        <v>0.1847715322219052</v>
      </c>
      <c r="J232" s="9">
        <f>F232-E232</f>
        <v>2.2437</v>
      </c>
      <c r="K232" s="9">
        <f>F232+E232</f>
        <v>5.1502999999999997</v>
      </c>
      <c r="L232" s="17">
        <f t="shared" si="26"/>
        <v>0.43564452556161781</v>
      </c>
      <c r="N232" s="23">
        <f>(2*PI())/C232</f>
        <v>7.806168849769644E-3</v>
      </c>
      <c r="O232" s="20">
        <f>N232*E232*$B$2*COS($B$5)</f>
        <v>5.4034830816970381</v>
      </c>
      <c r="P232" s="2">
        <f t="shared" si="28"/>
        <v>0.19374246334352668</v>
      </c>
      <c r="Q232" s="2">
        <f t="shared" si="29"/>
        <v>0.97629518934533932</v>
      </c>
      <c r="R232" s="2">
        <f t="shared" si="27"/>
        <v>0.19844660248038493</v>
      </c>
    </row>
    <row r="233" spans="3:18">
      <c r="C233" s="24">
        <v>806.37</v>
      </c>
      <c r="D233" s="2">
        <v>1</v>
      </c>
      <c r="E233" s="2">
        <v>1.4533</v>
      </c>
      <c r="F233" s="2">
        <v>3.6880000000000002</v>
      </c>
      <c r="G233" s="9">
        <f>E233-D233</f>
        <v>0.45330000000000004</v>
      </c>
      <c r="H233" s="9">
        <f>E233+D233</f>
        <v>2.4533</v>
      </c>
      <c r="I233">
        <f t="shared" si="25"/>
        <v>0.1847715322219052</v>
      </c>
      <c r="J233" s="9">
        <f>F233-E233</f>
        <v>2.2347000000000001</v>
      </c>
      <c r="K233" s="9">
        <f>F233+E233</f>
        <v>5.1413000000000002</v>
      </c>
      <c r="L233" s="17">
        <f t="shared" si="26"/>
        <v>0.43465660436076481</v>
      </c>
      <c r="N233" s="23">
        <f>(2*PI())/C233</f>
        <v>7.7919383250611828E-3</v>
      </c>
      <c r="O233" s="20">
        <f>N233*E233*$B$2*COS($B$5)</f>
        <v>5.3936326158685777</v>
      </c>
      <c r="P233" s="2">
        <f t="shared" si="28"/>
        <v>0.18984883791969057</v>
      </c>
      <c r="Q233" s="2">
        <f t="shared" si="29"/>
        <v>0.97323199921822434</v>
      </c>
      <c r="R233" s="2">
        <f t="shared" si="27"/>
        <v>0.19507048480957462</v>
      </c>
    </row>
    <row r="234" spans="3:18">
      <c r="C234" s="24">
        <v>807.84</v>
      </c>
      <c r="D234" s="2">
        <v>1</v>
      </c>
      <c r="E234" s="2">
        <v>1.4533</v>
      </c>
      <c r="F234" s="2">
        <v>3.6880000000000002</v>
      </c>
      <c r="G234" s="9">
        <f>E234-D234</f>
        <v>0.45330000000000004</v>
      </c>
      <c r="H234" s="9">
        <f>E234+D234</f>
        <v>2.4533</v>
      </c>
      <c r="I234">
        <f t="shared" si="25"/>
        <v>0.1847715322219052</v>
      </c>
      <c r="J234" s="9">
        <f>F234-E234</f>
        <v>2.2347000000000001</v>
      </c>
      <c r="K234" s="9">
        <f>F234+E234</f>
        <v>5.1413000000000002</v>
      </c>
      <c r="L234" s="17">
        <f t="shared" si="26"/>
        <v>0.43465660436076481</v>
      </c>
      <c r="N234" s="23">
        <f>(2*PI())/C234</f>
        <v>7.7777595899925552E-3</v>
      </c>
      <c r="O234" s="20">
        <f>N234*E234*$B$2*COS($B$5)</f>
        <v>5.3838179991804624</v>
      </c>
      <c r="P234" s="2">
        <f t="shared" si="28"/>
        <v>0.18677066291048069</v>
      </c>
      <c r="Q234" s="2">
        <f t="shared" si="29"/>
        <v>0.97015382420901441</v>
      </c>
      <c r="R234" s="2">
        <f t="shared" si="27"/>
        <v>0.19251654557230499</v>
      </c>
    </row>
    <row r="235" spans="3:18">
      <c r="C235" s="24">
        <v>809.3</v>
      </c>
      <c r="D235" s="2">
        <v>1</v>
      </c>
      <c r="E235" s="2">
        <v>1.4533</v>
      </c>
      <c r="F235" s="2">
        <v>3.6880000000000002</v>
      </c>
      <c r="G235" s="9">
        <f>E235-D235</f>
        <v>0.45330000000000004</v>
      </c>
      <c r="H235" s="9">
        <f>E235+D235</f>
        <v>2.4533</v>
      </c>
      <c r="I235">
        <f t="shared" si="25"/>
        <v>0.1847715322219052</v>
      </c>
      <c r="J235" s="9">
        <f>F235-E235</f>
        <v>2.2347000000000001</v>
      </c>
      <c r="K235" s="9">
        <f>F235+E235</f>
        <v>5.1413000000000002</v>
      </c>
      <c r="L235" s="17">
        <f t="shared" si="26"/>
        <v>0.43465660436076481</v>
      </c>
      <c r="N235" s="23">
        <f>(2*PI())/C235</f>
        <v>7.7637282925733181E-3</v>
      </c>
      <c r="O235" s="20">
        <f>N235*E235*$B$2*COS($B$5)</f>
        <v>5.3741054398343575</v>
      </c>
      <c r="P235" s="2">
        <f t="shared" si="28"/>
        <v>0.18373825964346077</v>
      </c>
      <c r="Q235" s="2">
        <f t="shared" si="29"/>
        <v>0.9671214209419946</v>
      </c>
      <c r="R235" s="2">
        <f t="shared" si="27"/>
        <v>0.18998468616742686</v>
      </c>
    </row>
    <row r="236" spans="3:18">
      <c r="C236" s="24">
        <v>810.76</v>
      </c>
      <c r="D236" s="2">
        <v>1</v>
      </c>
      <c r="E236" s="2">
        <v>1.4531000000000001</v>
      </c>
      <c r="F236" s="2">
        <v>3.6880000000000002</v>
      </c>
      <c r="G236" s="9">
        <f>E236-D236</f>
        <v>0.45310000000000006</v>
      </c>
      <c r="H236" s="9">
        <f>E236+D236</f>
        <v>2.4531000000000001</v>
      </c>
      <c r="I236">
        <f t="shared" si="25"/>
        <v>0.18470506705800827</v>
      </c>
      <c r="J236" s="9">
        <f>F236-E236</f>
        <v>2.2349000000000001</v>
      </c>
      <c r="K236" s="9">
        <f>F236+E236</f>
        <v>5.1410999999999998</v>
      </c>
      <c r="L236" s="17">
        <f t="shared" si="26"/>
        <v>0.43471241563089613</v>
      </c>
      <c r="N236" s="23">
        <f>(2*PI())/C236</f>
        <v>7.7497475297000178E-3</v>
      </c>
      <c r="O236" s="20">
        <f>N236*E236*$B$2*COS($B$5)</f>
        <v>5.3636896198943997</v>
      </c>
      <c r="P236" s="2">
        <f t="shared" si="28"/>
        <v>0.18053661977282373</v>
      </c>
      <c r="Q236" s="2">
        <f t="shared" si="29"/>
        <v>0.96389283360574907</v>
      </c>
      <c r="R236" s="2">
        <f t="shared" si="27"/>
        <v>0.18729947301036448</v>
      </c>
    </row>
    <row r="237" spans="3:18">
      <c r="C237" s="24">
        <v>812.21</v>
      </c>
      <c r="D237" s="2">
        <v>1</v>
      </c>
      <c r="E237" s="2">
        <v>1.4531000000000001</v>
      </c>
      <c r="F237" s="2">
        <v>3.6880000000000002</v>
      </c>
      <c r="G237" s="9">
        <f>E237-D237</f>
        <v>0.45310000000000006</v>
      </c>
      <c r="H237" s="9">
        <f>E237+D237</f>
        <v>2.4531000000000001</v>
      </c>
      <c r="I237">
        <f t="shared" si="25"/>
        <v>0.18470506705800827</v>
      </c>
      <c r="J237" s="9">
        <f>F237-E237</f>
        <v>2.2349000000000001</v>
      </c>
      <c r="K237" s="9">
        <f>F237+E237</f>
        <v>5.1410999999999998</v>
      </c>
      <c r="L237" s="17">
        <f t="shared" si="26"/>
        <v>0.43471241563089613</v>
      </c>
      <c r="N237" s="23">
        <f>(2*PI())/C237</f>
        <v>7.7359122729092058E-3</v>
      </c>
      <c r="O237" s="20">
        <f>N237*E237*$B$2*COS($B$5)</f>
        <v>5.3541140791489683</v>
      </c>
      <c r="P237" s="2">
        <f t="shared" si="28"/>
        <v>0.17757913031247718</v>
      </c>
      <c r="Q237" s="2">
        <f t="shared" si="29"/>
        <v>0.96093534414540249</v>
      </c>
      <c r="R237" s="2">
        <f t="shared" si="27"/>
        <v>0.18479820873942907</v>
      </c>
    </row>
    <row r="238" spans="3:18">
      <c r="C238" s="24">
        <v>813.65</v>
      </c>
      <c r="D238" s="2">
        <v>1</v>
      </c>
      <c r="E238" s="2">
        <v>1.4531000000000001</v>
      </c>
      <c r="F238" s="2">
        <v>3.6880000000000002</v>
      </c>
      <c r="G238" s="9">
        <f>E238-D238</f>
        <v>0.45310000000000006</v>
      </c>
      <c r="H238" s="9">
        <f>E238+D238</f>
        <v>2.4531000000000001</v>
      </c>
      <c r="I238">
        <f t="shared" si="25"/>
        <v>0.18470506705800827</v>
      </c>
      <c r="J238" s="9">
        <f>F238-E238</f>
        <v>2.2349000000000001</v>
      </c>
      <c r="K238" s="9">
        <f>F238+E238</f>
        <v>5.1410999999999998</v>
      </c>
      <c r="L238" s="17">
        <f t="shared" si="26"/>
        <v>0.43471241563089613</v>
      </c>
      <c r="N238" s="23">
        <f>(2*PI())/C238</f>
        <v>7.7222212341665165E-3</v>
      </c>
      <c r="O238" s="20">
        <f>N238*E238*$B$2*COS($B$5)</f>
        <v>5.3446383533774764</v>
      </c>
      <c r="P238" s="2">
        <f t="shared" si="28"/>
        <v>0.17466889734893601</v>
      </c>
      <c r="Q238" s="2">
        <f t="shared" si="29"/>
        <v>0.95802511118186129</v>
      </c>
      <c r="R238" s="2">
        <f t="shared" si="27"/>
        <v>0.18232183615047093</v>
      </c>
    </row>
    <row r="239" spans="3:18">
      <c r="C239" s="24">
        <v>815.09</v>
      </c>
      <c r="D239" s="2">
        <v>1</v>
      </c>
      <c r="E239" s="2">
        <v>1.4531000000000001</v>
      </c>
      <c r="F239" s="2">
        <v>3.6880000000000002</v>
      </c>
      <c r="G239" s="9">
        <f>E239-D239</f>
        <v>0.45310000000000006</v>
      </c>
      <c r="H239" s="9">
        <f>E239+D239</f>
        <v>2.4531000000000001</v>
      </c>
      <c r="I239">
        <f t="shared" si="25"/>
        <v>0.18470506705800827</v>
      </c>
      <c r="J239" s="9">
        <f>F239-E239</f>
        <v>2.2349000000000001</v>
      </c>
      <c r="K239" s="9">
        <f>F239+E239</f>
        <v>5.1410999999999998</v>
      </c>
      <c r="L239" s="17">
        <f t="shared" si="26"/>
        <v>0.43471241563089613</v>
      </c>
      <c r="N239" s="23">
        <f>(2*PI())/C239</f>
        <v>7.7085785706849375E-3</v>
      </c>
      <c r="O239" s="20">
        <f>N239*E239*$B$2*COS($B$5)</f>
        <v>5.3351961086819655</v>
      </c>
      <c r="P239" s="2">
        <f t="shared" si="28"/>
        <v>0.17178624456845723</v>
      </c>
      <c r="Q239" s="2">
        <f t="shared" si="29"/>
        <v>0.95514245840138257</v>
      </c>
      <c r="R239" s="2">
        <f t="shared" si="27"/>
        <v>0.17985405533743631</v>
      </c>
    </row>
    <row r="240" spans="3:18">
      <c r="C240" s="24">
        <v>816.52</v>
      </c>
      <c r="D240" s="2">
        <v>1</v>
      </c>
      <c r="E240" s="2">
        <v>1.4531000000000001</v>
      </c>
      <c r="F240" s="2">
        <v>3.681</v>
      </c>
      <c r="G240" s="9">
        <f>E240-D240</f>
        <v>0.45310000000000006</v>
      </c>
      <c r="H240" s="9">
        <f>E240+D240</f>
        <v>2.4531000000000001</v>
      </c>
      <c r="I240">
        <f t="shared" si="25"/>
        <v>0.18470506705800827</v>
      </c>
      <c r="J240" s="9">
        <f>F240-E240</f>
        <v>2.2279</v>
      </c>
      <c r="K240" s="9">
        <f>F240+E240</f>
        <v>5.1341000000000001</v>
      </c>
      <c r="L240" s="17">
        <f t="shared" si="26"/>
        <v>0.43394168403420269</v>
      </c>
      <c r="N240" s="23">
        <f>(2*PI())/C240</f>
        <v>7.6950782677455377E-3</v>
      </c>
      <c r="O240" s="20">
        <f>N240*E240*$B$2*COS($B$5)</f>
        <v>5.3258523933591135</v>
      </c>
      <c r="P240" s="2">
        <f t="shared" si="28"/>
        <v>0.16837816705333788</v>
      </c>
      <c r="Q240" s="2">
        <f t="shared" si="29"/>
        <v>0.95238103943966546</v>
      </c>
      <c r="R240" s="2">
        <f t="shared" si="27"/>
        <v>0.1767970592446941</v>
      </c>
    </row>
    <row r="241" spans="3:18">
      <c r="C241" s="24">
        <v>817.95</v>
      </c>
      <c r="D241" s="2">
        <v>1</v>
      </c>
      <c r="E241" s="2">
        <v>1.4531000000000001</v>
      </c>
      <c r="F241" s="2">
        <v>3.681</v>
      </c>
      <c r="G241" s="9">
        <f>E241-D241</f>
        <v>0.45310000000000006</v>
      </c>
      <c r="H241" s="9">
        <f>E241+D241</f>
        <v>2.4531000000000001</v>
      </c>
      <c r="I241">
        <f t="shared" si="25"/>
        <v>0.18470506705800827</v>
      </c>
      <c r="J241" s="9">
        <f>F241-E241</f>
        <v>2.2279</v>
      </c>
      <c r="K241" s="9">
        <f>F241+E241</f>
        <v>5.1341000000000001</v>
      </c>
      <c r="L241" s="17">
        <f t="shared" si="26"/>
        <v>0.43394168403420269</v>
      </c>
      <c r="N241" s="23">
        <f>(2*PI())/C241</f>
        <v>7.6816251692396675E-3</v>
      </c>
      <c r="O241" s="20">
        <f>N241*E241*$B$2*COS($B$5)</f>
        <v>5.3165413487689754</v>
      </c>
      <c r="P241" s="2">
        <f t="shared" si="28"/>
        <v>0.16557729325944093</v>
      </c>
      <c r="Q241" s="2">
        <f t="shared" si="29"/>
        <v>0.94958016564576853</v>
      </c>
      <c r="R241" s="2">
        <f t="shared" si="27"/>
        <v>0.17436894666690828</v>
      </c>
    </row>
    <row r="242" spans="3:18">
      <c r="C242" s="24">
        <v>819.37</v>
      </c>
      <c r="D242" s="2">
        <v>1</v>
      </c>
      <c r="E242" s="2">
        <v>1.4531000000000001</v>
      </c>
      <c r="F242" s="2">
        <v>3.681</v>
      </c>
      <c r="G242" s="9">
        <f>E242-D242</f>
        <v>0.45310000000000006</v>
      </c>
      <c r="H242" s="9">
        <f>E242+D242</f>
        <v>2.4531000000000001</v>
      </c>
      <c r="I242">
        <f t="shared" si="25"/>
        <v>0.18470506705800827</v>
      </c>
      <c r="J242" s="9">
        <f>F242-E242</f>
        <v>2.2279</v>
      </c>
      <c r="K242" s="9">
        <f>F242+E242</f>
        <v>5.1341000000000001</v>
      </c>
      <c r="L242" s="17">
        <f t="shared" si="26"/>
        <v>0.43394168403420269</v>
      </c>
      <c r="N242" s="23">
        <f>(2*PI())/C242</f>
        <v>7.6683126147889065E-3</v>
      </c>
      <c r="O242" s="20">
        <f>N242*E242*$B$2*COS($B$5)</f>
        <v>5.3073275763398504</v>
      </c>
      <c r="P242" s="2">
        <f t="shared" si="28"/>
        <v>0.16282508090259545</v>
      </c>
      <c r="Q242" s="2">
        <f t="shared" si="29"/>
        <v>0.94682795328892311</v>
      </c>
      <c r="R242" s="2">
        <f t="shared" si="27"/>
        <v>0.17196902598513547</v>
      </c>
    </row>
    <row r="243" spans="3:18">
      <c r="C243" s="24">
        <v>820.79</v>
      </c>
      <c r="D243" s="2">
        <v>1</v>
      </c>
      <c r="E243" s="2">
        <v>1.4530000000000001</v>
      </c>
      <c r="F243" s="2">
        <v>3.681</v>
      </c>
      <c r="G243" s="9">
        <f>E243-D243</f>
        <v>0.45300000000000007</v>
      </c>
      <c r="H243" s="9">
        <f>E243+D243</f>
        <v>2.4530000000000003</v>
      </c>
      <c r="I243">
        <f t="shared" si="25"/>
        <v>0.18467183041174073</v>
      </c>
      <c r="J243" s="9">
        <f>F243-E243</f>
        <v>2.2279999999999998</v>
      </c>
      <c r="K243" s="9">
        <f>F243+E243</f>
        <v>5.1340000000000003</v>
      </c>
      <c r="L243" s="17">
        <f t="shared" si="26"/>
        <v>0.43396961433580045</v>
      </c>
      <c r="N243" s="23">
        <f>(2*PI())/C243</f>
        <v>7.6550461228567434E-3</v>
      </c>
      <c r="O243" s="20">
        <f>N243*E243*$B$2*COS($B$5)</f>
        <v>5.2977810744641181</v>
      </c>
      <c r="P243" s="2">
        <f t="shared" si="28"/>
        <v>0.16001401829756026</v>
      </c>
      <c r="Q243" s="2">
        <f t="shared" si="29"/>
        <v>0.94400344142026893</v>
      </c>
      <c r="R243" s="2">
        <f t="shared" si="27"/>
        <v>0.16950575736971521</v>
      </c>
    </row>
    <row r="244" spans="3:18">
      <c r="C244" s="24">
        <v>822.2</v>
      </c>
      <c r="D244" s="2">
        <v>1</v>
      </c>
      <c r="E244" s="2">
        <v>1.4530000000000001</v>
      </c>
      <c r="F244" s="2">
        <v>3.681</v>
      </c>
      <c r="G244" s="9">
        <f>E244-D244</f>
        <v>0.45300000000000007</v>
      </c>
      <c r="H244" s="9">
        <f>E244+D244</f>
        <v>2.4530000000000003</v>
      </c>
      <c r="I244">
        <f t="shared" si="25"/>
        <v>0.18467183041174073</v>
      </c>
      <c r="J244" s="9">
        <f>F244-E244</f>
        <v>2.2279999999999998</v>
      </c>
      <c r="K244" s="9">
        <f>F244+E244</f>
        <v>5.1340000000000003</v>
      </c>
      <c r="L244" s="17">
        <f t="shared" si="26"/>
        <v>0.43396961433580045</v>
      </c>
      <c r="N244" s="23">
        <f>(2*PI())/C244</f>
        <v>7.6419183984183722E-3</v>
      </c>
      <c r="O244" s="20">
        <f>N244*E244*$B$2*COS($B$5)</f>
        <v>5.2886958502911732</v>
      </c>
      <c r="P244" s="2">
        <f t="shared" si="28"/>
        <v>0.15734195732330133</v>
      </c>
      <c r="Q244" s="2">
        <f t="shared" si="29"/>
        <v>0.94133138044601006</v>
      </c>
      <c r="R244" s="2">
        <f t="shared" si="27"/>
        <v>0.16714831842613331</v>
      </c>
    </row>
    <row r="245" spans="3:18">
      <c r="C245" s="24">
        <v>823.6</v>
      </c>
      <c r="D245" s="2">
        <v>1</v>
      </c>
      <c r="E245" s="2">
        <v>1.4530000000000001</v>
      </c>
      <c r="F245" s="2">
        <v>3.681</v>
      </c>
      <c r="G245" s="9">
        <f>E245-D245</f>
        <v>0.45300000000000007</v>
      </c>
      <c r="H245" s="9">
        <f>E245+D245</f>
        <v>2.4530000000000003</v>
      </c>
      <c r="I245">
        <f t="shared" si="25"/>
        <v>0.18467183041174073</v>
      </c>
      <c r="J245" s="9">
        <f>F245-E245</f>
        <v>2.2279999999999998</v>
      </c>
      <c r="K245" s="9">
        <f>F245+E245</f>
        <v>5.1340000000000003</v>
      </c>
      <c r="L245" s="17">
        <f t="shared" si="26"/>
        <v>0.43396961433580045</v>
      </c>
      <c r="N245" s="23">
        <f>(2*PI())/C245</f>
        <v>7.628928250582305E-3</v>
      </c>
      <c r="O245" s="20">
        <f>N245*E245*$B$2*COS($B$5)</f>
        <v>5.2797058379181676</v>
      </c>
      <c r="P245" s="2">
        <f t="shared" si="28"/>
        <v>0.15471904980113468</v>
      </c>
      <c r="Q245" s="2">
        <f t="shared" si="29"/>
        <v>0.93870847292384341</v>
      </c>
      <c r="R245" s="2">
        <f t="shared" si="27"/>
        <v>0.16482119237639703</v>
      </c>
    </row>
    <row r="246" spans="3:18">
      <c r="C246" s="24">
        <v>825</v>
      </c>
      <c r="D246" s="2">
        <v>1</v>
      </c>
      <c r="E246" s="2">
        <v>1.4530000000000001</v>
      </c>
      <c r="F246" s="2">
        <v>3.681</v>
      </c>
      <c r="G246" s="9">
        <f>E246-D246</f>
        <v>0.45300000000000007</v>
      </c>
      <c r="H246" s="9">
        <f>E246+D246</f>
        <v>2.4530000000000003</v>
      </c>
      <c r="I246">
        <f t="shared" si="25"/>
        <v>0.18467183041174073</v>
      </c>
      <c r="J246" s="9">
        <f>F246-E246</f>
        <v>2.2279999999999998</v>
      </c>
      <c r="K246" s="9">
        <f>F246+E246</f>
        <v>5.1340000000000003</v>
      </c>
      <c r="L246" s="17">
        <f t="shared" si="26"/>
        <v>0.43396961433580045</v>
      </c>
      <c r="N246" s="23">
        <f>(2*PI())/C246</f>
        <v>7.6159821905207106E-3</v>
      </c>
      <c r="O246" s="20">
        <f>N246*E246*$B$2*COS($B$5)</f>
        <v>5.270746337102306</v>
      </c>
      <c r="P246" s="2">
        <f t="shared" si="28"/>
        <v>0.15212682216892284</v>
      </c>
      <c r="Q246" s="2">
        <f t="shared" si="29"/>
        <v>0.93611624529163162</v>
      </c>
      <c r="R246" s="2">
        <f t="shared" si="27"/>
        <v>0.16250847363676529</v>
      </c>
    </row>
    <row r="247" spans="3:18">
      <c r="C247" s="24">
        <v>826.39</v>
      </c>
      <c r="D247" s="2">
        <v>1</v>
      </c>
      <c r="E247" s="2">
        <v>1.4530000000000001</v>
      </c>
      <c r="F247" s="2">
        <v>3.681</v>
      </c>
      <c r="G247" s="9">
        <f>E247-D247</f>
        <v>0.45300000000000007</v>
      </c>
      <c r="H247" s="9">
        <f>E247+D247</f>
        <v>2.4530000000000003</v>
      </c>
      <c r="I247">
        <f t="shared" si="25"/>
        <v>0.18467183041174073</v>
      </c>
      <c r="J247" s="9">
        <f>F247-E247</f>
        <v>2.2279999999999998</v>
      </c>
      <c r="K247" s="9">
        <f>F247+E247</f>
        <v>5.1340000000000003</v>
      </c>
      <c r="L247" s="17">
        <f t="shared" si="26"/>
        <v>0.43396961433580045</v>
      </c>
      <c r="N247" s="23">
        <f>(2*PI())/C247</f>
        <v>7.6031719977003431E-3</v>
      </c>
      <c r="O247" s="20">
        <f>N247*E247*$B$2*COS($B$5)</f>
        <v>5.2618808650992914</v>
      </c>
      <c r="P247" s="2">
        <f t="shared" si="28"/>
        <v>0.14958401681002059</v>
      </c>
      <c r="Q247" s="2">
        <f t="shared" si="29"/>
        <v>0.93357343993272934</v>
      </c>
      <c r="R247" s="2">
        <f t="shared" si="27"/>
        <v>0.16022736981549002</v>
      </c>
    </row>
    <row r="248" spans="3:18">
      <c r="C248" s="24">
        <v>827.78</v>
      </c>
      <c r="D248" s="2">
        <v>1</v>
      </c>
      <c r="E248" s="2">
        <v>1.4530000000000001</v>
      </c>
      <c r="F248" s="2">
        <v>3.673</v>
      </c>
      <c r="G248" s="9">
        <f>E248-D248</f>
        <v>0.45300000000000007</v>
      </c>
      <c r="H248" s="9">
        <f>E248+D248</f>
        <v>2.4530000000000003</v>
      </c>
      <c r="I248">
        <f t="shared" si="25"/>
        <v>0.18467183041174073</v>
      </c>
      <c r="J248" s="9">
        <f>F248-E248</f>
        <v>2.2199999999999998</v>
      </c>
      <c r="K248" s="9">
        <f>F248+E248</f>
        <v>5.1260000000000003</v>
      </c>
      <c r="L248" s="17">
        <f t="shared" si="26"/>
        <v>0.43308622707764333</v>
      </c>
      <c r="N248" s="23">
        <f>(2*PI())/C248</f>
        <v>7.5904048263784902E-3</v>
      </c>
      <c r="O248" s="20">
        <f>N248*E248*$B$2*COS($B$5)</f>
        <v>5.2530451667223215</v>
      </c>
      <c r="P248" s="2">
        <f t="shared" si="28"/>
        <v>0.14645999534216189</v>
      </c>
      <c r="Q248" s="2">
        <f t="shared" si="29"/>
        <v>0.93118924296340444</v>
      </c>
      <c r="R248" s="2">
        <f t="shared" si="27"/>
        <v>0.15728273973190404</v>
      </c>
    </row>
    <row r="249" spans="3:18">
      <c r="C249" s="24">
        <v>829.16</v>
      </c>
      <c r="D249" s="2">
        <v>1</v>
      </c>
      <c r="E249" s="2">
        <v>1.4530000000000001</v>
      </c>
      <c r="F249" s="2">
        <v>3.673</v>
      </c>
      <c r="G249" s="9">
        <f>E249-D249</f>
        <v>0.45300000000000007</v>
      </c>
      <c r="H249" s="9">
        <f>E249+D249</f>
        <v>2.4530000000000003</v>
      </c>
      <c r="I249">
        <f t="shared" si="25"/>
        <v>0.18467183041174073</v>
      </c>
      <c r="J249" s="9">
        <f>F249-E249</f>
        <v>2.2199999999999998</v>
      </c>
      <c r="K249" s="9">
        <f>F249+E249</f>
        <v>5.1260000000000003</v>
      </c>
      <c r="L249" s="17">
        <f t="shared" si="26"/>
        <v>0.43308622707764333</v>
      </c>
      <c r="N249" s="23">
        <f>(2*PI())/C249</f>
        <v>7.5777718500405064E-3</v>
      </c>
      <c r="O249" s="20">
        <f>N249*E249*$B$2*COS($B$5)</f>
        <v>5.2443023398492485</v>
      </c>
      <c r="P249" s="2">
        <f t="shared" si="28"/>
        <v>0.1440030857853368</v>
      </c>
      <c r="Q249" s="2">
        <f t="shared" si="29"/>
        <v>0.92873233340657935</v>
      </c>
      <c r="R249" s="2">
        <f t="shared" si="27"/>
        <v>0.15505337825069054</v>
      </c>
    </row>
    <row r="250" spans="3:18">
      <c r="C250" s="24">
        <v>830.53</v>
      </c>
      <c r="D250" s="2">
        <v>1</v>
      </c>
      <c r="E250" s="2">
        <v>1.4528000000000001</v>
      </c>
      <c r="F250" s="2">
        <v>3.673</v>
      </c>
      <c r="G250" s="9">
        <f>E250-D250</f>
        <v>0.45280000000000009</v>
      </c>
      <c r="H250" s="9">
        <f>E250+D250</f>
        <v>2.4527999999999999</v>
      </c>
      <c r="I250">
        <f t="shared" ref="I250:I289" si="30">G250/H250</f>
        <v>0.18460534898891068</v>
      </c>
      <c r="J250" s="9">
        <f>F250-E250</f>
        <v>2.2202000000000002</v>
      </c>
      <c r="K250" s="9">
        <f>F250+E250</f>
        <v>5.1257999999999999</v>
      </c>
      <c r="L250" s="17">
        <f t="shared" ref="L250:L289" si="31">J250/K250</f>
        <v>0.43314214366537912</v>
      </c>
      <c r="N250" s="23">
        <f>(2*PI())/C250</f>
        <v>7.5652719434332128E-3</v>
      </c>
      <c r="O250" s="20">
        <f>N250*E250*$B$2*COS($B$5)</f>
        <v>5.2349309379276381</v>
      </c>
      <c r="P250" s="2">
        <f t="shared" si="28"/>
        <v>0.14143834484979809</v>
      </c>
      <c r="Q250" s="2">
        <f t="shared" si="29"/>
        <v>0.92614075198194479</v>
      </c>
      <c r="R250" s="2">
        <f t="shared" ref="R250:R289" si="32">P250/Q250</f>
        <v>0.15271798001234638</v>
      </c>
    </row>
    <row r="251" spans="3:18">
      <c r="C251" s="24">
        <v>831.9</v>
      </c>
      <c r="D251" s="2">
        <v>1</v>
      </c>
      <c r="E251" s="2">
        <v>1.4528000000000001</v>
      </c>
      <c r="F251" s="2">
        <v>3.673</v>
      </c>
      <c r="G251" s="9">
        <f>E251-D251</f>
        <v>0.45280000000000009</v>
      </c>
      <c r="H251" s="9">
        <f>E251+D251</f>
        <v>2.4527999999999999</v>
      </c>
      <c r="I251">
        <f t="shared" si="30"/>
        <v>0.18460534898891068</v>
      </c>
      <c r="J251" s="9">
        <f>F251-E251</f>
        <v>2.2202000000000002</v>
      </c>
      <c r="K251" s="9">
        <f>F251+E251</f>
        <v>5.1257999999999999</v>
      </c>
      <c r="L251" s="17">
        <f t="shared" si="31"/>
        <v>0.43314214366537912</v>
      </c>
      <c r="N251" s="23">
        <f>(2*PI())/C251</f>
        <v>7.5528132073321153E-3</v>
      </c>
      <c r="O251" s="20">
        <f>N251*E251*$B$2*COS($B$5)</f>
        <v>5.2263098832516421</v>
      </c>
      <c r="P251" s="2">
        <f t="shared" si="28"/>
        <v>0.13906535846935791</v>
      </c>
      <c r="Q251" s="2">
        <f t="shared" si="29"/>
        <v>0.92376776560150453</v>
      </c>
      <c r="R251" s="2">
        <f t="shared" si="32"/>
        <v>0.15054147118762748</v>
      </c>
    </row>
    <row r="252" spans="3:18">
      <c r="C252" s="24">
        <v>833.27</v>
      </c>
      <c r="D252" s="2">
        <v>1</v>
      </c>
      <c r="E252" s="2">
        <v>1.4528000000000001</v>
      </c>
      <c r="F252" s="2">
        <v>3.673</v>
      </c>
      <c r="G252" s="9">
        <f>E252-D252</f>
        <v>0.45280000000000009</v>
      </c>
      <c r="H252" s="9">
        <f>E252+D252</f>
        <v>2.4527999999999999</v>
      </c>
      <c r="I252">
        <f t="shared" si="30"/>
        <v>0.18460534898891068</v>
      </c>
      <c r="J252" s="9">
        <f>F252-E252</f>
        <v>2.2202000000000002</v>
      </c>
      <c r="K252" s="9">
        <f>F252+E252</f>
        <v>5.1257999999999999</v>
      </c>
      <c r="L252" s="17">
        <f t="shared" si="31"/>
        <v>0.43314214366537912</v>
      </c>
      <c r="N252" s="23">
        <f>(2*PI())/C252</f>
        <v>7.5403954386688427E-3</v>
      </c>
      <c r="O252" s="20">
        <f>N252*E252*$B$2*COS($B$5)</f>
        <v>5.2177171767578825</v>
      </c>
      <c r="P252" s="2">
        <f t="shared" si="28"/>
        <v>0.13672461654607607</v>
      </c>
      <c r="Q252" s="2">
        <f t="shared" si="29"/>
        <v>0.92142702367822271</v>
      </c>
      <c r="R252" s="2">
        <f t="shared" si="32"/>
        <v>0.14838355402285502</v>
      </c>
    </row>
    <row r="253" spans="3:18">
      <c r="C253" s="24">
        <v>834.63</v>
      </c>
      <c r="D253" s="2">
        <v>1</v>
      </c>
      <c r="E253" s="2">
        <v>1.4528000000000001</v>
      </c>
      <c r="F253" s="2">
        <v>3.673</v>
      </c>
      <c r="G253" s="9">
        <f>E253-D253</f>
        <v>0.45280000000000009</v>
      </c>
      <c r="H253" s="9">
        <f>E253+D253</f>
        <v>2.4527999999999999</v>
      </c>
      <c r="I253">
        <f t="shared" si="30"/>
        <v>0.18460534898891068</v>
      </c>
      <c r="J253" s="9">
        <f>F253-E253</f>
        <v>2.2202000000000002</v>
      </c>
      <c r="K253" s="9">
        <f>F253+E253</f>
        <v>5.1257999999999999</v>
      </c>
      <c r="L253" s="17">
        <f t="shared" si="31"/>
        <v>0.43314214366537912</v>
      </c>
      <c r="N253" s="23">
        <f>(2*PI())/C253</f>
        <v>7.528108631584758E-3</v>
      </c>
      <c r="O253" s="20">
        <f>N253*E253*$B$2*COS($B$5)</f>
        <v>5.2092150915699662</v>
      </c>
      <c r="P253" s="2">
        <f t="shared" si="28"/>
        <v>0.13443325615613286</v>
      </c>
      <c r="Q253" s="2">
        <f t="shared" si="29"/>
        <v>0.91913566328827956</v>
      </c>
      <c r="R253" s="2">
        <f t="shared" si="32"/>
        <v>0.1462605157493154</v>
      </c>
    </row>
    <row r="254" spans="3:18">
      <c r="C254" s="24">
        <v>835.98</v>
      </c>
      <c r="D254" s="2">
        <v>1</v>
      </c>
      <c r="E254" s="2">
        <v>1.4528000000000001</v>
      </c>
      <c r="F254" s="2">
        <v>3.673</v>
      </c>
      <c r="G254" s="9">
        <f>E254-D254</f>
        <v>0.45280000000000009</v>
      </c>
      <c r="H254" s="9">
        <f>E254+D254</f>
        <v>2.4527999999999999</v>
      </c>
      <c r="I254">
        <f t="shared" si="30"/>
        <v>0.18460534898891068</v>
      </c>
      <c r="J254" s="9">
        <f>F254-E254</f>
        <v>2.2202000000000002</v>
      </c>
      <c r="K254" s="9">
        <f>F254+E254</f>
        <v>5.1257999999999999</v>
      </c>
      <c r="L254" s="17">
        <f t="shared" si="31"/>
        <v>0.43314214366537912</v>
      </c>
      <c r="N254" s="23">
        <f>(2*PI())/C254</f>
        <v>7.5159517059972562E-3</v>
      </c>
      <c r="O254" s="20">
        <f>N254*E254*$B$2*COS($B$5)</f>
        <v>5.200802880304602</v>
      </c>
      <c r="P254" s="2">
        <f t="shared" si="28"/>
        <v>0.13219094571633108</v>
      </c>
      <c r="Q254" s="2">
        <f t="shared" si="29"/>
        <v>0.91689335284847773</v>
      </c>
      <c r="R254" s="2">
        <f t="shared" si="32"/>
        <v>0.14417265138378252</v>
      </c>
    </row>
    <row r="255" spans="3:18">
      <c r="C255" s="24">
        <v>837.33</v>
      </c>
      <c r="D255" s="2">
        <v>1</v>
      </c>
      <c r="E255" s="2">
        <v>1.4528000000000001</v>
      </c>
      <c r="F255" s="2">
        <v>3.673</v>
      </c>
      <c r="G255" s="9">
        <f>E255-D255</f>
        <v>0.45280000000000009</v>
      </c>
      <c r="H255" s="9">
        <f>E255+D255</f>
        <v>2.4527999999999999</v>
      </c>
      <c r="I255">
        <f t="shared" si="30"/>
        <v>0.18460534898891068</v>
      </c>
      <c r="J255" s="9">
        <f>F255-E255</f>
        <v>2.2202000000000002</v>
      </c>
      <c r="K255" s="9">
        <f>F255+E255</f>
        <v>5.1257999999999999</v>
      </c>
      <c r="L255" s="17">
        <f t="shared" si="31"/>
        <v>0.43314214366537912</v>
      </c>
      <c r="N255" s="23">
        <f>(2*PI())/C255</f>
        <v>7.5038339808433784E-3</v>
      </c>
      <c r="O255" s="20">
        <f>N255*E255*$B$2*COS($B$5)</f>
        <v>5.1924177945099794</v>
      </c>
      <c r="P255" s="2">
        <f t="shared" si="28"/>
        <v>0.12998107607664222</v>
      </c>
      <c r="Q255" s="2">
        <f t="shared" si="29"/>
        <v>0.91468348320878889</v>
      </c>
      <c r="R255" s="2">
        <f t="shared" si="32"/>
        <v>0.1421049778013454</v>
      </c>
    </row>
    <row r="256" spans="3:18">
      <c r="C256" s="24">
        <v>838.67</v>
      </c>
      <c r="D256" s="2">
        <v>1</v>
      </c>
      <c r="E256" s="2">
        <v>1.4528000000000001</v>
      </c>
      <c r="F256" s="2">
        <v>3.673</v>
      </c>
      <c r="G256" s="9">
        <f>E256-D256</f>
        <v>0.45280000000000009</v>
      </c>
      <c r="H256" s="9">
        <f>E256+D256</f>
        <v>2.4527999999999999</v>
      </c>
      <c r="I256">
        <f t="shared" si="30"/>
        <v>0.18460534898891068</v>
      </c>
      <c r="J256" s="9">
        <f>F256-E256</f>
        <v>2.2202000000000002</v>
      </c>
      <c r="K256" s="9">
        <f>F256+E256</f>
        <v>5.1257999999999999</v>
      </c>
      <c r="L256" s="17">
        <f t="shared" si="31"/>
        <v>0.43314214366537912</v>
      </c>
      <c r="N256" s="23">
        <f>(2*PI())/C256</f>
        <v>7.4918445958238478E-3</v>
      </c>
      <c r="O256" s="20">
        <f>N256*E256*$B$2*COS($B$5)</f>
        <v>5.1841215160635779</v>
      </c>
      <c r="P256" s="2">
        <f t="shared" si="28"/>
        <v>0.12781999280630768</v>
      </c>
      <c r="Q256" s="2">
        <f t="shared" si="29"/>
        <v>0.9125223999384543</v>
      </c>
      <c r="R256" s="2">
        <f t="shared" si="32"/>
        <v>0.14007326594385913</v>
      </c>
    </row>
    <row r="257" spans="3:18">
      <c r="C257" s="24">
        <v>840</v>
      </c>
      <c r="D257" s="2">
        <v>1</v>
      </c>
      <c r="E257" s="2">
        <v>1.4527000000000001</v>
      </c>
      <c r="F257" s="2">
        <v>3.673</v>
      </c>
      <c r="G257" s="9">
        <f>E257-D257</f>
        <v>0.4527000000000001</v>
      </c>
      <c r="H257" s="9">
        <f>E257+D257</f>
        <v>2.4527000000000001</v>
      </c>
      <c r="I257">
        <f t="shared" si="30"/>
        <v>0.18457210421168513</v>
      </c>
      <c r="J257" s="9">
        <f>F257-E257</f>
        <v>2.2202999999999999</v>
      </c>
      <c r="K257" s="9">
        <f>F257+E257</f>
        <v>5.1257000000000001</v>
      </c>
      <c r="L257" s="17">
        <f t="shared" si="31"/>
        <v>0.43317010359560643</v>
      </c>
      <c r="N257" s="23">
        <f>(2*PI())/C257</f>
        <v>7.4799825085471268E-3</v>
      </c>
      <c r="O257" s="20">
        <f>N257*E257*$B$2*COS($B$5)</f>
        <v>5.1755570520962619</v>
      </c>
      <c r="P257" s="2">
        <f t="shared" si="28"/>
        <v>0.12563921690795071</v>
      </c>
      <c r="Q257" s="2">
        <f t="shared" si="29"/>
        <v>0.91032819779564933</v>
      </c>
      <c r="R257" s="2">
        <f t="shared" si="32"/>
        <v>0.13801529735339937</v>
      </c>
    </row>
    <row r="258" spans="3:18">
      <c r="C258" s="24">
        <v>841.33</v>
      </c>
      <c r="D258" s="2">
        <v>1</v>
      </c>
      <c r="E258" s="2">
        <v>1.4527000000000001</v>
      </c>
      <c r="F258" s="2">
        <v>3.673</v>
      </c>
      <c r="G258" s="9">
        <f>E258-D258</f>
        <v>0.4527000000000001</v>
      </c>
      <c r="H258" s="9">
        <f>E258+D258</f>
        <v>2.4527000000000001</v>
      </c>
      <c r="I258">
        <f t="shared" si="30"/>
        <v>0.18457210421168513</v>
      </c>
      <c r="J258" s="9">
        <f>F258-E258</f>
        <v>2.2202999999999999</v>
      </c>
      <c r="K258" s="9">
        <f>F258+E258</f>
        <v>5.1257000000000001</v>
      </c>
      <c r="L258" s="17">
        <f t="shared" si="31"/>
        <v>0.43317010359560643</v>
      </c>
      <c r="N258" s="23">
        <f>(2*PI())/C258</f>
        <v>7.4681579251656138E-3</v>
      </c>
      <c r="O258" s="20">
        <f>N258*E258*$B$2*COS($B$5)</f>
        <v>5.1673753744200965</v>
      </c>
      <c r="P258" s="2">
        <f t="shared" ref="P258:P321" si="33">I258^2+(L258^2+(2*I258*L258*COS(2*O258)))</f>
        <v>0.12356044794393756</v>
      </c>
      <c r="Q258" s="2">
        <f t="shared" ref="Q258:Q289" si="34">1+(I258^2*L258^2)+(2*I258*L258*COS(2*O258))</f>
        <v>0.90824942883163617</v>
      </c>
      <c r="R258" s="2">
        <f t="shared" si="32"/>
        <v>0.1360424174479081</v>
      </c>
    </row>
    <row r="259" spans="3:18">
      <c r="C259" s="24">
        <v>842.66</v>
      </c>
      <c r="D259" s="2">
        <v>1</v>
      </c>
      <c r="E259" s="2">
        <v>1.4527000000000001</v>
      </c>
      <c r="F259" s="2">
        <v>3.673</v>
      </c>
      <c r="G259" s="9">
        <f>E259-D259</f>
        <v>0.4527000000000001</v>
      </c>
      <c r="H259" s="9">
        <f>E259+D259</f>
        <v>2.4527000000000001</v>
      </c>
      <c r="I259">
        <f t="shared" si="30"/>
        <v>0.18457210421168513</v>
      </c>
      <c r="J259" s="9">
        <f>F259-E259</f>
        <v>2.2202999999999999</v>
      </c>
      <c r="K259" s="9">
        <f>F259+E259</f>
        <v>5.1257000000000001</v>
      </c>
      <c r="L259" s="17">
        <f t="shared" si="31"/>
        <v>0.43317010359560643</v>
      </c>
      <c r="N259" s="23">
        <f>(2*PI())/C259</f>
        <v>7.4563706680981492E-3</v>
      </c>
      <c r="O259" s="20">
        <f>N259*E259*$B$2*COS($B$5)</f>
        <v>5.1592195236048468</v>
      </c>
      <c r="P259" s="2">
        <f t="shared" si="33"/>
        <v>0.12151439415341939</v>
      </c>
      <c r="Q259" s="2">
        <f t="shared" si="34"/>
        <v>0.90620337504111803</v>
      </c>
      <c r="R259" s="2">
        <f t="shared" si="32"/>
        <v>0.13409174750414696</v>
      </c>
    </row>
    <row r="260" spans="3:18">
      <c r="C260" s="24">
        <v>843.98</v>
      </c>
      <c r="D260" s="2">
        <v>1</v>
      </c>
      <c r="E260" s="2">
        <v>1.4527000000000001</v>
      </c>
      <c r="F260" s="2">
        <v>3.673</v>
      </c>
      <c r="G260" s="9">
        <f>E260-D260</f>
        <v>0.4527000000000001</v>
      </c>
      <c r="H260" s="9">
        <f>E260+D260</f>
        <v>2.4527000000000001</v>
      </c>
      <c r="I260">
        <f t="shared" si="30"/>
        <v>0.18457210421168513</v>
      </c>
      <c r="J260" s="9">
        <f>F260-E260</f>
        <v>2.2202999999999999</v>
      </c>
      <c r="K260" s="9">
        <f>F260+E260</f>
        <v>5.1257000000000001</v>
      </c>
      <c r="L260" s="17">
        <f t="shared" si="31"/>
        <v>0.43317010359560643</v>
      </c>
      <c r="N260" s="23">
        <f>(2*PI())/C260</f>
        <v>7.4447087693779307E-3</v>
      </c>
      <c r="O260" s="20">
        <f>N260*E260*$B$2*COS($B$5)</f>
        <v>5.1511504108638348</v>
      </c>
      <c r="P260" s="2">
        <f t="shared" si="33"/>
        <v>0.11951633148269514</v>
      </c>
      <c r="Q260" s="2">
        <f t="shared" si="34"/>
        <v>0.90420531237039381</v>
      </c>
      <c r="R260" s="2">
        <f t="shared" si="32"/>
        <v>0.13217831154893403</v>
      </c>
    </row>
    <row r="261" spans="3:18">
      <c r="C261" s="24">
        <v>845.29</v>
      </c>
      <c r="D261" s="2">
        <v>1</v>
      </c>
      <c r="E261" s="2">
        <v>1.4527000000000001</v>
      </c>
      <c r="F261" s="2">
        <v>3.673</v>
      </c>
      <c r="G261" s="9">
        <f>E261-D261</f>
        <v>0.4527000000000001</v>
      </c>
      <c r="H261" s="9">
        <f>E261+D261</f>
        <v>2.4527000000000001</v>
      </c>
      <c r="I261">
        <f t="shared" si="30"/>
        <v>0.18457210421168513</v>
      </c>
      <c r="J261" s="9">
        <f>F261-E261</f>
        <v>2.2202999999999999</v>
      </c>
      <c r="K261" s="9">
        <f>F261+E261</f>
        <v>5.1257000000000001</v>
      </c>
      <c r="L261" s="17">
        <f t="shared" si="31"/>
        <v>0.43317010359560643</v>
      </c>
      <c r="N261" s="23">
        <f>(2*PI())/C261</f>
        <v>7.433171227838477E-3</v>
      </c>
      <c r="O261" s="20">
        <f>N261*E261*$B$2*COS($B$5)</f>
        <v>5.1431673434689396</v>
      </c>
      <c r="P261" s="2">
        <f t="shared" si="33"/>
        <v>0.11756576247502826</v>
      </c>
      <c r="Q261" s="2">
        <f t="shared" si="34"/>
        <v>0.90225474336272693</v>
      </c>
      <c r="R261" s="2">
        <f t="shared" si="32"/>
        <v>0.13030218277030897</v>
      </c>
    </row>
    <row r="262" spans="3:18">
      <c r="C262" s="24">
        <v>846.6</v>
      </c>
      <c r="D262" s="2">
        <v>1</v>
      </c>
      <c r="E262" s="2">
        <v>1.4527000000000001</v>
      </c>
      <c r="F262" s="2">
        <v>3.673</v>
      </c>
      <c r="G262" s="9">
        <f>E262-D262</f>
        <v>0.4527000000000001</v>
      </c>
      <c r="H262" s="9">
        <f>E262+D262</f>
        <v>2.4527000000000001</v>
      </c>
      <c r="I262">
        <f t="shared" si="30"/>
        <v>0.18457210421168513</v>
      </c>
      <c r="J262" s="9">
        <f>F262-E262</f>
        <v>2.2202999999999999</v>
      </c>
      <c r="K262" s="9">
        <f>F262+E262</f>
        <v>5.1257000000000001</v>
      </c>
      <c r="L262" s="17">
        <f t="shared" si="31"/>
        <v>0.43317010359560643</v>
      </c>
      <c r="N262" s="23">
        <f>(2*PI())/C262</f>
        <v>7.4216693918965106E-3</v>
      </c>
      <c r="O262" s="20">
        <f>N262*E262*$B$2*COS($B$5)</f>
        <v>5.1352089815271205</v>
      </c>
      <c r="P262" s="2">
        <f t="shared" si="33"/>
        <v>0.11564765223581699</v>
      </c>
      <c r="Q262" s="2">
        <f t="shared" si="34"/>
        <v>0.90033663312351564</v>
      </c>
      <c r="R262" s="2">
        <f t="shared" si="32"/>
        <v>0.1284493465900676</v>
      </c>
    </row>
    <row r="263" spans="3:18">
      <c r="C263" s="24">
        <v>847.9</v>
      </c>
      <c r="D263" s="2">
        <v>1</v>
      </c>
      <c r="E263" s="2">
        <v>1.4527000000000001</v>
      </c>
      <c r="F263" s="2">
        <v>3.673</v>
      </c>
      <c r="G263" s="9">
        <f>E263-D263</f>
        <v>0.4527000000000001</v>
      </c>
      <c r="H263" s="9">
        <f>E263+D263</f>
        <v>2.4527000000000001</v>
      </c>
      <c r="I263">
        <f t="shared" si="30"/>
        <v>0.18457210421168513</v>
      </c>
      <c r="J263" s="9">
        <f>F263-E263</f>
        <v>2.2202999999999999</v>
      </c>
      <c r="K263" s="9">
        <f>F263+E263</f>
        <v>5.1257000000000001</v>
      </c>
      <c r="L263" s="17">
        <f t="shared" si="31"/>
        <v>0.43317010359560643</v>
      </c>
      <c r="N263" s="23">
        <f>(2*PI())/C263</f>
        <v>7.4102904908356958E-3</v>
      </c>
      <c r="O263" s="20">
        <f>N263*E263*$B$2*COS($B$5)</f>
        <v>5.1273356808124309</v>
      </c>
      <c r="P263" s="2">
        <f t="shared" si="33"/>
        <v>0.11377648016359398</v>
      </c>
      <c r="Q263" s="2">
        <f t="shared" si="34"/>
        <v>0.89846546105129266</v>
      </c>
      <c r="R263" s="2">
        <f t="shared" si="32"/>
        <v>0.12663422813211356</v>
      </c>
    </row>
    <row r="264" spans="3:18">
      <c r="C264" s="24">
        <v>849.2</v>
      </c>
      <c r="D264" s="2">
        <v>1</v>
      </c>
      <c r="E264" s="2">
        <v>1.4527000000000001</v>
      </c>
      <c r="F264" s="2">
        <v>3.673</v>
      </c>
      <c r="G264" s="9">
        <f>E264-D264</f>
        <v>0.4527000000000001</v>
      </c>
      <c r="H264" s="9">
        <f>E264+D264</f>
        <v>2.4527000000000001</v>
      </c>
      <c r="I264">
        <f t="shared" si="30"/>
        <v>0.18457210421168513</v>
      </c>
      <c r="J264" s="9">
        <f>F264-E264</f>
        <v>2.2202999999999999</v>
      </c>
      <c r="K264" s="9">
        <f>F264+E264</f>
        <v>5.1257000000000001</v>
      </c>
      <c r="L264" s="17">
        <f t="shared" si="31"/>
        <v>0.43317010359560643</v>
      </c>
      <c r="N264" s="23">
        <f>(2*PI())/C264</f>
        <v>7.3989464286146793E-3</v>
      </c>
      <c r="O264" s="20">
        <f>N264*E264*$B$2*COS($B$5)</f>
        <v>5.1194864858229625</v>
      </c>
      <c r="P264" s="2">
        <f t="shared" si="33"/>
        <v>0.11193767429486937</v>
      </c>
      <c r="Q264" s="2">
        <f t="shared" si="34"/>
        <v>0.89662665518256801</v>
      </c>
      <c r="R264" s="2">
        <f t="shared" si="32"/>
        <v>0.12484312578469688</v>
      </c>
    </row>
    <row r="265" spans="3:18">
      <c r="C265" s="24">
        <v>850.49</v>
      </c>
      <c r="D265" s="2">
        <v>1</v>
      </c>
      <c r="E265" s="2">
        <v>1.4524999999999999</v>
      </c>
      <c r="F265" s="2">
        <v>3.673</v>
      </c>
      <c r="G265" s="9">
        <f>E265-D265</f>
        <v>0.4524999999999999</v>
      </c>
      <c r="H265" s="9">
        <f>E265+D265</f>
        <v>2.4524999999999997</v>
      </c>
      <c r="I265">
        <f t="shared" si="30"/>
        <v>0.18450560652395515</v>
      </c>
      <c r="J265" s="9">
        <f>F265-E265</f>
        <v>2.2205000000000004</v>
      </c>
      <c r="K265" s="9">
        <f>F265+E265</f>
        <v>5.1254999999999997</v>
      </c>
      <c r="L265" s="17">
        <f t="shared" si="31"/>
        <v>0.43322602672909971</v>
      </c>
      <c r="N265" s="23">
        <f>(2*PI())/C265</f>
        <v>7.3877239087815098E-3</v>
      </c>
      <c r="O265" s="20">
        <f>N265*E265*$B$2*COS($B$5)</f>
        <v>5.111017633985699</v>
      </c>
      <c r="P265" s="2">
        <f t="shared" si="33"/>
        <v>0.11003379511914974</v>
      </c>
      <c r="Q265" s="2">
        <f t="shared" si="34"/>
        <v>0.89469591151527883</v>
      </c>
      <c r="R265" s="2">
        <f t="shared" si="32"/>
        <v>0.12298457353269203</v>
      </c>
    </row>
    <row r="266" spans="3:18">
      <c r="C266" s="24">
        <v>851.78</v>
      </c>
      <c r="D266" s="2">
        <v>1</v>
      </c>
      <c r="E266" s="2">
        <v>1.4524999999999999</v>
      </c>
      <c r="F266" s="2">
        <v>3.673</v>
      </c>
      <c r="G266" s="9">
        <f>E266-D266</f>
        <v>0.4524999999999999</v>
      </c>
      <c r="H266" s="9">
        <f>E266+D266</f>
        <v>2.4524999999999997</v>
      </c>
      <c r="I266">
        <f t="shared" si="30"/>
        <v>0.18450560652395515</v>
      </c>
      <c r="J266" s="9">
        <f>F266-E266</f>
        <v>2.2205000000000004</v>
      </c>
      <c r="K266" s="9">
        <f>F266+E266</f>
        <v>5.1254999999999997</v>
      </c>
      <c r="L266" s="17">
        <f t="shared" si="31"/>
        <v>0.43322602672909971</v>
      </c>
      <c r="N266" s="23">
        <f>(2*PI())/C266</f>
        <v>7.3765353814125552E-3</v>
      </c>
      <c r="O266" s="20">
        <f>N266*E266*$B$2*COS($B$5)</f>
        <v>5.1032771226472766</v>
      </c>
      <c r="P266" s="2">
        <f t="shared" si="33"/>
        <v>0.10827661707782049</v>
      </c>
      <c r="Q266" s="2">
        <f t="shared" si="34"/>
        <v>0.8929387334739497</v>
      </c>
      <c r="R266" s="2">
        <f t="shared" si="32"/>
        <v>0.12125873032360659</v>
      </c>
    </row>
    <row r="267" spans="3:18">
      <c r="C267" s="24">
        <v>853.06</v>
      </c>
      <c r="D267" s="2">
        <v>1</v>
      </c>
      <c r="E267" s="2">
        <v>1.4524999999999999</v>
      </c>
      <c r="F267" s="2">
        <v>3.673</v>
      </c>
      <c r="G267" s="9">
        <f>E267-D267</f>
        <v>0.4524999999999999</v>
      </c>
      <c r="H267" s="9">
        <f>E267+D267</f>
        <v>2.4524999999999997</v>
      </c>
      <c r="I267">
        <f t="shared" si="30"/>
        <v>0.18450560652395515</v>
      </c>
      <c r="J267" s="9">
        <f>F267-E267</f>
        <v>2.2205000000000004</v>
      </c>
      <c r="K267" s="9">
        <f>F267+E267</f>
        <v>5.1254999999999997</v>
      </c>
      <c r="L267" s="17">
        <f t="shared" si="31"/>
        <v>0.43322602672909971</v>
      </c>
      <c r="N267" s="23">
        <f>(2*PI())/C267</f>
        <v>7.3654670330100891E-3</v>
      </c>
      <c r="O267" s="20">
        <f>N267*E267*$B$2*COS($B$5)</f>
        <v>5.0956197542124793</v>
      </c>
      <c r="P267" s="2">
        <f t="shared" si="33"/>
        <v>0.10656506462370469</v>
      </c>
      <c r="Q267" s="2">
        <f t="shared" si="34"/>
        <v>0.89122718101983389</v>
      </c>
      <c r="R267" s="2">
        <f t="shared" si="32"/>
        <v>0.11957115637088399</v>
      </c>
    </row>
    <row r="268" spans="3:18">
      <c r="C268" s="24">
        <v>854.34</v>
      </c>
      <c r="D268" s="2">
        <v>1</v>
      </c>
      <c r="E268" s="2">
        <v>1.4524999999999999</v>
      </c>
      <c r="F268" s="2">
        <v>3.673</v>
      </c>
      <c r="G268" s="9">
        <f>E268-D268</f>
        <v>0.4524999999999999</v>
      </c>
      <c r="H268" s="9">
        <f>E268+D268</f>
        <v>2.4524999999999997</v>
      </c>
      <c r="I268">
        <f t="shared" si="30"/>
        <v>0.18450560652395515</v>
      </c>
      <c r="J268" s="9">
        <f>F268-E268</f>
        <v>2.2205000000000004</v>
      </c>
      <c r="K268" s="9">
        <f>F268+E268</f>
        <v>5.1254999999999997</v>
      </c>
      <c r="L268" s="17">
        <f t="shared" si="31"/>
        <v>0.43322602672909971</v>
      </c>
      <c r="N268" s="23">
        <f>(2*PI())/C268</f>
        <v>7.3544318505274079E-3</v>
      </c>
      <c r="O268" s="20">
        <f>N268*E268*$B$2*COS($B$5)</f>
        <v>5.0879853308150116</v>
      </c>
      <c r="P268" s="2">
        <f t="shared" si="33"/>
        <v>0.10488552881532148</v>
      </c>
      <c r="Q268" s="2">
        <f t="shared" si="34"/>
        <v>0.88954764521145058</v>
      </c>
      <c r="R268" s="2">
        <f t="shared" si="32"/>
        <v>0.11790883757596772</v>
      </c>
    </row>
    <row r="269" spans="3:18">
      <c r="C269" s="24">
        <v>855.61</v>
      </c>
      <c r="D269" s="2">
        <v>1</v>
      </c>
      <c r="E269" s="2">
        <v>1.4524999999999999</v>
      </c>
      <c r="F269" s="2">
        <v>3.673</v>
      </c>
      <c r="G269" s="9">
        <f>E269-D269</f>
        <v>0.4524999999999999</v>
      </c>
      <c r="H269" s="9">
        <f>E269+D269</f>
        <v>2.4524999999999997</v>
      </c>
      <c r="I269">
        <f t="shared" si="30"/>
        <v>0.18450560652395515</v>
      </c>
      <c r="J269" s="9">
        <f>F269-E269</f>
        <v>2.2205000000000004</v>
      </c>
      <c r="K269" s="9">
        <f>F269+E269</f>
        <v>5.1254999999999997</v>
      </c>
      <c r="L269" s="17">
        <f t="shared" si="31"/>
        <v>0.43322602672909971</v>
      </c>
      <c r="N269" s="23">
        <f>(2*PI())/C269</f>
        <v>7.3435155119500545E-3</v>
      </c>
      <c r="O269" s="20">
        <f>N269*E269*$B$2*COS($B$5)</f>
        <v>5.0804331266914797</v>
      </c>
      <c r="P269" s="2">
        <f t="shared" si="33"/>
        <v>0.10325088066654584</v>
      </c>
      <c r="Q269" s="2">
        <f t="shared" si="34"/>
        <v>0.88791299706267501</v>
      </c>
      <c r="R269" s="2">
        <f t="shared" si="32"/>
        <v>0.11628490742686773</v>
      </c>
    </row>
    <row r="270" spans="3:18">
      <c r="C270" s="24">
        <v>856.87</v>
      </c>
      <c r="D270" s="2">
        <v>1</v>
      </c>
      <c r="E270" s="2">
        <v>1.4524999999999999</v>
      </c>
      <c r="F270" s="2">
        <v>3.673</v>
      </c>
      <c r="G270" s="9">
        <f>E270-D270</f>
        <v>0.4524999999999999</v>
      </c>
      <c r="H270" s="9">
        <f>E270+D270</f>
        <v>2.4524999999999997</v>
      </c>
      <c r="I270">
        <f t="shared" si="30"/>
        <v>0.18450560652395515</v>
      </c>
      <c r="J270" s="9">
        <f>F270-E270</f>
        <v>2.2205000000000004</v>
      </c>
      <c r="K270" s="9">
        <f>F270+E270</f>
        <v>5.1254999999999997</v>
      </c>
      <c r="L270" s="17">
        <f t="shared" si="31"/>
        <v>0.43322602672909971</v>
      </c>
      <c r="N270" s="23">
        <f>(2*PI())/C270</f>
        <v>7.332717106655136E-3</v>
      </c>
      <c r="O270" s="20">
        <f>N270*E270*$B$2*COS($B$5)</f>
        <v>5.0729625118495196</v>
      </c>
      <c r="P270" s="2">
        <f t="shared" si="33"/>
        <v>0.10166048352342011</v>
      </c>
      <c r="Q270" s="2">
        <f t="shared" si="34"/>
        <v>0.88632259991954931</v>
      </c>
      <c r="R270" s="2">
        <f t="shared" si="32"/>
        <v>0.11469918913570266</v>
      </c>
    </row>
    <row r="271" spans="3:18">
      <c r="C271" s="24">
        <v>858.13</v>
      </c>
      <c r="D271" s="2">
        <v>1</v>
      </c>
      <c r="E271" s="2">
        <v>1.4524999999999999</v>
      </c>
      <c r="F271" s="2">
        <v>3.673</v>
      </c>
      <c r="G271" s="9">
        <f>E271-D271</f>
        <v>0.4524999999999999</v>
      </c>
      <c r="H271" s="9">
        <f>E271+D271</f>
        <v>2.4524999999999997</v>
      </c>
      <c r="I271">
        <f t="shared" si="30"/>
        <v>0.18450560652395515</v>
      </c>
      <c r="J271" s="9">
        <f>F271-E271</f>
        <v>2.2205000000000004</v>
      </c>
      <c r="K271" s="9">
        <f>F271+E271</f>
        <v>5.1254999999999997</v>
      </c>
      <c r="L271" s="17">
        <f t="shared" si="31"/>
        <v>0.43322602672909971</v>
      </c>
      <c r="N271" s="23">
        <f>(2*PI())/C271</f>
        <v>7.3219504121515228E-3</v>
      </c>
      <c r="O271" s="20">
        <f>N271*E271*$B$2*COS($B$5)</f>
        <v>5.0655138353495364</v>
      </c>
      <c r="P271" s="2">
        <f t="shared" si="33"/>
        <v>0.10010144169309024</v>
      </c>
      <c r="Q271" s="2">
        <f t="shared" si="34"/>
        <v>0.88476355808921936</v>
      </c>
      <c r="R271" s="2">
        <f t="shared" si="32"/>
        <v>0.11313920061227932</v>
      </c>
    </row>
    <row r="272" spans="3:18">
      <c r="C272" s="24">
        <v>859.39</v>
      </c>
      <c r="D272" s="2">
        <v>1</v>
      </c>
      <c r="E272" s="2">
        <v>1.4524999999999999</v>
      </c>
      <c r="F272" s="2">
        <v>3.673</v>
      </c>
      <c r="G272" s="9">
        <f>E272-D272</f>
        <v>0.4524999999999999</v>
      </c>
      <c r="H272" s="9">
        <f>E272+D272</f>
        <v>2.4524999999999997</v>
      </c>
      <c r="I272">
        <f t="shared" si="30"/>
        <v>0.18450560652395515</v>
      </c>
      <c r="J272" s="9">
        <f>F272-E272</f>
        <v>2.2205000000000004</v>
      </c>
      <c r="K272" s="9">
        <f>F272+E272</f>
        <v>5.1254999999999997</v>
      </c>
      <c r="L272" s="17">
        <f t="shared" si="31"/>
        <v>0.43322602672909971</v>
      </c>
      <c r="N272" s="23">
        <f>(2*PI())/C272</f>
        <v>7.3112152889602934E-3</v>
      </c>
      <c r="O272" s="20">
        <f>N272*E272*$B$2*COS($B$5)</f>
        <v>5.0580870006964211</v>
      </c>
      <c r="P272" s="2">
        <f t="shared" si="33"/>
        <v>9.857384454283119E-2</v>
      </c>
      <c r="Q272" s="2">
        <f t="shared" si="34"/>
        <v>0.8832359609389604</v>
      </c>
      <c r="R272" s="2">
        <f t="shared" si="32"/>
        <v>0.11160533413748032</v>
      </c>
    </row>
    <row r="273" spans="3:18">
      <c r="C273" s="24">
        <v>860.64</v>
      </c>
      <c r="D273" s="2">
        <v>1</v>
      </c>
      <c r="E273" s="2">
        <v>1.4522999999999999</v>
      </c>
      <c r="F273" s="2">
        <v>3.673</v>
      </c>
      <c r="G273" s="9">
        <f>E273-D273</f>
        <v>0.45229999999999992</v>
      </c>
      <c r="H273" s="9">
        <f>E273+D273</f>
        <v>2.4523000000000001</v>
      </c>
      <c r="I273">
        <f t="shared" si="30"/>
        <v>0.18443909798964234</v>
      </c>
      <c r="J273" s="9">
        <f>F273-E273</f>
        <v>2.2206999999999999</v>
      </c>
      <c r="K273" s="9">
        <f>F273+E273</f>
        <v>5.1253000000000002</v>
      </c>
      <c r="L273" s="17">
        <f t="shared" si="31"/>
        <v>0.43328195422706961</v>
      </c>
      <c r="N273" s="23">
        <f>(2*PI())/C273</f>
        <v>7.3005964249623374E-3</v>
      </c>
      <c r="O273" s="20">
        <f>N273*E273*$B$2*COS($B$5)</f>
        <v>5.0500451423314461</v>
      </c>
      <c r="P273" s="2">
        <f t="shared" si="33"/>
        <v>9.7003194590640079E-2</v>
      </c>
      <c r="Q273" s="2">
        <f t="shared" si="34"/>
        <v>0.88163843048780555</v>
      </c>
      <c r="R273" s="2">
        <f t="shared" si="32"/>
        <v>0.11002605063049346</v>
      </c>
    </row>
    <row r="274" spans="3:18">
      <c r="C274" s="24">
        <v>861.88</v>
      </c>
      <c r="D274" s="2">
        <v>1</v>
      </c>
      <c r="E274" s="2">
        <v>1.4522999999999999</v>
      </c>
      <c r="F274" s="2">
        <v>3.673</v>
      </c>
      <c r="G274" s="9">
        <f>E274-D274</f>
        <v>0.45229999999999992</v>
      </c>
      <c r="H274" s="9">
        <f>E274+D274</f>
        <v>2.4523000000000001</v>
      </c>
      <c r="I274">
        <f t="shared" si="30"/>
        <v>0.18443909798964234</v>
      </c>
      <c r="J274" s="9">
        <f>F274-E274</f>
        <v>2.2206999999999999</v>
      </c>
      <c r="K274" s="9">
        <f>F274+E274</f>
        <v>5.1253000000000002</v>
      </c>
      <c r="L274" s="17">
        <f t="shared" si="31"/>
        <v>0.43328195422706961</v>
      </c>
      <c r="N274" s="23">
        <f>(2*PI())/C274</f>
        <v>7.2900929447017983E-3</v>
      </c>
      <c r="O274" s="20">
        <f>N274*E274*$B$2*COS($B$5)</f>
        <v>5.0427795647841176</v>
      </c>
      <c r="P274" s="2">
        <f t="shared" si="33"/>
        <v>9.5564532413709213E-2</v>
      </c>
      <c r="Q274" s="2">
        <f t="shared" si="34"/>
        <v>0.88019976831087465</v>
      </c>
      <c r="R274" s="2">
        <f t="shared" si="32"/>
        <v>0.10857141282495443</v>
      </c>
    </row>
    <row r="275" spans="3:18">
      <c r="C275" s="24">
        <v>863.12</v>
      </c>
      <c r="D275" s="2">
        <v>1</v>
      </c>
      <c r="E275" s="2">
        <v>1.4522999999999999</v>
      </c>
      <c r="F275" s="2">
        <v>3.673</v>
      </c>
      <c r="G275" s="9">
        <f>E275-D275</f>
        <v>0.45229999999999992</v>
      </c>
      <c r="H275" s="9">
        <f>E275+D275</f>
        <v>2.4523000000000001</v>
      </c>
      <c r="I275">
        <f t="shared" si="30"/>
        <v>0.18443909798964234</v>
      </c>
      <c r="J275" s="9">
        <f>F275-E275</f>
        <v>2.2206999999999999</v>
      </c>
      <c r="K275" s="9">
        <f>F275+E275</f>
        <v>5.1253000000000002</v>
      </c>
      <c r="L275" s="17">
        <f t="shared" si="31"/>
        <v>0.43328195422706961</v>
      </c>
      <c r="N275" s="23">
        <f>(2*PI())/C275</f>
        <v>7.2796196440582843E-3</v>
      </c>
      <c r="O275" s="20">
        <f>N275*E275*$B$2*COS($B$5)</f>
        <v>5.0355348633980626</v>
      </c>
      <c r="P275" s="2">
        <f t="shared" si="33"/>
        <v>9.4156533303371148E-2</v>
      </c>
      <c r="Q275" s="2">
        <f t="shared" si="34"/>
        <v>0.87879176920053659</v>
      </c>
      <c r="R275" s="2">
        <f t="shared" si="32"/>
        <v>0.10714316702013287</v>
      </c>
    </row>
    <row r="276" spans="3:18">
      <c r="C276" s="24">
        <v>864.36</v>
      </c>
      <c r="D276" s="2">
        <v>1</v>
      </c>
      <c r="E276" s="2">
        <v>1.4522999999999999</v>
      </c>
      <c r="F276" s="2">
        <v>3.673</v>
      </c>
      <c r="G276" s="9">
        <f>E276-D276</f>
        <v>0.45229999999999992</v>
      </c>
      <c r="H276" s="9">
        <f>E276+D276</f>
        <v>2.4523000000000001</v>
      </c>
      <c r="I276">
        <f t="shared" si="30"/>
        <v>0.18443909798964234</v>
      </c>
      <c r="J276" s="9">
        <f>F276-E276</f>
        <v>2.2206999999999999</v>
      </c>
      <c r="K276" s="9">
        <f>F276+E276</f>
        <v>5.1253000000000002</v>
      </c>
      <c r="L276" s="17">
        <f t="shared" si="31"/>
        <v>0.43328195422706961</v>
      </c>
      <c r="N276" s="23">
        <f>(2*PI())/C276</f>
        <v>7.2691763931458956E-3</v>
      </c>
      <c r="O276" s="20">
        <f>N276*E276*$B$2*COS($B$5)</f>
        <v>5.0283109483272437</v>
      </c>
      <c r="P276" s="2">
        <f t="shared" si="33"/>
        <v>9.2779245613163891E-2</v>
      </c>
      <c r="Q276" s="2">
        <f t="shared" si="34"/>
        <v>0.8774144815103293</v>
      </c>
      <c r="R276" s="2">
        <f t="shared" si="32"/>
        <v>0.10574163929168252</v>
      </c>
    </row>
    <row r="277" spans="3:18">
      <c r="C277" s="24">
        <v>865.58</v>
      </c>
      <c r="D277" s="2">
        <v>1</v>
      </c>
      <c r="E277" s="2">
        <v>1.4522999999999999</v>
      </c>
      <c r="F277" s="2">
        <v>3.673</v>
      </c>
      <c r="G277" s="9">
        <f>E277-D277</f>
        <v>0.45229999999999992</v>
      </c>
      <c r="H277" s="9">
        <f>E277+D277</f>
        <v>2.4523000000000001</v>
      </c>
      <c r="I277">
        <f t="shared" si="30"/>
        <v>0.18443909798964234</v>
      </c>
      <c r="J277" s="9">
        <f>F277-E277</f>
        <v>2.2206999999999999</v>
      </c>
      <c r="K277" s="9">
        <f>F277+E277</f>
        <v>5.1253000000000002</v>
      </c>
      <c r="L277" s="17">
        <f t="shared" si="31"/>
        <v>0.43328195422706961</v>
      </c>
      <c r="N277" s="23">
        <f>(2*PI())/C277</f>
        <v>7.2589307830351743E-3</v>
      </c>
      <c r="O277" s="20">
        <f>N277*E277*$B$2*COS($B$5)</f>
        <v>5.0212237474250045</v>
      </c>
      <c r="P277" s="2">
        <f t="shared" si="33"/>
        <v>9.1454183322547455E-2</v>
      </c>
      <c r="Q277" s="2">
        <f t="shared" si="34"/>
        <v>0.87608941921971284</v>
      </c>
      <c r="R277" s="2">
        <f t="shared" si="32"/>
        <v>0.10438909695314084</v>
      </c>
    </row>
    <row r="278" spans="3:18">
      <c r="C278" s="24">
        <v>866.81</v>
      </c>
      <c r="D278" s="2">
        <v>1</v>
      </c>
      <c r="E278" s="2">
        <v>1.4522999999999999</v>
      </c>
      <c r="F278" s="2">
        <v>3.673</v>
      </c>
      <c r="G278" s="9">
        <f>E278-D278</f>
        <v>0.45229999999999992</v>
      </c>
      <c r="H278" s="9">
        <f>E278+D278</f>
        <v>2.4523000000000001</v>
      </c>
      <c r="I278">
        <f t="shared" si="30"/>
        <v>0.18443909798964234</v>
      </c>
      <c r="J278" s="9">
        <f>F278-E278</f>
        <v>2.2206999999999999</v>
      </c>
      <c r="K278" s="9">
        <f>F278+E278</f>
        <v>5.1253000000000002</v>
      </c>
      <c r="L278" s="17">
        <f t="shared" si="31"/>
        <v>0.43328195422706961</v>
      </c>
      <c r="N278" s="23">
        <f>(2*PI())/C278</f>
        <v>7.2486303886429397E-3</v>
      </c>
      <c r="O278" s="20">
        <f>N278*E278*$B$2*COS($B$5)</f>
        <v>5.0140986505648701</v>
      </c>
      <c r="P278" s="2">
        <f t="shared" si="33"/>
        <v>9.0148424583227693E-2</v>
      </c>
      <c r="Q278" s="2">
        <f t="shared" si="34"/>
        <v>0.87478366048039313</v>
      </c>
      <c r="R278" s="2">
        <f t="shared" si="32"/>
        <v>0.10305225012287278</v>
      </c>
    </row>
    <row r="279" spans="3:18">
      <c r="C279" s="24">
        <v>868.02</v>
      </c>
      <c r="D279" s="2">
        <v>1</v>
      </c>
      <c r="E279" s="2">
        <v>1.4522999999999999</v>
      </c>
      <c r="F279" s="2">
        <v>3.673</v>
      </c>
      <c r="G279" s="9">
        <f>E279-D279</f>
        <v>0.45229999999999992</v>
      </c>
      <c r="H279" s="9">
        <f>E279+D279</f>
        <v>2.4523000000000001</v>
      </c>
      <c r="I279">
        <f t="shared" si="30"/>
        <v>0.18443909798964234</v>
      </c>
      <c r="J279" s="9">
        <f>F279-E279</f>
        <v>2.2206999999999999</v>
      </c>
      <c r="K279" s="9">
        <f>F279+E279</f>
        <v>5.1253000000000002</v>
      </c>
      <c r="L279" s="17">
        <f t="shared" si="31"/>
        <v>0.43328195422706961</v>
      </c>
      <c r="N279" s="23">
        <f>(2*PI())/C279</f>
        <v>7.2385259638943645E-3</v>
      </c>
      <c r="O279" s="20">
        <f>N279*E279*$B$2*COS($B$5)</f>
        <v>5.0071091118823707</v>
      </c>
      <c r="P279" s="2">
        <f t="shared" si="33"/>
        <v>8.8893472899394005E-2</v>
      </c>
      <c r="Q279" s="2">
        <f t="shared" si="34"/>
        <v>0.87352870879655942</v>
      </c>
      <c r="R279" s="2">
        <f t="shared" si="32"/>
        <v>0.1017636535630987</v>
      </c>
    </row>
    <row r="280" spans="3:18">
      <c r="C280" s="24">
        <v>869.24</v>
      </c>
      <c r="D280" s="2">
        <v>1</v>
      </c>
      <c r="E280" s="2">
        <v>1.4522999999999999</v>
      </c>
      <c r="F280" s="2">
        <v>3.673</v>
      </c>
      <c r="G280" s="9">
        <f>E280-D280</f>
        <v>0.45229999999999992</v>
      </c>
      <c r="H280" s="9">
        <f>E280+D280</f>
        <v>2.4523000000000001</v>
      </c>
      <c r="I280">
        <f t="shared" si="30"/>
        <v>0.18443909798964234</v>
      </c>
      <c r="J280" s="9">
        <f>F280-E280</f>
        <v>2.2206999999999999</v>
      </c>
      <c r="K280" s="9">
        <f>F280+E280</f>
        <v>5.1253000000000002</v>
      </c>
      <c r="L280" s="17">
        <f t="shared" si="31"/>
        <v>0.43328195422706961</v>
      </c>
      <c r="N280" s="23">
        <f>(2*PI())/C280</f>
        <v>7.2283665123321367E-3</v>
      </c>
      <c r="O280" s="20">
        <f>N280*E280*$B$2*COS($B$5)</f>
        <v>5.0000815094751001</v>
      </c>
      <c r="P280" s="2">
        <f t="shared" si="33"/>
        <v>8.7657861769471129E-2</v>
      </c>
      <c r="Q280" s="2">
        <f t="shared" si="34"/>
        <v>0.87229309766663654</v>
      </c>
      <c r="R280" s="2">
        <f t="shared" si="32"/>
        <v>0.10049129358463782</v>
      </c>
    </row>
    <row r="281" spans="3:18">
      <c r="C281" s="24">
        <v>870.45</v>
      </c>
      <c r="D281" s="2">
        <v>1</v>
      </c>
      <c r="E281" s="2">
        <v>1.4521999999999999</v>
      </c>
      <c r="F281" s="2">
        <v>3.673</v>
      </c>
      <c r="G281" s="9">
        <f>E281-D281</f>
        <v>0.45219999999999994</v>
      </c>
      <c r="H281" s="9">
        <f>E281+D281</f>
        <v>2.4521999999999999</v>
      </c>
      <c r="I281">
        <f t="shared" si="30"/>
        <v>0.18440583965418805</v>
      </c>
      <c r="J281" s="9">
        <f>F281-E281</f>
        <v>2.2208000000000001</v>
      </c>
      <c r="K281" s="9">
        <f>F281+E281</f>
        <v>5.1251999999999995</v>
      </c>
      <c r="L281" s="17">
        <f t="shared" si="31"/>
        <v>0.43330991961289322</v>
      </c>
      <c r="N281" s="23">
        <f>(2*PI())/C281</f>
        <v>7.2183184642191809E-3</v>
      </c>
      <c r="O281" s="20">
        <f>N281*E281*$B$2*COS($B$5)</f>
        <v>4.9927871597219307</v>
      </c>
      <c r="P281" s="2">
        <f t="shared" si="33"/>
        <v>8.643100974518389E-2</v>
      </c>
      <c r="Q281" s="2">
        <f t="shared" si="34"/>
        <v>0.8710527993886571</v>
      </c>
      <c r="R281" s="2">
        <f t="shared" si="32"/>
        <v>9.9225913521941433E-2</v>
      </c>
    </row>
    <row r="282" spans="3:18">
      <c r="C282" s="24">
        <v>871.65</v>
      </c>
      <c r="D282" s="2">
        <v>1</v>
      </c>
      <c r="E282" s="2">
        <v>1.4521999999999999</v>
      </c>
      <c r="F282" s="2">
        <v>3.673</v>
      </c>
      <c r="G282" s="9">
        <f>E282-D282</f>
        <v>0.45219999999999994</v>
      </c>
      <c r="H282" s="9">
        <f>E282+D282</f>
        <v>2.4521999999999999</v>
      </c>
      <c r="I282">
        <f t="shared" si="30"/>
        <v>0.18440583965418805</v>
      </c>
      <c r="J282" s="9">
        <f>F282-E282</f>
        <v>2.2208000000000001</v>
      </c>
      <c r="K282" s="9">
        <f>F282+E282</f>
        <v>5.1251999999999995</v>
      </c>
      <c r="L282" s="17">
        <f t="shared" si="31"/>
        <v>0.43330991961289322</v>
      </c>
      <c r="N282" s="23">
        <f>(2*PI())/C282</f>
        <v>7.2083810097855637E-3</v>
      </c>
      <c r="O282" s="20">
        <f>N282*E282*$B$2*COS($B$5)</f>
        <v>4.985913592818167</v>
      </c>
      <c r="P282" s="2">
        <f t="shared" si="33"/>
        <v>8.5275375333891873E-2</v>
      </c>
      <c r="Q282" s="2">
        <f t="shared" si="34"/>
        <v>0.86989716497736513</v>
      </c>
      <c r="R282" s="2">
        <f t="shared" si="32"/>
        <v>9.802925997133323E-2</v>
      </c>
    </row>
    <row r="283" spans="3:18">
      <c r="C283" s="24">
        <v>872.85</v>
      </c>
      <c r="D283" s="2">
        <v>1</v>
      </c>
      <c r="E283" s="2">
        <v>1.4521999999999999</v>
      </c>
      <c r="F283" s="2">
        <v>3.673</v>
      </c>
      <c r="G283" s="9">
        <f>E283-D283</f>
        <v>0.45219999999999994</v>
      </c>
      <c r="H283" s="9">
        <f>E283+D283</f>
        <v>2.4521999999999999</v>
      </c>
      <c r="I283">
        <f t="shared" si="30"/>
        <v>0.18440583965418805</v>
      </c>
      <c r="J283" s="9">
        <f>F283-E283</f>
        <v>2.2208000000000001</v>
      </c>
      <c r="K283" s="9">
        <f>F283+E283</f>
        <v>5.1251999999999995</v>
      </c>
      <c r="L283" s="17">
        <f t="shared" si="31"/>
        <v>0.43330991961289322</v>
      </c>
      <c r="N283" s="23">
        <f>(2*PI())/C283</f>
        <v>7.1984708795091784E-3</v>
      </c>
      <c r="O283" s="20">
        <f>N283*E283*$B$2*COS($B$5)</f>
        <v>4.9790589255656235</v>
      </c>
      <c r="P283" s="2">
        <f t="shared" si="33"/>
        <v>8.4148605517008979E-2</v>
      </c>
      <c r="Q283" s="2">
        <f t="shared" si="34"/>
        <v>0.86877039516048216</v>
      </c>
      <c r="R283" s="2">
        <f t="shared" si="32"/>
        <v>9.6859430277276851E-2</v>
      </c>
    </row>
    <row r="284" spans="3:18">
      <c r="C284" s="24">
        <v>874.04</v>
      </c>
      <c r="D284" s="2">
        <v>1</v>
      </c>
      <c r="E284" s="2">
        <v>1.4521999999999999</v>
      </c>
      <c r="F284" s="2">
        <v>3.673</v>
      </c>
      <c r="G284" s="9">
        <f>E284-D284</f>
        <v>0.45219999999999994</v>
      </c>
      <c r="H284" s="9">
        <f>E284+D284</f>
        <v>2.4521999999999999</v>
      </c>
      <c r="I284">
        <f t="shared" si="30"/>
        <v>0.18440583965418805</v>
      </c>
      <c r="J284" s="9">
        <f>F284-E284</f>
        <v>2.2208000000000001</v>
      </c>
      <c r="K284" s="9">
        <f>F284+E284</f>
        <v>5.1251999999999995</v>
      </c>
      <c r="L284" s="17">
        <f t="shared" si="31"/>
        <v>0.43330991961289322</v>
      </c>
      <c r="N284" s="23">
        <f>(2*PI())/C284</f>
        <v>7.1886702063745211E-3</v>
      </c>
      <c r="O284" s="20">
        <f>N284*E284*$B$2*COS($B$5)</f>
        <v>4.972279967941919</v>
      </c>
      <c r="P284" s="2">
        <f t="shared" si="33"/>
        <v>8.3059716823154106E-2</v>
      </c>
      <c r="Q284" s="2">
        <f t="shared" si="34"/>
        <v>0.86768150646662734</v>
      </c>
      <c r="R284" s="2">
        <f t="shared" si="32"/>
        <v>9.5726042567612038E-2</v>
      </c>
    </row>
    <row r="285" spans="3:18">
      <c r="C285" s="24">
        <v>875.23</v>
      </c>
      <c r="D285" s="2">
        <v>1</v>
      </c>
      <c r="E285" s="2">
        <v>1.4521999999999999</v>
      </c>
      <c r="F285" s="2">
        <v>3.673</v>
      </c>
      <c r="G285" s="9">
        <f>E285-D285</f>
        <v>0.45219999999999994</v>
      </c>
      <c r="H285" s="9">
        <f>E285+D285</f>
        <v>2.4521999999999999</v>
      </c>
      <c r="I285">
        <f t="shared" si="30"/>
        <v>0.18440583965418805</v>
      </c>
      <c r="J285" s="9">
        <f>F285-E285</f>
        <v>2.2208000000000001</v>
      </c>
      <c r="K285" s="9">
        <f>F285+E285</f>
        <v>5.1251999999999995</v>
      </c>
      <c r="L285" s="17">
        <f t="shared" si="31"/>
        <v>0.43330991961289322</v>
      </c>
      <c r="N285" s="23">
        <f>(2*PI())/C285</f>
        <v>7.1788961840654301E-3</v>
      </c>
      <c r="O285" s="20">
        <f>N285*E285*$B$2*COS($B$5)</f>
        <v>4.9655194442374633</v>
      </c>
      <c r="P285" s="2">
        <f t="shared" si="33"/>
        <v>8.1999180690109752E-2</v>
      </c>
      <c r="Q285" s="2">
        <f t="shared" si="34"/>
        <v>0.86662097033358299</v>
      </c>
      <c r="R285" s="2">
        <f t="shared" si="32"/>
        <v>9.4619428212712561E-2</v>
      </c>
    </row>
    <row r="286" spans="3:18">
      <c r="C286" s="24">
        <v>876.41</v>
      </c>
      <c r="D286" s="2">
        <v>1</v>
      </c>
      <c r="E286" s="2">
        <v>1.4521999999999999</v>
      </c>
      <c r="F286" s="2">
        <v>3.673</v>
      </c>
      <c r="G286" s="9">
        <f>E286-D286</f>
        <v>0.45219999999999994</v>
      </c>
      <c r="H286" s="9">
        <f>E286+D286</f>
        <v>2.4521999999999999</v>
      </c>
      <c r="I286">
        <f t="shared" si="30"/>
        <v>0.18440583965418805</v>
      </c>
      <c r="J286" s="9">
        <f>F286-E286</f>
        <v>2.2208000000000001</v>
      </c>
      <c r="K286" s="9">
        <f>F286+E286</f>
        <v>5.1251999999999995</v>
      </c>
      <c r="L286" s="17">
        <f t="shared" si="31"/>
        <v>0.43330991961289322</v>
      </c>
      <c r="N286" s="23">
        <f>(2*PI())/C286</f>
        <v>7.1692305053337891E-3</v>
      </c>
      <c r="O286" s="20">
        <f>N286*E286*$B$2*COS($B$5)</f>
        <v>4.9588338599285207</v>
      </c>
      <c r="P286" s="2">
        <f t="shared" si="33"/>
        <v>8.0975527528926117E-2</v>
      </c>
      <c r="Q286" s="2">
        <f t="shared" si="34"/>
        <v>0.86559731717239941</v>
      </c>
      <c r="R286" s="2">
        <f t="shared" si="32"/>
        <v>9.3548727476934143E-2</v>
      </c>
    </row>
    <row r="287" spans="3:18">
      <c r="C287" s="24">
        <v>877.58</v>
      </c>
      <c r="D287" s="2">
        <v>1</v>
      </c>
      <c r="E287" s="2">
        <v>1.4521999999999999</v>
      </c>
      <c r="F287" s="2">
        <v>3.673</v>
      </c>
      <c r="G287" s="9">
        <f>E287-D287</f>
        <v>0.45219999999999994</v>
      </c>
      <c r="H287" s="9">
        <f>E287+D287</f>
        <v>2.4521999999999999</v>
      </c>
      <c r="I287">
        <f t="shared" si="30"/>
        <v>0.18440583965418805</v>
      </c>
      <c r="J287" s="9">
        <f>F287-E287</f>
        <v>2.2208000000000001</v>
      </c>
      <c r="K287" s="9">
        <f>F287+E287</f>
        <v>5.1251999999999995</v>
      </c>
      <c r="L287" s="17">
        <f t="shared" si="31"/>
        <v>0.43330991961289322</v>
      </c>
      <c r="N287" s="23">
        <f>(2*PI())/C287</f>
        <v>7.1596724027206474E-3</v>
      </c>
      <c r="O287" s="20">
        <f>N287*E287*$B$2*COS($B$5)</f>
        <v>4.9522226841768893</v>
      </c>
      <c r="P287" s="2">
        <f t="shared" si="33"/>
        <v>7.9988018767601143E-2</v>
      </c>
      <c r="Q287" s="2">
        <f t="shared" si="34"/>
        <v>0.86460980841107438</v>
      </c>
      <c r="R287" s="2">
        <f t="shared" si="32"/>
        <v>9.2513429745376241E-2</v>
      </c>
    </row>
    <row r="288" spans="3:18">
      <c r="C288" s="24">
        <v>878.76</v>
      </c>
      <c r="D288" s="2">
        <v>1</v>
      </c>
      <c r="E288" s="2">
        <v>1.4521999999999999</v>
      </c>
      <c r="F288" s="2">
        <v>3.673</v>
      </c>
      <c r="G288" s="9">
        <f>E288-D288</f>
        <v>0.45219999999999994</v>
      </c>
      <c r="H288" s="9">
        <f>E288+D288</f>
        <v>2.4521999999999999</v>
      </c>
      <c r="I288">
        <f t="shared" si="30"/>
        <v>0.18440583965418805</v>
      </c>
      <c r="J288" s="9">
        <f>F288-E288</f>
        <v>2.2208000000000001</v>
      </c>
      <c r="K288" s="9">
        <f>F288+E288</f>
        <v>5.1251999999999995</v>
      </c>
      <c r="L288" s="17">
        <f t="shared" si="31"/>
        <v>0.43330991961289322</v>
      </c>
      <c r="N288" s="23">
        <f>(2*PI())/C288</f>
        <v>7.1500583858841848E-3</v>
      </c>
      <c r="O288" s="20">
        <f>N288*E288*$B$2*COS($B$5)</f>
        <v>4.9455728335153566</v>
      </c>
      <c r="P288" s="2">
        <f t="shared" si="33"/>
        <v>7.9019737644923788E-2</v>
      </c>
      <c r="Q288" s="2">
        <f t="shared" si="34"/>
        <v>0.86364152728839705</v>
      </c>
      <c r="R288" s="2">
        <f t="shared" si="32"/>
        <v>9.1495991274324881E-2</v>
      </c>
    </row>
    <row r="289" spans="3:18">
      <c r="C289" s="24">
        <v>879.92</v>
      </c>
      <c r="D289" s="2">
        <v>1</v>
      </c>
      <c r="E289" s="2">
        <v>1.4521999999999999</v>
      </c>
      <c r="F289" s="2">
        <v>3.673</v>
      </c>
      <c r="G289" s="9">
        <f>E289-D289</f>
        <v>0.45219999999999994</v>
      </c>
      <c r="H289" s="9">
        <f>E289+D289</f>
        <v>2.4521999999999999</v>
      </c>
      <c r="I289">
        <f t="shared" si="30"/>
        <v>0.18440583965418805</v>
      </c>
      <c r="J289" s="9">
        <f>F289-E289</f>
        <v>2.2208000000000001</v>
      </c>
      <c r="K289" s="9">
        <f>F289+E289</f>
        <v>5.1251999999999995</v>
      </c>
      <c r="L289" s="17">
        <f t="shared" si="31"/>
        <v>0.43330991961289322</v>
      </c>
      <c r="N289" s="23">
        <f>(2*PI())/C289</f>
        <v>7.1406324520178954E-3</v>
      </c>
      <c r="O289" s="20">
        <f>N289*E289*$B$2*COS($B$5)</f>
        <v>4.9390530766205512</v>
      </c>
      <c r="P289" s="2">
        <f t="shared" si="33"/>
        <v>7.809491060659865E-2</v>
      </c>
      <c r="Q289" s="2">
        <f t="shared" si="34"/>
        <v>0.86271670025007186</v>
      </c>
      <c r="R289" s="2">
        <f t="shared" si="32"/>
        <v>9.052208052071048E-2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EA6A"/>
  </sheetPr>
  <dimension ref="A1:AQ288"/>
  <sheetViews>
    <sheetView zoomScale="70" zoomScaleNormal="70" workbookViewId="0">
      <pane xSplit="2" topLeftCell="D1" activePane="topRight" state="frozen"/>
      <selection pane="topRight" activeCell="Q6" sqref="Q6"/>
    </sheetView>
  </sheetViews>
  <sheetFormatPr defaultColWidth="8.7265625" defaultRowHeight="14.5"/>
  <cols>
    <col min="3" max="3" width="7.26953125" style="2" customWidth="1"/>
    <col min="4" max="4" width="2.81640625" style="2" bestFit="1" customWidth="1"/>
    <col min="5" max="5" width="7.81640625" style="2" bestFit="1" customWidth="1"/>
    <col min="6" max="6" width="6.1796875" style="2" customWidth="1"/>
    <col min="7" max="8" width="6.54296875" style="9" bestFit="1" customWidth="1"/>
    <col min="9" max="9" width="5.453125" customWidth="1"/>
    <col min="10" max="10" width="5.1796875" style="9" bestFit="1" customWidth="1"/>
    <col min="11" max="11" width="5.36328125" style="9" bestFit="1" customWidth="1"/>
    <col min="12" max="12" width="5.7265625" bestFit="1" customWidth="1"/>
    <col min="13" max="13" width="4.453125" style="8" bestFit="1" customWidth="1"/>
    <col min="14" max="14" width="6.54296875" style="8" customWidth="1"/>
    <col min="15" max="15" width="7.1796875" style="8" customWidth="1"/>
    <col min="16" max="16" width="19.6328125" style="2" bestFit="1" customWidth="1"/>
    <col min="17" max="17" width="20.6328125" style="2" bestFit="1" customWidth="1"/>
    <col min="18" max="18" width="8.7265625" style="2"/>
    <col min="19" max="19" width="2.1796875" customWidth="1"/>
    <col min="20" max="20" width="5.36328125" customWidth="1"/>
    <col min="21" max="21" width="4.7265625" bestFit="1" customWidth="1"/>
    <col min="22" max="22" width="3.54296875" bestFit="1" customWidth="1"/>
    <col min="23" max="23" width="8.6328125" bestFit="1" customWidth="1"/>
    <col min="24" max="24" width="8.81640625" bestFit="1" customWidth="1"/>
    <col min="28" max="28" width="7.08984375" bestFit="1" customWidth="1"/>
    <col min="29" max="29" width="5.1796875" bestFit="1" customWidth="1"/>
    <col min="30" max="30" width="11" bestFit="1" customWidth="1"/>
    <col min="31" max="31" width="6.36328125" bestFit="1" customWidth="1"/>
    <col min="34" max="34" width="11.7265625" customWidth="1"/>
  </cols>
  <sheetData>
    <row r="1" spans="1:43" ht="17.5">
      <c r="B1" s="11" t="s">
        <v>16</v>
      </c>
      <c r="C1" s="1" t="s">
        <v>14</v>
      </c>
      <c r="D1" s="2" t="s">
        <v>29</v>
      </c>
      <c r="E1" s="2" t="s">
        <v>27</v>
      </c>
      <c r="F1" s="2" t="s">
        <v>28</v>
      </c>
      <c r="G1" s="2" t="s">
        <v>30</v>
      </c>
      <c r="H1" s="2" t="s">
        <v>31</v>
      </c>
      <c r="I1" s="7" t="s">
        <v>26</v>
      </c>
      <c r="J1" s="2" t="s">
        <v>32</v>
      </c>
      <c r="K1" s="2" t="s">
        <v>33</v>
      </c>
      <c r="L1" s="10" t="s">
        <v>34</v>
      </c>
      <c r="M1" s="8" t="s">
        <v>15</v>
      </c>
      <c r="N1" s="21" t="s">
        <v>25</v>
      </c>
      <c r="O1" s="21" t="s">
        <v>18</v>
      </c>
      <c r="P1" s="2" t="s">
        <v>23</v>
      </c>
      <c r="Q1" s="2" t="s">
        <v>24</v>
      </c>
      <c r="R1" s="7" t="s">
        <v>17</v>
      </c>
      <c r="S1" s="26"/>
      <c r="AK1" s="1"/>
      <c r="AN1" s="19"/>
    </row>
    <row r="2" spans="1:43">
      <c r="A2" s="14" t="s">
        <v>0</v>
      </c>
      <c r="B2" s="16">
        <v>198.7</v>
      </c>
      <c r="C2">
        <v>318.29000000000002</v>
      </c>
      <c r="D2" s="2">
        <v>1</v>
      </c>
      <c r="E2" s="2">
        <v>1.4826999999999999</v>
      </c>
      <c r="F2" s="2">
        <v>5.04</v>
      </c>
      <c r="G2" s="9">
        <f>E2-D2</f>
        <v>0.48269999999999991</v>
      </c>
      <c r="H2" s="9">
        <f>E2+D2</f>
        <v>2.4826999999999999</v>
      </c>
      <c r="I2">
        <f>G2/H2</f>
        <v>0.19442542393362061</v>
      </c>
      <c r="J2" s="9">
        <f>F2-E2</f>
        <v>3.5573000000000001</v>
      </c>
      <c r="K2" s="9">
        <f>F2+E2</f>
        <v>6.5227000000000004</v>
      </c>
      <c r="L2" s="17">
        <f>J2/K2</f>
        <v>0.5453723151455685</v>
      </c>
      <c r="M2" s="20">
        <f>4*PI()</f>
        <v>12.566370614359172</v>
      </c>
      <c r="N2" s="23">
        <f>(2*PI())/C2</f>
        <v>1.9740442072259844E-2</v>
      </c>
      <c r="O2" s="20">
        <f>N2*E2*$B$2*COS($B$5)</f>
        <v>5.8157807926092318</v>
      </c>
      <c r="P2" s="2">
        <f t="shared" ref="P2:P65" si="0">I2^2+L2^2+(2*I2*L2*COS(2*O2))</f>
        <v>0.46119496600262477</v>
      </c>
      <c r="Q2" s="2">
        <f t="shared" ref="Q2:Q65" si="1">1+(I2^2*L2^2)+(2*I2*L2*COS(2*O2))</f>
        <v>1.1372060192138953</v>
      </c>
      <c r="R2" s="2">
        <f t="shared" ref="R2:R34" si="2">P2/Q2</f>
        <v>0.40555093642700757</v>
      </c>
      <c r="AD2" s="3"/>
      <c r="AK2" s="2"/>
      <c r="AN2" s="19"/>
      <c r="AQ2" s="19"/>
    </row>
    <row r="3" spans="1:43">
      <c r="A3" s="14" t="s">
        <v>1</v>
      </c>
      <c r="B3" s="15">
        <f>B2/1000</f>
        <v>0.19869999999999999</v>
      </c>
      <c r="C3">
        <v>320.68</v>
      </c>
      <c r="D3" s="2">
        <v>1</v>
      </c>
      <c r="E3" s="2">
        <v>1.4816</v>
      </c>
      <c r="F3" s="2">
        <v>5.0519999999999996</v>
      </c>
      <c r="G3" s="9">
        <f>E3-D3</f>
        <v>0.48160000000000003</v>
      </c>
      <c r="H3" s="9">
        <f>E3+D3</f>
        <v>2.4816000000000003</v>
      </c>
      <c r="I3">
        <f t="shared" ref="I3:I34" si="3">G3/H3</f>
        <v>0.1940683430045132</v>
      </c>
      <c r="J3" s="9">
        <f>F3-E3</f>
        <v>3.5703999999999994</v>
      </c>
      <c r="K3" s="9">
        <f>F3+E3</f>
        <v>6.5335999999999999</v>
      </c>
      <c r="L3" s="17">
        <f t="shared" ref="L3:L34" si="4">J3/K3</f>
        <v>0.54646749112281123</v>
      </c>
      <c r="N3" s="23">
        <f>(2*PI())/C3</f>
        <v>1.9593318283583593E-2</v>
      </c>
      <c r="O3" s="20">
        <f>N3*E3*$B$2*COS($B$5)</f>
        <v>5.7681537753118457</v>
      </c>
      <c r="P3" s="2">
        <f t="shared" si="0"/>
        <v>0.44547295109941543</v>
      </c>
      <c r="Q3" s="2">
        <f t="shared" si="1"/>
        <v>1.1204307457847567</v>
      </c>
      <c r="R3" s="2">
        <f t="shared" si="2"/>
        <v>0.39759079512531886</v>
      </c>
      <c r="AN3" s="19"/>
      <c r="AQ3" s="19"/>
    </row>
    <row r="4" spans="1:43">
      <c r="C4">
        <v>323.07</v>
      </c>
      <c r="D4" s="2">
        <v>1</v>
      </c>
      <c r="E4" s="2">
        <v>1.4816</v>
      </c>
      <c r="F4" s="2">
        <v>5.0650000000000004</v>
      </c>
      <c r="G4" s="9">
        <f>E4-D4</f>
        <v>0.48160000000000003</v>
      </c>
      <c r="H4" s="9">
        <f>E4+D4</f>
        <v>2.4816000000000003</v>
      </c>
      <c r="I4">
        <f t="shared" si="3"/>
        <v>0.1940683430045132</v>
      </c>
      <c r="J4" s="9">
        <f>F4-E4</f>
        <v>3.5834000000000001</v>
      </c>
      <c r="K4" s="9">
        <f>F4+E4</f>
        <v>6.5466000000000006</v>
      </c>
      <c r="L4" s="17">
        <f t="shared" si="4"/>
        <v>0.54736809947148135</v>
      </c>
      <c r="N4" s="23">
        <f>(2*PI())/C4</f>
        <v>1.9448371273035524E-2</v>
      </c>
      <c r="O4" s="20">
        <f>N4*E4*$B$2*COS($B$5)</f>
        <v>5.7254822566843178</v>
      </c>
      <c r="P4" s="2">
        <f t="shared" si="0"/>
        <v>0.43071418947846984</v>
      </c>
      <c r="Q4" s="2">
        <f t="shared" si="1"/>
        <v>1.1047239687068062</v>
      </c>
      <c r="R4" s="2">
        <f t="shared" si="2"/>
        <v>0.38988399064307927</v>
      </c>
      <c r="AN4" s="19"/>
      <c r="AQ4" s="19"/>
    </row>
    <row r="5" spans="1:43">
      <c r="A5" s="22" t="s">
        <v>9</v>
      </c>
      <c r="B5">
        <v>0</v>
      </c>
      <c r="C5">
        <v>325.47000000000003</v>
      </c>
      <c r="D5" s="2">
        <v>1</v>
      </c>
      <c r="E5" s="2">
        <v>1.4805999999999999</v>
      </c>
      <c r="F5" s="2">
        <v>5.0949999999999998</v>
      </c>
      <c r="G5" s="9">
        <f>E5-D5</f>
        <v>0.48059999999999992</v>
      </c>
      <c r="H5" s="9">
        <f>E5+D5</f>
        <v>2.4805999999999999</v>
      </c>
      <c r="I5">
        <f t="shared" si="3"/>
        <v>0.19374344916552444</v>
      </c>
      <c r="J5" s="9">
        <f>F5-E5</f>
        <v>3.6143999999999998</v>
      </c>
      <c r="K5" s="9">
        <f>F5+E5</f>
        <v>6.5755999999999997</v>
      </c>
      <c r="L5" s="17">
        <f t="shared" si="4"/>
        <v>0.54966847131820673</v>
      </c>
      <c r="N5" s="23">
        <f>(2*PI())/C5</f>
        <v>1.9304959926197761E-2</v>
      </c>
      <c r="O5" s="20">
        <f>N5*E5*$B$2*COS($B$5)</f>
        <v>5.6794269325789335</v>
      </c>
      <c r="P5" s="2">
        <f t="shared" si="0"/>
        <v>0.41535593908401469</v>
      </c>
      <c r="Q5" s="2">
        <f t="shared" si="1"/>
        <v>1.0870251004146685</v>
      </c>
      <c r="R5" s="2">
        <f t="shared" si="2"/>
        <v>0.38210335614657698</v>
      </c>
      <c r="AN5" s="19"/>
      <c r="AQ5" s="19"/>
    </row>
    <row r="6" spans="1:43">
      <c r="C6">
        <v>327.86</v>
      </c>
      <c r="D6" s="2">
        <v>1</v>
      </c>
      <c r="E6" s="2">
        <v>1.4805999999999999</v>
      </c>
      <c r="F6" s="2">
        <v>5.1150000000000002</v>
      </c>
      <c r="G6" s="9">
        <f>E6-D6</f>
        <v>0.48059999999999992</v>
      </c>
      <c r="H6" s="9">
        <f>E6+D6</f>
        <v>2.4805999999999999</v>
      </c>
      <c r="I6">
        <f t="shared" si="3"/>
        <v>0.19374344916552444</v>
      </c>
      <c r="J6" s="9">
        <f>F6-E6</f>
        <v>3.6344000000000003</v>
      </c>
      <c r="K6" s="9">
        <f>F6+E6</f>
        <v>6.5956000000000001</v>
      </c>
      <c r="L6" s="17">
        <f t="shared" si="4"/>
        <v>0.55103402268178792</v>
      </c>
      <c r="N6" s="23">
        <f>(2*PI())/C6</f>
        <v>1.9164232621178508E-2</v>
      </c>
      <c r="O6" s="20">
        <f>N6*E6*$B$2*COS($B$5)</f>
        <v>5.6380256321187874</v>
      </c>
      <c r="P6" s="2">
        <f t="shared" si="0"/>
        <v>0.400279922303175</v>
      </c>
      <c r="Q6" s="2">
        <f t="shared" si="1"/>
        <v>1.0705024377075512</v>
      </c>
      <c r="R6" s="2">
        <f t="shared" si="2"/>
        <v>0.37391780551229986</v>
      </c>
      <c r="AN6" s="19"/>
      <c r="AQ6" s="19"/>
    </row>
    <row r="7" spans="1:43">
      <c r="C7">
        <v>330.25</v>
      </c>
      <c r="D7" s="2">
        <v>1</v>
      </c>
      <c r="E7" s="2">
        <v>1.4796</v>
      </c>
      <c r="F7" s="2">
        <v>5.1340000000000003</v>
      </c>
      <c r="G7" s="9">
        <f>E7-D7</f>
        <v>0.47960000000000003</v>
      </c>
      <c r="H7" s="9">
        <f>E7+D7</f>
        <v>2.4796</v>
      </c>
      <c r="I7">
        <f t="shared" si="3"/>
        <v>0.19341829327310858</v>
      </c>
      <c r="J7" s="9">
        <f>F7-E7</f>
        <v>3.6544000000000003</v>
      </c>
      <c r="K7" s="9">
        <f>F7+E7</f>
        <v>6.6135999999999999</v>
      </c>
      <c r="L7" s="17">
        <f t="shared" si="4"/>
        <v>0.5525583645820733</v>
      </c>
      <c r="N7" s="23">
        <f>(2*PI())/C7</f>
        <v>1.9025542186766348E-2</v>
      </c>
      <c r="O7" s="20">
        <f>N7*E7*$B$2*COS($B$5)</f>
        <v>5.5934431940224956</v>
      </c>
      <c r="P7" s="2">
        <f t="shared" si="0"/>
        <v>0.38337531115160373</v>
      </c>
      <c r="Q7" s="2">
        <f t="shared" si="1"/>
        <v>1.0520661720639706</v>
      </c>
      <c r="R7" s="2">
        <f t="shared" si="2"/>
        <v>0.36440227937325287</v>
      </c>
      <c r="AN7" s="19"/>
      <c r="AQ7" s="19"/>
    </row>
    <row r="8" spans="1:43">
      <c r="C8">
        <v>332.63</v>
      </c>
      <c r="D8" s="2">
        <v>1</v>
      </c>
      <c r="E8" s="2">
        <v>1.4796</v>
      </c>
      <c r="F8" s="2">
        <v>5.1790000000000003</v>
      </c>
      <c r="G8" s="9">
        <f>E8-D8</f>
        <v>0.47960000000000003</v>
      </c>
      <c r="H8" s="9">
        <f>E8+D8</f>
        <v>2.4796</v>
      </c>
      <c r="I8">
        <f t="shared" si="3"/>
        <v>0.19341829327310858</v>
      </c>
      <c r="J8" s="9">
        <f>F8-E8</f>
        <v>3.6994000000000002</v>
      </c>
      <c r="K8" s="9">
        <f>F8+E8</f>
        <v>6.6585999999999999</v>
      </c>
      <c r="L8" s="17">
        <f t="shared" si="4"/>
        <v>0.55558225452797894</v>
      </c>
      <c r="N8" s="23">
        <f>(2*PI())/C8</f>
        <v>1.8889412582086963E-2</v>
      </c>
      <c r="O8" s="20">
        <f>N8*E8*$B$2*COS($B$5)</f>
        <v>5.5534215639777811</v>
      </c>
      <c r="P8" s="2">
        <f t="shared" si="0"/>
        <v>0.36994681132224766</v>
      </c>
      <c r="Q8" s="2">
        <f t="shared" si="1"/>
        <v>1.03541213608189</v>
      </c>
      <c r="R8" s="2">
        <f t="shared" si="2"/>
        <v>0.35729425842173906</v>
      </c>
      <c r="AN8" s="19"/>
      <c r="AQ8" s="19"/>
    </row>
    <row r="9" spans="1:43">
      <c r="C9">
        <v>335.02</v>
      </c>
      <c r="D9" s="2">
        <v>1</v>
      </c>
      <c r="E9" s="2">
        <v>1.4796</v>
      </c>
      <c r="F9" s="2">
        <v>5.2039999999999997</v>
      </c>
      <c r="G9" s="9">
        <f>E9-D9</f>
        <v>0.47960000000000003</v>
      </c>
      <c r="H9" s="9">
        <f>E9+D9</f>
        <v>2.4796</v>
      </c>
      <c r="I9">
        <f t="shared" si="3"/>
        <v>0.19341829327310858</v>
      </c>
      <c r="J9" s="9">
        <f>F9-E9</f>
        <v>3.7243999999999997</v>
      </c>
      <c r="K9" s="9">
        <f>F9+E9</f>
        <v>6.6836000000000002</v>
      </c>
      <c r="L9" s="17">
        <f t="shared" si="4"/>
        <v>0.55724459871925303</v>
      </c>
      <c r="N9" s="23">
        <f>(2*PI())/C9</f>
        <v>1.8754657355320836E-2</v>
      </c>
      <c r="O9" s="20">
        <f>N9*E9*$B$2*COS($B$5)</f>
        <v>5.5138039962567289</v>
      </c>
      <c r="P9" s="2">
        <f t="shared" si="0"/>
        <v>0.35483626672848434</v>
      </c>
      <c r="Q9" s="2">
        <f t="shared" si="1"/>
        <v>1.0185208962155581</v>
      </c>
      <c r="R9" s="2">
        <f t="shared" si="2"/>
        <v>0.34838388495211331</v>
      </c>
      <c r="AN9" s="19"/>
      <c r="AQ9" s="19"/>
    </row>
    <row r="10" spans="1:43">
      <c r="C10">
        <v>337.41</v>
      </c>
      <c r="D10" s="2">
        <v>1</v>
      </c>
      <c r="E10" s="2">
        <v>1.4786999999999999</v>
      </c>
      <c r="F10" s="2">
        <v>5.2309999999999999</v>
      </c>
      <c r="G10" s="9">
        <f>E10-D10</f>
        <v>0.4786999999999999</v>
      </c>
      <c r="H10" s="9">
        <f>E10+D10</f>
        <v>2.4786999999999999</v>
      </c>
      <c r="I10">
        <f t="shared" si="3"/>
        <v>0.19312542865211599</v>
      </c>
      <c r="J10" s="9">
        <f>F10-E10</f>
        <v>3.7523</v>
      </c>
      <c r="K10" s="9">
        <f>F10+E10</f>
        <v>6.7096999999999998</v>
      </c>
      <c r="L10" s="17">
        <f t="shared" si="4"/>
        <v>0.55923513718944218</v>
      </c>
      <c r="N10" s="23">
        <f>(2*PI())/C10</f>
        <v>1.8621811170918424E-2</v>
      </c>
      <c r="O10" s="20">
        <f>N10*E10*$B$2*COS($B$5)</f>
        <v>5.4714175418554456</v>
      </c>
      <c r="P10" s="2">
        <f t="shared" si="0"/>
        <v>0.33865471566366739</v>
      </c>
      <c r="Q10" s="2">
        <f t="shared" si="1"/>
        <v>1.0002778913374879</v>
      </c>
      <c r="R10" s="2">
        <f t="shared" si="2"/>
        <v>0.33856063259665437</v>
      </c>
      <c r="AN10" s="19"/>
      <c r="AQ10" s="19"/>
    </row>
    <row r="11" spans="1:43">
      <c r="C11">
        <v>339.79</v>
      </c>
      <c r="D11" s="2">
        <v>1</v>
      </c>
      <c r="E11" s="2">
        <v>1.4786999999999999</v>
      </c>
      <c r="F11" s="2">
        <v>5.2960000000000003</v>
      </c>
      <c r="G11" s="9">
        <f>E11-D11</f>
        <v>0.4786999999999999</v>
      </c>
      <c r="H11" s="9">
        <f>E11+D11</f>
        <v>2.4786999999999999</v>
      </c>
      <c r="I11">
        <f t="shared" si="3"/>
        <v>0.19312542865211599</v>
      </c>
      <c r="J11" s="9">
        <f>F11-E11</f>
        <v>3.8173000000000004</v>
      </c>
      <c r="K11" s="9">
        <f>F11+E11</f>
        <v>6.7747000000000002</v>
      </c>
      <c r="L11" s="17">
        <f t="shared" si="4"/>
        <v>0.563464064829439</v>
      </c>
      <c r="N11" s="23">
        <f>(2*PI())/C11</f>
        <v>1.8491377931014998E-2</v>
      </c>
      <c r="O11" s="20">
        <f>N11*E11*$B$2*COS($B$5)</f>
        <v>5.4330939486078051</v>
      </c>
      <c r="P11" s="2">
        <f t="shared" si="0"/>
        <v>0.32670822954282402</v>
      </c>
      <c r="Q11" s="2">
        <f t="shared" si="1"/>
        <v>0.98376067278412149</v>
      </c>
      <c r="R11" s="2">
        <f t="shared" si="2"/>
        <v>0.33210133173774226</v>
      </c>
      <c r="AN11" s="19"/>
      <c r="AQ11" s="19"/>
    </row>
    <row r="12" spans="1:43">
      <c r="C12">
        <v>342.17</v>
      </c>
      <c r="D12" s="2">
        <v>1</v>
      </c>
      <c r="E12" s="2">
        <v>1.4778</v>
      </c>
      <c r="F12" s="2">
        <v>5.3360000000000003</v>
      </c>
      <c r="G12" s="9">
        <f>E12-D12</f>
        <v>0.4778</v>
      </c>
      <c r="H12" s="9">
        <f>E12+D12</f>
        <v>2.4778000000000002</v>
      </c>
      <c r="I12">
        <f t="shared" si="3"/>
        <v>0.19283235127936071</v>
      </c>
      <c r="J12" s="9">
        <f>F12-E12</f>
        <v>3.8582000000000001</v>
      </c>
      <c r="K12" s="9">
        <f>F12+E12</f>
        <v>6.8138000000000005</v>
      </c>
      <c r="L12" s="17">
        <f t="shared" si="4"/>
        <v>0.56623323255745694</v>
      </c>
      <c r="N12" s="23">
        <f>(2*PI())/C12</f>
        <v>1.8362759175788602E-2</v>
      </c>
      <c r="O12" s="20">
        <f>N12*E12*$B$2*COS($B$5)</f>
        <v>5.3920196708331041</v>
      </c>
      <c r="P12" s="2">
        <f t="shared" si="0"/>
        <v>0.31195393666096416</v>
      </c>
      <c r="Q12" s="2">
        <f t="shared" si="1"/>
        <v>0.96607158534699733</v>
      </c>
      <c r="R12" s="2">
        <f t="shared" si="2"/>
        <v>0.32290975264417421</v>
      </c>
      <c r="AN12" s="19"/>
      <c r="AQ12" s="19"/>
    </row>
    <row r="13" spans="1:43">
      <c r="C13">
        <v>344.55</v>
      </c>
      <c r="D13" s="2">
        <v>1</v>
      </c>
      <c r="E13" s="2">
        <v>1.4778</v>
      </c>
      <c r="F13" s="2">
        <v>5.383</v>
      </c>
      <c r="G13" s="9">
        <f>E13-D13</f>
        <v>0.4778</v>
      </c>
      <c r="H13" s="9">
        <f>E13+D13</f>
        <v>2.4778000000000002</v>
      </c>
      <c r="I13">
        <f t="shared" si="3"/>
        <v>0.19283235127936071</v>
      </c>
      <c r="J13" s="9">
        <f>F13-E13</f>
        <v>3.9051999999999998</v>
      </c>
      <c r="K13" s="9">
        <f>F13+E13</f>
        <v>6.8608000000000002</v>
      </c>
      <c r="L13" s="17">
        <f t="shared" si="4"/>
        <v>0.56920475746268651</v>
      </c>
      <c r="N13" s="23">
        <f>(2*PI())/C13</f>
        <v>1.8235917304250723E-2</v>
      </c>
      <c r="O13" s="20">
        <f>N13*E13*$B$2*COS($B$5)</f>
        <v>5.3547739682744551</v>
      </c>
      <c r="P13" s="2">
        <f t="shared" si="0"/>
        <v>0.29924188824216047</v>
      </c>
      <c r="Q13" s="2">
        <f t="shared" si="1"/>
        <v>0.95011101388423846</v>
      </c>
      <c r="R13" s="2">
        <f t="shared" si="2"/>
        <v>0.31495465673932299</v>
      </c>
      <c r="AN13" s="19"/>
      <c r="AQ13" s="19"/>
    </row>
    <row r="14" spans="1:43">
      <c r="C14">
        <v>346.93</v>
      </c>
      <c r="D14" s="2">
        <v>1</v>
      </c>
      <c r="E14" s="2">
        <v>1.4769000000000001</v>
      </c>
      <c r="F14" s="2">
        <v>5.4420000000000002</v>
      </c>
      <c r="G14" s="9">
        <f>E14-D14</f>
        <v>0.4769000000000001</v>
      </c>
      <c r="H14" s="9">
        <f>E14+D14</f>
        <v>2.4769000000000001</v>
      </c>
      <c r="I14">
        <f t="shared" si="3"/>
        <v>0.19253906092292788</v>
      </c>
      <c r="J14" s="9">
        <f>F14-E14</f>
        <v>3.9651000000000001</v>
      </c>
      <c r="K14" s="9">
        <f>F14+E14</f>
        <v>6.9189000000000007</v>
      </c>
      <c r="L14" s="17">
        <f t="shared" si="4"/>
        <v>0.57308242639725959</v>
      </c>
      <c r="N14" s="23">
        <f>(2*PI())/C14</f>
        <v>1.811081574721006E-2</v>
      </c>
      <c r="O14" s="20">
        <f>N14*E14*$B$2*COS($B$5)</f>
        <v>5.3148005325007368</v>
      </c>
      <c r="P14" s="2">
        <f t="shared" si="0"/>
        <v>0.28652206362302446</v>
      </c>
      <c r="Q14" s="2">
        <f t="shared" si="1"/>
        <v>0.933202387794831</v>
      </c>
      <c r="R14" s="2">
        <f t="shared" si="2"/>
        <v>0.30703100138875522</v>
      </c>
      <c r="AN14" s="19"/>
      <c r="AQ14" s="19"/>
    </row>
    <row r="15" spans="1:43">
      <c r="C15">
        <v>349.3</v>
      </c>
      <c r="D15" s="2">
        <v>1</v>
      </c>
      <c r="E15" s="2">
        <v>1.4769000000000001</v>
      </c>
      <c r="F15" s="2">
        <v>5.5149999999999997</v>
      </c>
      <c r="G15" s="9">
        <f>E15-D15</f>
        <v>0.4769000000000001</v>
      </c>
      <c r="H15" s="9">
        <f>E15+D15</f>
        <v>2.4769000000000001</v>
      </c>
      <c r="I15">
        <f t="shared" si="3"/>
        <v>0.19253906092292788</v>
      </c>
      <c r="J15" s="9">
        <f>F15-E15</f>
        <v>4.0381</v>
      </c>
      <c r="K15" s="9">
        <f>F15+E15</f>
        <v>6.9918999999999993</v>
      </c>
      <c r="L15" s="17">
        <f t="shared" si="4"/>
        <v>0.57753972453839453</v>
      </c>
      <c r="N15" s="23">
        <f>(2*PI())/C15</f>
        <v>1.7987933888289682E-2</v>
      </c>
      <c r="O15" s="20">
        <f>N15*E15*$B$2*COS($B$5)</f>
        <v>5.2787396184955062</v>
      </c>
      <c r="P15" s="2">
        <f t="shared" si="0"/>
        <v>0.27627885137117081</v>
      </c>
      <c r="Q15" s="2">
        <f t="shared" si="1"/>
        <v>0.91802063583202076</v>
      </c>
      <c r="R15" s="2">
        <f t="shared" si="2"/>
        <v>0.30095058933046059</v>
      </c>
      <c r="AN15" s="19"/>
      <c r="AQ15" s="19"/>
    </row>
    <row r="16" spans="1:43">
      <c r="C16">
        <v>351.68</v>
      </c>
      <c r="D16" s="2">
        <v>1</v>
      </c>
      <c r="E16" s="2">
        <v>1.4761</v>
      </c>
      <c r="F16" s="2">
        <v>5.7329999999999997</v>
      </c>
      <c r="G16" s="9">
        <f>E16-D16</f>
        <v>0.47609999999999997</v>
      </c>
      <c r="H16" s="9">
        <f>E16+D16</f>
        <v>2.4760999999999997</v>
      </c>
      <c r="I16">
        <f t="shared" si="3"/>
        <v>0.19227817939501637</v>
      </c>
      <c r="J16" s="9">
        <f>F16-E16</f>
        <v>4.2568999999999999</v>
      </c>
      <c r="K16" s="9">
        <f>F16+E16</f>
        <v>7.2090999999999994</v>
      </c>
      <c r="L16" s="17">
        <f t="shared" si="4"/>
        <v>0.5904897976169009</v>
      </c>
      <c r="N16" s="23">
        <f>(2*PI())/C16</f>
        <v>1.7866200259268612E-2</v>
      </c>
      <c r="O16" s="20">
        <f>N16*E16*$B$2*COS($B$5)</f>
        <v>5.2401756528777614</v>
      </c>
      <c r="P16" s="2">
        <f t="shared" si="0"/>
        <v>0.27376189369222748</v>
      </c>
      <c r="Q16" s="2">
        <f t="shared" si="1"/>
        <v>0.90100374063307853</v>
      </c>
      <c r="R16" s="2">
        <f t="shared" si="2"/>
        <v>0.30384101790728668</v>
      </c>
      <c r="AN16" s="19"/>
      <c r="AQ16" s="19"/>
    </row>
    <row r="17" spans="3:43">
      <c r="C17">
        <v>354.05</v>
      </c>
      <c r="D17" s="2">
        <v>1</v>
      </c>
      <c r="E17" s="2">
        <v>1.4761</v>
      </c>
      <c r="F17" s="2">
        <v>5.8940000000000001</v>
      </c>
      <c r="G17" s="9">
        <f>E17-D17</f>
        <v>0.47609999999999997</v>
      </c>
      <c r="H17" s="9">
        <f>E17+D17</f>
        <v>2.4760999999999997</v>
      </c>
      <c r="I17">
        <f t="shared" si="3"/>
        <v>0.19227817939501637</v>
      </c>
      <c r="J17" s="9">
        <f>F17-E17</f>
        <v>4.4179000000000004</v>
      </c>
      <c r="K17" s="9">
        <f>F17+E17</f>
        <v>7.3700999999999999</v>
      </c>
      <c r="L17" s="17">
        <f t="shared" si="4"/>
        <v>0.59943555718375607</v>
      </c>
      <c r="N17" s="23">
        <f>(2*PI())/C17</f>
        <v>1.7746604454680372E-2</v>
      </c>
      <c r="O17" s="20">
        <f>N17*E17*$B$2*COS($B$5)</f>
        <v>5.2050980754245195</v>
      </c>
      <c r="P17" s="2">
        <f t="shared" si="0"/>
        <v>0.26893001269659927</v>
      </c>
      <c r="Q17" s="2">
        <f t="shared" si="1"/>
        <v>0.88592062081590517</v>
      </c>
      <c r="R17" s="2">
        <f t="shared" si="2"/>
        <v>0.3035599424798614</v>
      </c>
      <c r="AN17" s="19"/>
      <c r="AQ17" s="19"/>
    </row>
    <row r="18" spans="3:43">
      <c r="C18">
        <v>356.42</v>
      </c>
      <c r="D18" s="2">
        <v>1</v>
      </c>
      <c r="E18" s="2">
        <v>1.4753000000000001</v>
      </c>
      <c r="F18" s="2">
        <v>6.0890000000000004</v>
      </c>
      <c r="G18" s="9">
        <f>E18-D18</f>
        <v>0.47530000000000006</v>
      </c>
      <c r="H18" s="9">
        <f>E18+D18</f>
        <v>2.4752999999999998</v>
      </c>
      <c r="I18">
        <f t="shared" si="3"/>
        <v>0.19201712923686021</v>
      </c>
      <c r="J18" s="9">
        <f>F18-E18</f>
        <v>4.6137000000000006</v>
      </c>
      <c r="K18" s="9">
        <f>F18+E18</f>
        <v>7.5643000000000002</v>
      </c>
      <c r="L18" s="17">
        <f t="shared" si="4"/>
        <v>0.60993085943180469</v>
      </c>
      <c r="N18" s="23">
        <f>(2*PI())/C18</f>
        <v>1.7628599144771859E-2</v>
      </c>
      <c r="O18" s="20">
        <f>N18*E18*$B$2*COS($B$5)</f>
        <v>5.1676847496426186</v>
      </c>
      <c r="P18" s="2">
        <f t="shared" si="0"/>
        <v>0.26523531508967613</v>
      </c>
      <c r="Q18" s="2">
        <f t="shared" si="1"/>
        <v>0.870065516014213</v>
      </c>
      <c r="R18" s="2">
        <f t="shared" si="2"/>
        <v>0.30484522166184019</v>
      </c>
      <c r="AN18" s="19"/>
      <c r="AQ18" s="19"/>
    </row>
    <row r="19" spans="3:43">
      <c r="C19">
        <v>358.79</v>
      </c>
      <c r="D19" s="2">
        <v>1</v>
      </c>
      <c r="E19" s="2">
        <v>1.4753000000000001</v>
      </c>
      <c r="F19" s="2">
        <v>6.3079999999999998</v>
      </c>
      <c r="G19" s="9">
        <f>E19-D19</f>
        <v>0.47530000000000006</v>
      </c>
      <c r="H19" s="9">
        <f>E19+D19</f>
        <v>2.4752999999999998</v>
      </c>
      <c r="I19">
        <f t="shared" si="3"/>
        <v>0.19201712923686021</v>
      </c>
      <c r="J19" s="9">
        <f>F19-E19</f>
        <v>4.8327</v>
      </c>
      <c r="K19" s="9">
        <f>F19+E19</f>
        <v>7.7832999999999997</v>
      </c>
      <c r="L19" s="17">
        <f t="shared" si="4"/>
        <v>0.62090629938457986</v>
      </c>
      <c r="N19" s="23">
        <f>(2*PI())/C19</f>
        <v>1.7512152811336956E-2</v>
      </c>
      <c r="O19" s="20">
        <f>N19*E19*$B$2*COS($B$5)</f>
        <v>5.1335494257577468</v>
      </c>
      <c r="P19" s="2">
        <f t="shared" si="0"/>
        <v>0.26365169820164552</v>
      </c>
      <c r="Q19" s="2">
        <f t="shared" si="1"/>
        <v>0.85547100367289508</v>
      </c>
      <c r="R19" s="2">
        <f t="shared" si="2"/>
        <v>0.30819478050065802</v>
      </c>
      <c r="X19" s="3"/>
      <c r="AC19" s="3"/>
      <c r="AD19" s="3"/>
      <c r="AN19" s="19"/>
      <c r="AQ19" s="19"/>
    </row>
    <row r="20" spans="3:43">
      <c r="C20">
        <v>361.16</v>
      </c>
      <c r="D20" s="2">
        <v>1</v>
      </c>
      <c r="E20" s="2">
        <v>1.4744999999999999</v>
      </c>
      <c r="F20" s="2">
        <v>6.5220000000000002</v>
      </c>
      <c r="G20" s="9">
        <f>E20-D20</f>
        <v>0.47449999999999992</v>
      </c>
      <c r="H20" s="9">
        <f>E20+D20</f>
        <v>2.4744999999999999</v>
      </c>
      <c r="I20">
        <f t="shared" si="3"/>
        <v>0.19175591028490602</v>
      </c>
      <c r="J20" s="9">
        <f>F20-E20</f>
        <v>5.0475000000000003</v>
      </c>
      <c r="K20" s="9">
        <f>F20+E20</f>
        <v>7.9965000000000002</v>
      </c>
      <c r="L20" s="17">
        <f t="shared" si="4"/>
        <v>0.63121365597448886</v>
      </c>
      <c r="N20" s="23">
        <f>(2*PI())/C20</f>
        <v>1.739723476348318E-2</v>
      </c>
      <c r="O20" s="20">
        <f>N20*E20*$B$2*COS($B$5)</f>
        <v>5.0970966422948063</v>
      </c>
      <c r="P20" s="2">
        <f t="shared" si="0"/>
        <v>0.26131220319136605</v>
      </c>
      <c r="Q20" s="2">
        <f t="shared" si="1"/>
        <v>0.84076162179345948</v>
      </c>
      <c r="R20" s="2">
        <f t="shared" si="2"/>
        <v>0.31080415235171105</v>
      </c>
      <c r="T20" s="3" t="s">
        <v>21</v>
      </c>
      <c r="AC20" s="3"/>
      <c r="AD20" s="3"/>
      <c r="AN20" s="19"/>
      <c r="AQ20" s="19"/>
    </row>
    <row r="21" spans="3:43">
      <c r="C21">
        <v>363.53</v>
      </c>
      <c r="D21" s="2">
        <v>1</v>
      </c>
      <c r="E21" s="2">
        <v>1.4744999999999999</v>
      </c>
      <c r="F21" s="2">
        <v>6.6950000000000003</v>
      </c>
      <c r="G21" s="9">
        <f>E21-D21</f>
        <v>0.47449999999999992</v>
      </c>
      <c r="H21" s="9">
        <f>E21+D21</f>
        <v>2.4744999999999999</v>
      </c>
      <c r="I21">
        <f t="shared" si="3"/>
        <v>0.19175591028490602</v>
      </c>
      <c r="J21" s="9">
        <f>F21-E21</f>
        <v>5.2205000000000004</v>
      </c>
      <c r="K21" s="9">
        <f>F21+E21</f>
        <v>8.1694999999999993</v>
      </c>
      <c r="L21" s="17">
        <f t="shared" si="4"/>
        <v>0.63902319603402913</v>
      </c>
      <c r="N21" s="23">
        <f>(2*PI())/C21</f>
        <v>1.7283815110663733E-2</v>
      </c>
      <c r="O21" s="20">
        <f>N21*E21*$B$2*COS($B$5)</f>
        <v>5.0638665951398583</v>
      </c>
      <c r="P21" s="2">
        <f t="shared" si="0"/>
        <v>0.25814623404216752</v>
      </c>
      <c r="Q21" s="2">
        <f t="shared" si="1"/>
        <v>0.82804044746275474</v>
      </c>
      <c r="R21" s="2">
        <f t="shared" si="2"/>
        <v>0.31175558492724348</v>
      </c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N21" s="19"/>
      <c r="AQ21" s="19"/>
    </row>
    <row r="22" spans="3:43" ht="16.5">
      <c r="C22">
        <v>365.89</v>
      </c>
      <c r="D22" s="2">
        <v>1</v>
      </c>
      <c r="E22" s="2">
        <v>1.4738</v>
      </c>
      <c r="F22" s="2">
        <v>6.7960000000000003</v>
      </c>
      <c r="G22" s="9">
        <f>E22-D22</f>
        <v>0.4738</v>
      </c>
      <c r="H22" s="9">
        <f>E22+D22</f>
        <v>2.4737999999999998</v>
      </c>
      <c r="I22">
        <f t="shared" si="3"/>
        <v>0.19152720510954807</v>
      </c>
      <c r="J22" s="9">
        <f>F22-E22</f>
        <v>5.3222000000000005</v>
      </c>
      <c r="K22" s="9">
        <f>F22+E22</f>
        <v>8.2698</v>
      </c>
      <c r="L22" s="17">
        <f t="shared" si="4"/>
        <v>0.64357058211806817</v>
      </c>
      <c r="N22" s="23">
        <f>(2*PI())/C22</f>
        <v>1.7172334054441463E-2</v>
      </c>
      <c r="O22" s="20">
        <f>N22*E22*$B$2*COS($B$5)</f>
        <v>5.0288160241788988</v>
      </c>
      <c r="P22" s="2">
        <f t="shared" si="0"/>
        <v>0.25208409403566917</v>
      </c>
      <c r="Q22" s="2">
        <f t="shared" si="1"/>
        <v>0.81641167145678439</v>
      </c>
      <c r="R22" s="2">
        <f t="shared" si="2"/>
        <v>0.30877081115934646</v>
      </c>
      <c r="T22" s="1" t="s">
        <v>3</v>
      </c>
      <c r="U22" s="1" t="s">
        <v>2</v>
      </c>
      <c r="V22" s="1" t="s">
        <v>8</v>
      </c>
      <c r="W22" s="1" t="s">
        <v>6</v>
      </c>
      <c r="X22" s="1" t="s">
        <v>9</v>
      </c>
      <c r="Y22" s="1" t="s">
        <v>4</v>
      </c>
      <c r="Z22" s="1" t="s">
        <v>5</v>
      </c>
      <c r="AA22" s="4" t="s">
        <v>10</v>
      </c>
      <c r="AB22" s="1" t="s">
        <v>11</v>
      </c>
      <c r="AC22" s="1" t="s">
        <v>12</v>
      </c>
      <c r="AD22" s="4" t="s">
        <v>13</v>
      </c>
      <c r="AE22" s="1" t="s">
        <v>7</v>
      </c>
      <c r="AN22" s="19"/>
      <c r="AQ22" s="19"/>
    </row>
    <row r="23" spans="3:43">
      <c r="C23">
        <v>368.26</v>
      </c>
      <c r="D23" s="2">
        <v>1</v>
      </c>
      <c r="E23" s="2">
        <v>1.4738</v>
      </c>
      <c r="F23" s="2">
        <v>6.8289999999999997</v>
      </c>
      <c r="G23" s="9">
        <f>E23-D23</f>
        <v>0.4738</v>
      </c>
      <c r="H23" s="9">
        <f>E23+D23</f>
        <v>2.4737999999999998</v>
      </c>
      <c r="I23">
        <f t="shared" si="3"/>
        <v>0.19152720510954807</v>
      </c>
      <c r="J23" s="9">
        <f>F23-E23</f>
        <v>5.3552</v>
      </c>
      <c r="K23" s="9">
        <f>F23+E23</f>
        <v>8.3027999999999995</v>
      </c>
      <c r="L23" s="17">
        <f t="shared" si="4"/>
        <v>0.64498723322252738</v>
      </c>
      <c r="N23" s="23">
        <f>(2*PI())/C23</f>
        <v>1.7061818571605894E-2</v>
      </c>
      <c r="O23" s="20">
        <f>N23*E23*$B$2*COS($B$5)</f>
        <v>4.9964522214924703</v>
      </c>
      <c r="P23" s="2">
        <f t="shared" si="0"/>
        <v>0.24443734470435133</v>
      </c>
      <c r="Q23" s="2">
        <f t="shared" si="1"/>
        <v>0.80700644717140446</v>
      </c>
      <c r="R23" s="2">
        <f t="shared" si="2"/>
        <v>0.30289391808592819</v>
      </c>
      <c r="T23" s="2">
        <v>700</v>
      </c>
      <c r="U23" s="2">
        <v>450</v>
      </c>
      <c r="V23" s="2">
        <v>0</v>
      </c>
      <c r="W23" s="24">
        <v>1.46</v>
      </c>
      <c r="X23" s="2">
        <v>0</v>
      </c>
      <c r="Y23" s="2">
        <f>1/T23</f>
        <v>1.4285714285714286E-3</v>
      </c>
      <c r="Z23" s="2">
        <f>1/U23</f>
        <v>2.2222222222222222E-3</v>
      </c>
      <c r="AA23" s="2">
        <f>1/(Z23-Y23)</f>
        <v>1260</v>
      </c>
      <c r="AB23" s="2">
        <f>W23^2</f>
        <v>2.1315999999999997</v>
      </c>
      <c r="AC23" s="2">
        <f>(SIN(X23))^2</f>
        <v>0</v>
      </c>
      <c r="AD23" s="2">
        <f>2*(SQRT(AB23-AC23))</f>
        <v>2.92</v>
      </c>
      <c r="AE23" s="2">
        <f>(V23/AD23)*AA23</f>
        <v>0</v>
      </c>
      <c r="AN23" s="19"/>
      <c r="AQ23" s="19"/>
    </row>
    <row r="24" spans="3:43">
      <c r="C24">
        <v>370.62</v>
      </c>
      <c r="D24" s="2">
        <v>1</v>
      </c>
      <c r="E24" s="2">
        <v>1.4731000000000001</v>
      </c>
      <c r="F24" s="2">
        <v>6.7990000000000004</v>
      </c>
      <c r="G24" s="9">
        <f>E24-D24</f>
        <v>0.47310000000000008</v>
      </c>
      <c r="H24" s="9">
        <f>E24+D24</f>
        <v>2.4731000000000001</v>
      </c>
      <c r="I24">
        <f t="shared" si="3"/>
        <v>0.19129837046621651</v>
      </c>
      <c r="J24" s="9">
        <f>F24-E24</f>
        <v>5.3259000000000007</v>
      </c>
      <c r="K24" s="9">
        <f>F24+E24</f>
        <v>8.2721</v>
      </c>
      <c r="L24" s="17">
        <f t="shared" si="4"/>
        <v>0.64383892844622292</v>
      </c>
      <c r="N24" s="23">
        <f>(2*PI())/C24</f>
        <v>1.6953173890182898E-2</v>
      </c>
      <c r="O24" s="20">
        <f>N24*E24*$B$2*COS($B$5)</f>
        <v>4.9622782549307685</v>
      </c>
      <c r="P24" s="2">
        <f t="shared" si="0"/>
        <v>0.23492197942995982</v>
      </c>
      <c r="Q24" s="2">
        <f t="shared" si="1"/>
        <v>0.79896804755295703</v>
      </c>
      <c r="R24" s="2">
        <f t="shared" si="2"/>
        <v>0.29403175777738316</v>
      </c>
      <c r="V24" s="2"/>
      <c r="W24" s="2"/>
      <c r="X24" s="2"/>
      <c r="AN24" s="19"/>
      <c r="AQ24" s="19"/>
    </row>
    <row r="25" spans="3:43">
      <c r="C25">
        <v>372.98</v>
      </c>
      <c r="D25" s="2">
        <v>1</v>
      </c>
      <c r="E25" s="2">
        <v>1.4731000000000001</v>
      </c>
      <c r="F25" s="2">
        <v>6.7089999999999996</v>
      </c>
      <c r="G25" s="9">
        <f>E25-D25</f>
        <v>0.47310000000000008</v>
      </c>
      <c r="H25" s="9">
        <f>E25+D25</f>
        <v>2.4731000000000001</v>
      </c>
      <c r="I25">
        <f t="shared" si="3"/>
        <v>0.19129837046621651</v>
      </c>
      <c r="J25" s="9">
        <f>F25-E25</f>
        <v>5.2358999999999991</v>
      </c>
      <c r="K25" s="9">
        <f>F25+E25</f>
        <v>8.1821000000000002</v>
      </c>
      <c r="L25" s="17">
        <f t="shared" si="4"/>
        <v>0.63992129159995592</v>
      </c>
      <c r="N25" s="23">
        <f>(2*PI())/C25</f>
        <v>1.684590408917257E-2</v>
      </c>
      <c r="O25" s="20">
        <f>N25*E25*$B$2*COS($B$5)</f>
        <v>4.9308798510441347</v>
      </c>
      <c r="P25" s="2">
        <f t="shared" si="0"/>
        <v>0.22426860195972817</v>
      </c>
      <c r="Q25" s="2">
        <f t="shared" si="1"/>
        <v>0.79315992862237905</v>
      </c>
      <c r="R25" s="2">
        <f t="shared" si="2"/>
        <v>0.28275331855109609</v>
      </c>
      <c r="V25" s="2"/>
      <c r="W25" s="2"/>
      <c r="X25" s="2"/>
      <c r="AN25" s="19"/>
      <c r="AQ25" s="19"/>
    </row>
    <row r="26" spans="3:43">
      <c r="C26">
        <v>375.34</v>
      </c>
      <c r="D26" s="2">
        <v>1</v>
      </c>
      <c r="E26" s="2">
        <v>1.4731000000000001</v>
      </c>
      <c r="F26" s="2">
        <v>6.585</v>
      </c>
      <c r="G26" s="9">
        <f>E26-D26</f>
        <v>0.47310000000000008</v>
      </c>
      <c r="H26" s="9">
        <f>E26+D26</f>
        <v>2.4731000000000001</v>
      </c>
      <c r="I26">
        <f t="shared" si="3"/>
        <v>0.19129837046621651</v>
      </c>
      <c r="J26" s="9">
        <f>F26-E26</f>
        <v>5.1119000000000003</v>
      </c>
      <c r="K26" s="9">
        <f>F26+E26</f>
        <v>8.0580999999999996</v>
      </c>
      <c r="L26" s="17">
        <f t="shared" si="4"/>
        <v>0.63438031297700459</v>
      </c>
      <c r="N26" s="23">
        <f>(2*PI())/C26</f>
        <v>1.6739983234346424E-2</v>
      </c>
      <c r="O26" s="20">
        <f>N26*E26*$B$2*COS($B$5)</f>
        <v>4.8998762904098729</v>
      </c>
      <c r="P26" s="2">
        <f t="shared" si="0"/>
        <v>0.21318597457733823</v>
      </c>
      <c r="Q26" s="2">
        <f t="shared" si="1"/>
        <v>0.78887978589170449</v>
      </c>
      <c r="R26" s="2">
        <f t="shared" si="2"/>
        <v>0.27023886071103348</v>
      </c>
      <c r="T26" s="5" t="s">
        <v>19</v>
      </c>
      <c r="V26" s="2"/>
      <c r="W26" s="2"/>
      <c r="X26" s="2"/>
      <c r="AN26" s="19"/>
      <c r="AQ26" s="19"/>
    </row>
    <row r="27" spans="3:43">
      <c r="C27">
        <v>377.69</v>
      </c>
      <c r="D27" s="2">
        <v>1</v>
      </c>
      <c r="E27" s="2">
        <v>1.4724999999999999</v>
      </c>
      <c r="F27" s="2">
        <v>6.452</v>
      </c>
      <c r="G27" s="9">
        <f>E27-D27</f>
        <v>0.47249999999999992</v>
      </c>
      <c r="H27" s="9">
        <f>E27+D27</f>
        <v>2.4725000000000001</v>
      </c>
      <c r="I27">
        <f t="shared" si="3"/>
        <v>0.19110212335692614</v>
      </c>
      <c r="J27" s="9">
        <f>F27-E27</f>
        <v>4.9794999999999998</v>
      </c>
      <c r="K27" s="9">
        <f>F27+E27</f>
        <v>7.9245000000000001</v>
      </c>
      <c r="L27" s="17">
        <f t="shared" si="4"/>
        <v>0.62836772036090605</v>
      </c>
      <c r="N27" s="23">
        <f>(2*PI())/C27</f>
        <v>1.6635826490454041E-2</v>
      </c>
      <c r="O27" s="20">
        <f>N27*E27*$B$2*COS($B$5)</f>
        <v>4.8674057705793627</v>
      </c>
      <c r="P27" s="2">
        <f t="shared" si="0"/>
        <v>0.20265146188751598</v>
      </c>
      <c r="Q27" s="2">
        <f t="shared" si="1"/>
        <v>0.78570523248149371</v>
      </c>
      <c r="R27" s="2">
        <f t="shared" si="2"/>
        <v>0.25792301426768111</v>
      </c>
      <c r="T27" t="s">
        <v>20</v>
      </c>
      <c r="AN27" s="19"/>
      <c r="AQ27" s="19"/>
    </row>
    <row r="28" spans="3:43">
      <c r="C28">
        <v>380.05</v>
      </c>
      <c r="D28" s="2">
        <v>1</v>
      </c>
      <c r="E28" s="2">
        <v>1.4724999999999999</v>
      </c>
      <c r="F28" s="2">
        <v>6.3159999999999998</v>
      </c>
      <c r="G28" s="9">
        <f>E28-D28</f>
        <v>0.47249999999999992</v>
      </c>
      <c r="H28" s="9">
        <f>E28+D28</f>
        <v>2.4725000000000001</v>
      </c>
      <c r="I28">
        <f t="shared" si="3"/>
        <v>0.19110212335692614</v>
      </c>
      <c r="J28" s="9">
        <f>F28-E28</f>
        <v>4.8434999999999997</v>
      </c>
      <c r="K28" s="9">
        <f>F28+E28</f>
        <v>7.7885</v>
      </c>
      <c r="L28" s="17">
        <f t="shared" si="4"/>
        <v>0.62187841047698522</v>
      </c>
      <c r="N28" s="23">
        <f>(2*PI())/C28</f>
        <v>1.6532522844835116E-2</v>
      </c>
      <c r="O28" s="20">
        <f>N28*E28*$B$2*COS($B$5)</f>
        <v>4.8371805959482153</v>
      </c>
      <c r="P28" s="2">
        <f t="shared" si="0"/>
        <v>0.19293275948657945</v>
      </c>
      <c r="Q28" s="2">
        <f t="shared" si="1"/>
        <v>0.78380346915323584</v>
      </c>
      <c r="R28" s="2">
        <f t="shared" si="2"/>
        <v>0.24614940744649924</v>
      </c>
      <c r="T28" t="s">
        <v>22</v>
      </c>
      <c r="AN28" s="19"/>
      <c r="AQ28" s="19"/>
    </row>
    <row r="29" spans="3:43">
      <c r="C29">
        <v>382.4</v>
      </c>
      <c r="D29" s="2">
        <v>1</v>
      </c>
      <c r="E29" s="2">
        <v>1.4719</v>
      </c>
      <c r="F29" s="2">
        <v>6.1849999999999996</v>
      </c>
      <c r="G29" s="9">
        <f>E29-D29</f>
        <v>0.47189999999999999</v>
      </c>
      <c r="H29" s="9">
        <f>E29+D29</f>
        <v>2.4718999999999998</v>
      </c>
      <c r="I29">
        <f t="shared" si="3"/>
        <v>0.19090578097819491</v>
      </c>
      <c r="J29" s="9">
        <f>F29-E29</f>
        <v>4.7130999999999998</v>
      </c>
      <c r="K29" s="9">
        <f>F29+E29</f>
        <v>7.6568999999999994</v>
      </c>
      <c r="L29" s="17">
        <f t="shared" si="4"/>
        <v>0.615536313651739</v>
      </c>
      <c r="N29" s="23">
        <f>(2*PI())/C29</f>
        <v>1.643092392044871E-2</v>
      </c>
      <c r="O29" s="20">
        <f>N29*E29*$B$2*COS($B$5)</f>
        <v>4.8054953037076302</v>
      </c>
      <c r="P29" s="2">
        <f t="shared" si="0"/>
        <v>0.18437398622104353</v>
      </c>
      <c r="Q29" s="2">
        <f t="shared" si="1"/>
        <v>0.78285248423466258</v>
      </c>
      <c r="R29" s="2">
        <f t="shared" si="2"/>
        <v>0.23551561748097721</v>
      </c>
      <c r="T29" t="s">
        <v>35</v>
      </c>
      <c r="AN29" s="19"/>
      <c r="AQ29" s="19"/>
    </row>
    <row r="30" spans="3:43">
      <c r="C30">
        <v>384.76</v>
      </c>
      <c r="D30" s="2">
        <v>1</v>
      </c>
      <c r="E30" s="2">
        <v>1.4719</v>
      </c>
      <c r="F30" s="2">
        <v>6.0620000000000003</v>
      </c>
      <c r="G30" s="9">
        <f>E30-D30</f>
        <v>0.47189999999999999</v>
      </c>
      <c r="H30" s="9">
        <f>E30+D30</f>
        <v>2.4718999999999998</v>
      </c>
      <c r="I30">
        <f t="shared" si="3"/>
        <v>0.19090578097819491</v>
      </c>
      <c r="J30" s="9">
        <f>F30-E30</f>
        <v>4.5901000000000005</v>
      </c>
      <c r="K30" s="9">
        <f>F30+E30</f>
        <v>7.5339</v>
      </c>
      <c r="L30" s="17">
        <f t="shared" si="4"/>
        <v>0.60925948048155676</v>
      </c>
      <c r="N30" s="23">
        <f>(2*PI())/C30</f>
        <v>1.6330141665400734E-2</v>
      </c>
      <c r="O30" s="20">
        <f>N30*E30*$B$2*COS($B$5)</f>
        <v>4.7760198672881735</v>
      </c>
      <c r="P30" s="2">
        <f t="shared" si="0"/>
        <v>0.17690100114267776</v>
      </c>
      <c r="Q30" s="2">
        <f t="shared" si="1"/>
        <v>0.78278715460377857</v>
      </c>
      <c r="R30" s="2">
        <f t="shared" si="2"/>
        <v>0.22598863573868852</v>
      </c>
      <c r="AN30" s="19"/>
      <c r="AQ30" s="19"/>
    </row>
    <row r="31" spans="3:43">
      <c r="C31">
        <v>387.11</v>
      </c>
      <c r="D31" s="2">
        <v>1</v>
      </c>
      <c r="E31" s="2">
        <v>1.4713000000000001</v>
      </c>
      <c r="F31" s="2">
        <v>5.9480000000000004</v>
      </c>
      <c r="G31" s="9">
        <f>E31-D31</f>
        <v>0.47130000000000005</v>
      </c>
      <c r="H31" s="9">
        <f>E31+D31</f>
        <v>2.4713000000000003</v>
      </c>
      <c r="I31">
        <f t="shared" si="3"/>
        <v>0.19070934326063205</v>
      </c>
      <c r="J31" s="9">
        <f>F31-E31</f>
        <v>4.4767000000000001</v>
      </c>
      <c r="K31" s="9">
        <f>F31+E31</f>
        <v>7.4193000000000007</v>
      </c>
      <c r="L31" s="17">
        <f t="shared" si="4"/>
        <v>0.60338576415564804</v>
      </c>
      <c r="N31" s="23">
        <f>(2*PI())/C31</f>
        <v>1.6231007484124888E-2</v>
      </c>
      <c r="O31" s="20">
        <f>N31*E31*$B$2*COS($B$5)</f>
        <v>4.7450913765737788</v>
      </c>
      <c r="P31" s="2">
        <f t="shared" si="0"/>
        <v>0.17079390341701642</v>
      </c>
      <c r="Q31" s="2">
        <f t="shared" si="1"/>
        <v>0.78359087415594675</v>
      </c>
      <c r="R31" s="2">
        <f t="shared" si="2"/>
        <v>0.21796310938535227</v>
      </c>
      <c r="AN31" s="19"/>
      <c r="AQ31" s="19"/>
    </row>
    <row r="32" spans="3:43">
      <c r="C32">
        <v>389.45</v>
      </c>
      <c r="D32" s="2">
        <v>1</v>
      </c>
      <c r="E32" s="2">
        <v>1.4713000000000001</v>
      </c>
      <c r="F32" s="2">
        <v>5.8419999999999996</v>
      </c>
      <c r="G32" s="9">
        <f>E32-D32</f>
        <v>0.47130000000000005</v>
      </c>
      <c r="H32" s="9">
        <f>E32+D32</f>
        <v>2.4713000000000003</v>
      </c>
      <c r="I32">
        <f t="shared" si="3"/>
        <v>0.19070934326063205</v>
      </c>
      <c r="J32" s="9">
        <f>F32-E32</f>
        <v>4.3706999999999994</v>
      </c>
      <c r="K32" s="9">
        <f>F32+E32</f>
        <v>7.3132999999999999</v>
      </c>
      <c r="L32" s="17">
        <f t="shared" si="4"/>
        <v>0.59763718157329793</v>
      </c>
      <c r="N32" s="23">
        <f>(2*PI())/C32</f>
        <v>1.6133483905968894E-2</v>
      </c>
      <c r="O32" s="20">
        <f>N32*E32*$B$2*COS($B$5)</f>
        <v>4.7165806208382994</v>
      </c>
      <c r="P32" s="2">
        <f t="shared" si="0"/>
        <v>0.16559827564098878</v>
      </c>
      <c r="Q32" s="2">
        <f t="shared" si="1"/>
        <v>0.78504832058505514</v>
      </c>
      <c r="R32" s="2">
        <f t="shared" si="2"/>
        <v>0.21094023297518438</v>
      </c>
      <c r="AN32" s="19"/>
      <c r="AQ32" s="19"/>
    </row>
    <row r="33" spans="3:43">
      <c r="C33">
        <v>391.8</v>
      </c>
      <c r="D33" s="2">
        <v>1</v>
      </c>
      <c r="E33" s="2">
        <v>1.4706999999999999</v>
      </c>
      <c r="F33" s="2">
        <v>5.7439999999999998</v>
      </c>
      <c r="G33" s="9">
        <f>E33-D33</f>
        <v>0.4706999999999999</v>
      </c>
      <c r="H33" s="9">
        <f>E33+D33</f>
        <v>2.4706999999999999</v>
      </c>
      <c r="I33">
        <f t="shared" si="3"/>
        <v>0.19051281013477958</v>
      </c>
      <c r="J33" s="9">
        <f>F33-E33</f>
        <v>4.2732999999999999</v>
      </c>
      <c r="K33" s="9">
        <f>F33+E33</f>
        <v>7.2146999999999997</v>
      </c>
      <c r="L33" s="17">
        <f t="shared" si="4"/>
        <v>0.59230460032988208</v>
      </c>
      <c r="N33" s="23">
        <f>(2*PI())/C33</f>
        <v>1.6036715944817728E-2</v>
      </c>
      <c r="O33" s="20">
        <f>N33*E33*$B$2*COS($B$5)</f>
        <v>4.6863788704266289</v>
      </c>
      <c r="P33" s="2">
        <f t="shared" si="0"/>
        <v>0.16174193487426219</v>
      </c>
      <c r="Q33" s="2">
        <f t="shared" si="1"/>
        <v>0.78735529429643847</v>
      </c>
      <c r="R33" s="2">
        <f t="shared" si="2"/>
        <v>0.20542433136083862</v>
      </c>
      <c r="AN33" s="19"/>
      <c r="AQ33" s="19"/>
    </row>
    <row r="34" spans="3:43">
      <c r="C34">
        <v>394.15</v>
      </c>
      <c r="D34" s="2">
        <v>1</v>
      </c>
      <c r="E34" s="2">
        <v>1.4706999999999999</v>
      </c>
      <c r="F34" s="2">
        <v>5.6539999999999999</v>
      </c>
      <c r="G34" s="9">
        <f>E34-D34</f>
        <v>0.4706999999999999</v>
      </c>
      <c r="H34" s="9">
        <f>E34+D34</f>
        <v>2.4706999999999999</v>
      </c>
      <c r="I34">
        <f t="shared" si="3"/>
        <v>0.19051281013477958</v>
      </c>
      <c r="J34" s="9">
        <f>F34-E34</f>
        <v>4.1833</v>
      </c>
      <c r="K34" s="9">
        <f>F34+E34</f>
        <v>7.1246999999999998</v>
      </c>
      <c r="L34" s="17">
        <f t="shared" si="4"/>
        <v>0.5871545468581133</v>
      </c>
      <c r="N34" s="23">
        <f>(2*PI())/C34</f>
        <v>1.5941101882987661E-2</v>
      </c>
      <c r="O34" s="20">
        <f>N34*E34*$B$2*COS($B$5)</f>
        <v>4.6584377557608869</v>
      </c>
      <c r="P34" s="2">
        <f t="shared" si="0"/>
        <v>0.15862578866318638</v>
      </c>
      <c r="Q34" s="2">
        <f t="shared" si="1"/>
        <v>0.79009295905823496</v>
      </c>
      <c r="R34" s="2">
        <f t="shared" si="2"/>
        <v>0.20076851317883299</v>
      </c>
      <c r="AN34" s="19"/>
      <c r="AQ34" s="19"/>
    </row>
    <row r="35" spans="3:43">
      <c r="C35">
        <v>396.49</v>
      </c>
      <c r="D35" s="2">
        <v>1</v>
      </c>
      <c r="E35" s="2">
        <v>1.4701</v>
      </c>
      <c r="F35" s="2">
        <v>5.57</v>
      </c>
      <c r="G35" s="9">
        <f>E35-D35</f>
        <v>0.47009999999999996</v>
      </c>
      <c r="H35" s="9">
        <f>E35+D35</f>
        <v>2.4701</v>
      </c>
      <c r="I35">
        <f t="shared" ref="I35:I98" si="5">G35/H35</f>
        <v>0.1903161815311121</v>
      </c>
      <c r="J35" s="9">
        <f>F35-E35</f>
        <v>4.0998999999999999</v>
      </c>
      <c r="K35" s="9">
        <f>F35+E35</f>
        <v>7.0401000000000007</v>
      </c>
      <c r="L35" s="17">
        <f>J35/K35</f>
        <v>0.58236388687660678</v>
      </c>
      <c r="N35" s="23">
        <f>(2*PI())/C35</f>
        <v>1.5847020876137069E-2</v>
      </c>
      <c r="O35" s="20">
        <f>N35*E35*$B$2*COS($B$5)</f>
        <v>4.6290553609948093</v>
      </c>
      <c r="P35" s="2">
        <f t="shared" si="0"/>
        <v>0.15677300625399002</v>
      </c>
      <c r="Q35" s="2">
        <f t="shared" si="1"/>
        <v>0.79368907457092419</v>
      </c>
      <c r="R35" s="2">
        <f>P35/Q35</f>
        <v>0.1975244604932265</v>
      </c>
      <c r="AN35" s="19"/>
      <c r="AQ35" s="19"/>
    </row>
    <row r="36" spans="3:43">
      <c r="C36">
        <v>398.83</v>
      </c>
      <c r="D36" s="2">
        <v>1</v>
      </c>
      <c r="E36" s="2">
        <v>1.4701</v>
      </c>
      <c r="F36" s="2">
        <v>5.4930000000000003</v>
      </c>
      <c r="G36" s="9">
        <f>E36-D36</f>
        <v>0.47009999999999996</v>
      </c>
      <c r="H36" s="9">
        <f>E36+D36</f>
        <v>2.4701</v>
      </c>
      <c r="I36">
        <f t="shared" si="5"/>
        <v>0.1903161815311121</v>
      </c>
      <c r="J36" s="9">
        <f>F36-E36</f>
        <v>4.0228999999999999</v>
      </c>
      <c r="K36" s="9">
        <f>F36+E36</f>
        <v>6.9631000000000007</v>
      </c>
      <c r="L36" s="17">
        <f t="shared" ref="L36:L99" si="6">J36/K36</f>
        <v>0.57774554436960546</v>
      </c>
      <c r="N36" s="23">
        <f>(2*PI())/C36</f>
        <v>1.5754043846199099E-2</v>
      </c>
      <c r="O36" s="20">
        <f>N36*E36*$B$2*COS($B$5)</f>
        <v>4.6018959458436726</v>
      </c>
      <c r="P36" s="2">
        <f t="shared" si="0"/>
        <v>0.15544929696907303</v>
      </c>
      <c r="Q36" s="2">
        <f t="shared" si="1"/>
        <v>0.79752908776190956</v>
      </c>
      <c r="R36" s="2">
        <f t="shared" ref="R36:R99" si="7">P36/Q36</f>
        <v>0.19491363933233757</v>
      </c>
      <c r="AN36" s="19"/>
      <c r="AQ36" s="19"/>
    </row>
    <row r="37" spans="3:43">
      <c r="C37">
        <v>401.18</v>
      </c>
      <c r="D37" s="2">
        <v>1</v>
      </c>
      <c r="E37" s="2">
        <v>1.4696</v>
      </c>
      <c r="F37" s="2">
        <v>5.42</v>
      </c>
      <c r="G37" s="9">
        <f>E37-D37</f>
        <v>0.46960000000000002</v>
      </c>
      <c r="H37" s="9">
        <f>E37+D37</f>
        <v>2.4695999999999998</v>
      </c>
      <c r="I37">
        <f t="shared" si="5"/>
        <v>0.19015225137674119</v>
      </c>
      <c r="J37" s="9">
        <f>F37-E37</f>
        <v>3.9504000000000001</v>
      </c>
      <c r="K37" s="9">
        <f>F37+E37</f>
        <v>6.8895999999999997</v>
      </c>
      <c r="L37" s="17">
        <f t="shared" si="6"/>
        <v>0.57338597306084538</v>
      </c>
      <c r="N37" s="23">
        <f>(2*PI())/C37</f>
        <v>1.5661761072784251E-2</v>
      </c>
      <c r="O37" s="20">
        <f>N37*E37*$B$2*COS($B$5)</f>
        <v>4.5733833332184144</v>
      </c>
      <c r="P37" s="2">
        <f t="shared" si="0"/>
        <v>0.15524095610963226</v>
      </c>
      <c r="Q37" s="2">
        <f t="shared" si="1"/>
        <v>0.80219928238488825</v>
      </c>
      <c r="R37" s="2">
        <f t="shared" si="7"/>
        <v>0.19351919095229134</v>
      </c>
      <c r="AN37" s="19"/>
      <c r="AQ37" s="19"/>
    </row>
    <row r="38" spans="3:43">
      <c r="C38">
        <v>403.52</v>
      </c>
      <c r="D38" s="2">
        <v>1</v>
      </c>
      <c r="E38" s="2">
        <v>1.4696</v>
      </c>
      <c r="F38" s="2">
        <v>5.42</v>
      </c>
      <c r="G38" s="9">
        <f>E38-D38</f>
        <v>0.46960000000000002</v>
      </c>
      <c r="H38" s="9">
        <f>E38+D38</f>
        <v>2.4695999999999998</v>
      </c>
      <c r="I38">
        <f t="shared" si="5"/>
        <v>0.19015225137674119</v>
      </c>
      <c r="J38" s="9">
        <f>F38-E38</f>
        <v>3.9504000000000001</v>
      </c>
      <c r="K38" s="9">
        <f>F38+E38</f>
        <v>6.8895999999999997</v>
      </c>
      <c r="L38" s="17">
        <f t="shared" si="6"/>
        <v>0.57338597306084538</v>
      </c>
      <c r="N38" s="23">
        <f>(2*PI())/C38</f>
        <v>1.5570939004707541E-2</v>
      </c>
      <c r="O38" s="20">
        <f>N38*E38*$B$2*COS($B$5)</f>
        <v>4.5468624247139271</v>
      </c>
      <c r="P38" s="2">
        <f t="shared" si="0"/>
        <v>0.15870868891816625</v>
      </c>
      <c r="Q38" s="2">
        <f t="shared" si="1"/>
        <v>0.80566701519342221</v>
      </c>
      <c r="R38" s="2">
        <f t="shared" si="7"/>
        <v>0.19699042647298143</v>
      </c>
      <c r="AN38" s="19"/>
      <c r="AQ38" s="19"/>
    </row>
    <row r="39" spans="3:43">
      <c r="C39">
        <v>405.85</v>
      </c>
      <c r="D39" s="2">
        <v>1</v>
      </c>
      <c r="E39" s="2">
        <v>1.4696</v>
      </c>
      <c r="F39" s="2">
        <v>5.3490000000000002</v>
      </c>
      <c r="G39" s="9">
        <f>E39-D39</f>
        <v>0.46960000000000002</v>
      </c>
      <c r="H39" s="9">
        <f>E39+D39</f>
        <v>2.4695999999999998</v>
      </c>
      <c r="I39">
        <f t="shared" si="5"/>
        <v>0.19015225137674119</v>
      </c>
      <c r="J39" s="9">
        <f>F39-E39</f>
        <v>3.8794000000000004</v>
      </c>
      <c r="K39" s="9">
        <f>F39+E39</f>
        <v>6.8186</v>
      </c>
      <c r="L39" s="17">
        <f t="shared" si="6"/>
        <v>0.56894377144868458</v>
      </c>
      <c r="N39" s="23">
        <f>(2*PI())/C39</f>
        <v>1.5481545662632958E-2</v>
      </c>
      <c r="O39" s="20">
        <f>N39*E39*$B$2*COS($B$5)</f>
        <v>4.520758717803532</v>
      </c>
      <c r="P39" s="2">
        <f t="shared" si="0"/>
        <v>0.15918072925217938</v>
      </c>
      <c r="Q39" s="2">
        <f t="shared" si="1"/>
        <v>0.81103003288592468</v>
      </c>
      <c r="R39" s="2">
        <f t="shared" si="7"/>
        <v>0.19626983317221858</v>
      </c>
      <c r="AN39" s="19"/>
      <c r="AQ39" s="19"/>
    </row>
    <row r="40" spans="3:43">
      <c r="C40">
        <v>408.19</v>
      </c>
      <c r="D40" s="2">
        <v>1</v>
      </c>
      <c r="E40" s="2">
        <v>1.4691000000000001</v>
      </c>
      <c r="F40" s="2">
        <v>5.2839999999999998</v>
      </c>
      <c r="G40" s="9">
        <f>E40-D40</f>
        <v>0.46910000000000007</v>
      </c>
      <c r="H40" s="9">
        <f>E40+D40</f>
        <v>2.4691000000000001</v>
      </c>
      <c r="I40">
        <f t="shared" si="5"/>
        <v>0.18998825482969506</v>
      </c>
      <c r="J40" s="9">
        <f>F40-E40</f>
        <v>3.8148999999999997</v>
      </c>
      <c r="K40" s="9">
        <f>F40+E40</f>
        <v>6.7530999999999999</v>
      </c>
      <c r="L40" s="17">
        <f t="shared" si="6"/>
        <v>0.56491092979520519</v>
      </c>
      <c r="N40" s="23">
        <f>(2*PI())/C40</f>
        <v>1.5392795774466759E-2</v>
      </c>
      <c r="O40" s="20">
        <f>N40*E40*$B$2*COS($B$5)</f>
        <v>4.4933136312998734</v>
      </c>
      <c r="P40" s="2">
        <f t="shared" si="0"/>
        <v>0.16084359444723442</v>
      </c>
      <c r="Q40" s="2">
        <f t="shared" si="1"/>
        <v>0.81714266395689872</v>
      </c>
      <c r="R40" s="2">
        <f t="shared" si="7"/>
        <v>0.19683661316663101</v>
      </c>
      <c r="AN40" s="19"/>
      <c r="AQ40" s="19"/>
    </row>
    <row r="41" spans="3:43">
      <c r="C41">
        <v>410.52</v>
      </c>
      <c r="D41" s="6">
        <v>1</v>
      </c>
      <c r="E41" s="2">
        <v>1.4691000000000001</v>
      </c>
      <c r="F41" s="2">
        <v>5.2220000000000004</v>
      </c>
      <c r="G41" s="12">
        <f>E41-D41</f>
        <v>0.46910000000000007</v>
      </c>
      <c r="H41" s="12">
        <f>E41+D41</f>
        <v>2.4691000000000001</v>
      </c>
      <c r="I41" s="3">
        <f t="shared" si="5"/>
        <v>0.18998825482969506</v>
      </c>
      <c r="J41" s="12">
        <f>F41-E41</f>
        <v>3.7529000000000003</v>
      </c>
      <c r="K41" s="12">
        <f>F41+E41</f>
        <v>6.6911000000000005</v>
      </c>
      <c r="L41" s="17">
        <f t="shared" si="6"/>
        <v>0.56087937708299085</v>
      </c>
      <c r="M41" s="13"/>
      <c r="N41" s="23">
        <f>(2*PI())/C41</f>
        <v>1.5305430447187924E-2</v>
      </c>
      <c r="O41" s="20">
        <f>N41*E41*$B$2*COS($B$5)</f>
        <v>4.467810803761803</v>
      </c>
      <c r="P41" s="2">
        <f t="shared" si="0"/>
        <v>0.16255301094476129</v>
      </c>
      <c r="Q41" s="2">
        <f t="shared" si="1"/>
        <v>0.82322693722072926</v>
      </c>
      <c r="R41" s="6">
        <f t="shared" si="7"/>
        <v>0.19745832357423998</v>
      </c>
      <c r="AN41" s="19"/>
      <c r="AQ41" s="19"/>
    </row>
    <row r="42" spans="3:43">
      <c r="C42">
        <v>412.86</v>
      </c>
      <c r="D42" s="2">
        <v>1</v>
      </c>
      <c r="E42" s="2">
        <v>1.4685999999999999</v>
      </c>
      <c r="F42" s="2">
        <v>5.1639999999999997</v>
      </c>
      <c r="G42" s="9">
        <f>E42-D42</f>
        <v>0.46859999999999991</v>
      </c>
      <c r="H42" s="9">
        <f>E42+D42</f>
        <v>2.4685999999999999</v>
      </c>
      <c r="I42">
        <f t="shared" si="5"/>
        <v>0.18982419184963134</v>
      </c>
      <c r="J42" s="9">
        <f>F42-E42</f>
        <v>3.6953999999999998</v>
      </c>
      <c r="K42" s="9">
        <f>F42+E42</f>
        <v>6.6326000000000001</v>
      </c>
      <c r="L42" s="17">
        <f t="shared" si="6"/>
        <v>0.55715707264119652</v>
      </c>
      <c r="N42" s="23">
        <f>(2*PI())/C42</f>
        <v>1.5218682621662516E-2</v>
      </c>
      <c r="O42" s="20">
        <f>N42*E42*$B$2*COS($B$5)</f>
        <v>4.4409762551470875</v>
      </c>
      <c r="P42" s="2">
        <f t="shared" si="0"/>
        <v>0.16533944031528802</v>
      </c>
      <c r="Q42" s="2">
        <f t="shared" si="1"/>
        <v>0.83006779050774138</v>
      </c>
      <c r="R42" s="2">
        <f t="shared" si="7"/>
        <v>0.19918787622653336</v>
      </c>
      <c r="AN42" s="19"/>
      <c r="AQ42" s="19"/>
    </row>
    <row r="43" spans="3:43">
      <c r="C43">
        <v>415.19</v>
      </c>
      <c r="D43" s="2">
        <v>1</v>
      </c>
      <c r="E43" s="2">
        <v>1.4685999999999999</v>
      </c>
      <c r="F43" s="2">
        <v>5.109</v>
      </c>
      <c r="G43" s="9">
        <f>E43-D43</f>
        <v>0.46859999999999991</v>
      </c>
      <c r="H43" s="9">
        <f>E43+D43</f>
        <v>2.4685999999999999</v>
      </c>
      <c r="I43">
        <f t="shared" si="5"/>
        <v>0.18982419184963134</v>
      </c>
      <c r="J43" s="9">
        <f>F43-E43</f>
        <v>3.6404000000000001</v>
      </c>
      <c r="K43" s="9">
        <f>F43+E43</f>
        <v>6.5776000000000003</v>
      </c>
      <c r="L43" s="17">
        <f t="shared" si="6"/>
        <v>0.55345414740938947</v>
      </c>
      <c r="N43" s="23">
        <f>(2*PI())/C43</f>
        <v>1.5133277071171238E-2</v>
      </c>
      <c r="O43" s="20">
        <f>N43*E43*$B$2*COS($B$5)</f>
        <v>4.4160539914256765</v>
      </c>
      <c r="P43" s="2">
        <f t="shared" si="0"/>
        <v>0.16806189256881751</v>
      </c>
      <c r="Q43" s="2">
        <f t="shared" si="1"/>
        <v>0.83675456606631715</v>
      </c>
      <c r="R43" s="2">
        <f t="shared" si="7"/>
        <v>0.20084968685488802</v>
      </c>
      <c r="AN43" s="19"/>
      <c r="AQ43" s="19"/>
    </row>
    <row r="44" spans="3:43">
      <c r="C44">
        <v>417.52</v>
      </c>
      <c r="D44" s="2">
        <v>1</v>
      </c>
      <c r="E44" s="2">
        <v>1.4681</v>
      </c>
      <c r="F44" s="2">
        <v>5.109</v>
      </c>
      <c r="G44" s="9">
        <f>E44-D44</f>
        <v>0.46809999999999996</v>
      </c>
      <c r="H44" s="9">
        <f>E44+D44</f>
        <v>2.4680999999999997</v>
      </c>
      <c r="I44">
        <f t="shared" si="5"/>
        <v>0.18966006239617519</v>
      </c>
      <c r="J44" s="9">
        <f>F44-E44</f>
        <v>3.6409000000000002</v>
      </c>
      <c r="K44" s="9">
        <f>F44+E44</f>
        <v>6.5770999999999997</v>
      </c>
      <c r="L44" s="17">
        <f t="shared" si="6"/>
        <v>0.55357224308585862</v>
      </c>
      <c r="N44" s="23">
        <f>(2*PI())/C44</f>
        <v>1.5048824744154978E-2</v>
      </c>
      <c r="O44" s="20">
        <f>N44*E44*$B$2*COS($B$5)</f>
        <v>4.3899147878898219</v>
      </c>
      <c r="P44" s="2">
        <f t="shared" si="0"/>
        <v>0.17461080996965914</v>
      </c>
      <c r="Q44" s="2">
        <f t="shared" si="1"/>
        <v>0.84322065717033967</v>
      </c>
      <c r="R44" s="2">
        <f t="shared" si="7"/>
        <v>0.20707605830674741</v>
      </c>
      <c r="AN44" s="19"/>
      <c r="AQ44" s="19"/>
    </row>
    <row r="45" spans="3:43">
      <c r="C45">
        <v>419.85</v>
      </c>
      <c r="D45" s="2">
        <v>1</v>
      </c>
      <c r="E45" s="2">
        <v>1.4681</v>
      </c>
      <c r="F45" s="2">
        <v>5.0579999999999998</v>
      </c>
      <c r="G45" s="9">
        <f>E45-D45</f>
        <v>0.46809999999999996</v>
      </c>
      <c r="H45" s="9">
        <f>E45+D45</f>
        <v>2.4680999999999997</v>
      </c>
      <c r="I45">
        <f t="shared" si="5"/>
        <v>0.18966006239617519</v>
      </c>
      <c r="J45" s="9">
        <f>F45-E45</f>
        <v>3.5899000000000001</v>
      </c>
      <c r="K45" s="9">
        <f>F45+E45</f>
        <v>6.5260999999999996</v>
      </c>
      <c r="L45" s="17">
        <f t="shared" si="6"/>
        <v>0.55008351082576123</v>
      </c>
      <c r="N45" s="23">
        <f>(2*PI())/C45</f>
        <v>1.4965309770583746E-2</v>
      </c>
      <c r="O45" s="20">
        <f>N45*E45*$B$2*COS($B$5)</f>
        <v>4.3655525121823464</v>
      </c>
      <c r="P45" s="2">
        <f t="shared" si="0"/>
        <v>0.17812527104565026</v>
      </c>
      <c r="Q45" s="2">
        <f t="shared" si="1"/>
        <v>0.85044697663372981</v>
      </c>
      <c r="R45" s="2">
        <f t="shared" si="7"/>
        <v>0.20944900263001956</v>
      </c>
      <c r="AN45" s="19"/>
      <c r="AQ45" s="19"/>
    </row>
    <row r="46" spans="3:43">
      <c r="C46">
        <v>422.17</v>
      </c>
      <c r="D46" s="2">
        <v>1</v>
      </c>
      <c r="E46" s="2">
        <v>1.4676</v>
      </c>
      <c r="F46" s="2">
        <v>5.0090000000000003</v>
      </c>
      <c r="G46" s="9">
        <f>E46-D46</f>
        <v>0.46760000000000002</v>
      </c>
      <c r="H46" s="9">
        <f>E46+D46</f>
        <v>2.4676</v>
      </c>
      <c r="I46">
        <f t="shared" si="5"/>
        <v>0.1894958664289188</v>
      </c>
      <c r="J46" s="9">
        <f>F46-E46</f>
        <v>3.5414000000000003</v>
      </c>
      <c r="K46" s="9">
        <f>F46+E46</f>
        <v>6.4766000000000004</v>
      </c>
      <c r="L46" s="17">
        <f t="shared" si="6"/>
        <v>0.54679924651823486</v>
      </c>
      <c r="N46" s="23">
        <f>(2*PI())/C46</f>
        <v>1.488306915976878E-2</v>
      </c>
      <c r="O46" s="20">
        <f>N46*E46*$B$2*COS($B$5)</f>
        <v>4.3400833497867923</v>
      </c>
      <c r="P46" s="2">
        <f t="shared" si="0"/>
        <v>0.18250946819799754</v>
      </c>
      <c r="Q46" s="2">
        <f t="shared" si="1"/>
        <v>0.85834768508838222</v>
      </c>
      <c r="R46" s="2">
        <f t="shared" si="7"/>
        <v>0.21262883487500164</v>
      </c>
      <c r="AN46" s="19"/>
      <c r="AQ46" s="19"/>
    </row>
    <row r="47" spans="3:43">
      <c r="C47">
        <v>424.5</v>
      </c>
      <c r="D47" s="2">
        <v>1</v>
      </c>
      <c r="E47" s="2">
        <v>1.4676</v>
      </c>
      <c r="F47" s="2">
        <v>4.9610000000000003</v>
      </c>
      <c r="G47" s="9">
        <f>E47-D47</f>
        <v>0.46760000000000002</v>
      </c>
      <c r="H47" s="9">
        <f>E47+D47</f>
        <v>2.4676</v>
      </c>
      <c r="I47">
        <f t="shared" si="5"/>
        <v>0.1894958664289188</v>
      </c>
      <c r="J47" s="9">
        <f>F47-E47</f>
        <v>3.4934000000000003</v>
      </c>
      <c r="K47" s="9">
        <f>F47+E47</f>
        <v>6.4286000000000003</v>
      </c>
      <c r="L47" s="17">
        <f t="shared" si="6"/>
        <v>0.54341536259838852</v>
      </c>
      <c r="N47" s="23">
        <f>(2*PI())/C47</f>
        <v>1.4801378815499614E-2</v>
      </c>
      <c r="O47" s="20">
        <f>N47*E47*$B$2*COS($B$5)</f>
        <v>4.3162614553109311</v>
      </c>
      <c r="P47" s="2">
        <f t="shared" si="0"/>
        <v>0.18658232208837267</v>
      </c>
      <c r="Q47" s="2">
        <f t="shared" si="1"/>
        <v>0.86597722579661229</v>
      </c>
      <c r="R47" s="2">
        <f t="shared" si="7"/>
        <v>0.2154586939820913</v>
      </c>
      <c r="AN47" s="19"/>
      <c r="AQ47" s="19"/>
    </row>
    <row r="48" spans="3:43">
      <c r="C48">
        <v>426.82</v>
      </c>
      <c r="D48" s="2">
        <v>1</v>
      </c>
      <c r="E48" s="2">
        <v>1.4672000000000001</v>
      </c>
      <c r="F48" s="2">
        <v>4.9160000000000004</v>
      </c>
      <c r="G48" s="9">
        <f>E48-D48</f>
        <v>0.46720000000000006</v>
      </c>
      <c r="H48" s="9">
        <f>E48+D48</f>
        <v>2.4672000000000001</v>
      </c>
      <c r="I48">
        <f t="shared" si="5"/>
        <v>0.18936446173800262</v>
      </c>
      <c r="J48" s="9">
        <f>F48-E48</f>
        <v>3.4488000000000003</v>
      </c>
      <c r="K48" s="9">
        <f>F48+E48</f>
        <v>6.3832000000000004</v>
      </c>
      <c r="L48" s="17">
        <f t="shared" si="6"/>
        <v>0.5402932698333125</v>
      </c>
      <c r="N48" s="23">
        <f>(2*PI())/C48</f>
        <v>1.4720925231197194E-2</v>
      </c>
      <c r="O48" s="20">
        <f>N48*E48*$B$2*COS($B$5)</f>
        <v>4.2916301958935286</v>
      </c>
      <c r="P48" s="2">
        <f t="shared" si="0"/>
        <v>0.19142773677037822</v>
      </c>
      <c r="Q48" s="2">
        <f t="shared" si="1"/>
        <v>0.87411983575421637</v>
      </c>
      <c r="R48" s="2">
        <f t="shared" si="7"/>
        <v>0.21899484365917485</v>
      </c>
      <c r="AN48" s="19"/>
      <c r="AQ48" s="19"/>
    </row>
    <row r="49" spans="3:43">
      <c r="C49">
        <v>429.14</v>
      </c>
      <c r="D49" s="2">
        <v>1</v>
      </c>
      <c r="E49" s="2">
        <v>1.4672000000000001</v>
      </c>
      <c r="F49" s="2">
        <v>4.9160000000000004</v>
      </c>
      <c r="G49" s="9">
        <f>E49-D49</f>
        <v>0.46720000000000006</v>
      </c>
      <c r="H49" s="9">
        <f>E49+D49</f>
        <v>2.4672000000000001</v>
      </c>
      <c r="I49">
        <f t="shared" si="5"/>
        <v>0.18936446173800262</v>
      </c>
      <c r="J49" s="9">
        <f>F49-E49</f>
        <v>3.4488000000000003</v>
      </c>
      <c r="K49" s="9">
        <f>F49+E49</f>
        <v>6.3832000000000004</v>
      </c>
      <c r="L49" s="17">
        <f t="shared" si="6"/>
        <v>0.5402932698333125</v>
      </c>
      <c r="N49" s="23">
        <f>(2*PI())/C49</f>
        <v>1.4641341536979975E-2</v>
      </c>
      <c r="O49" s="20">
        <f>N49*E49*$B$2*COS($B$5)</f>
        <v>4.2684289514174303</v>
      </c>
      <c r="P49" s="2">
        <f t="shared" si="0"/>
        <v>0.19865202822194922</v>
      </c>
      <c r="Q49" s="2">
        <f t="shared" si="1"/>
        <v>0.88134412720578736</v>
      </c>
      <c r="R49" s="2">
        <f t="shared" si="7"/>
        <v>0.2253966663983516</v>
      </c>
      <c r="AN49" s="19"/>
      <c r="AQ49" s="19"/>
    </row>
    <row r="50" spans="3:43">
      <c r="C50">
        <v>431.46</v>
      </c>
      <c r="D50" s="2">
        <v>1</v>
      </c>
      <c r="E50" s="2">
        <v>1.4668000000000001</v>
      </c>
      <c r="F50" s="2">
        <v>4.8719999999999999</v>
      </c>
      <c r="G50" s="9">
        <f>E50-D50</f>
        <v>0.4668000000000001</v>
      </c>
      <c r="H50" s="9">
        <f>E50+D50</f>
        <v>2.4668000000000001</v>
      </c>
      <c r="I50">
        <f t="shared" si="5"/>
        <v>0.18923301443165239</v>
      </c>
      <c r="J50" s="9">
        <f>F50-E50</f>
        <v>3.4051999999999998</v>
      </c>
      <c r="K50" s="9">
        <f>F50+E50</f>
        <v>6.3388</v>
      </c>
      <c r="L50" s="17">
        <f t="shared" si="6"/>
        <v>0.53719946993121725</v>
      </c>
      <c r="N50" s="23">
        <f>(2*PI())/C50</f>
        <v>1.4562613700411594E-2</v>
      </c>
      <c r="O50" s="20">
        <f>N50*E50*$B$2*COS($B$5)</f>
        <v>4.2443197808442523</v>
      </c>
      <c r="P50" s="2">
        <f t="shared" si="0"/>
        <v>0.20384844331595192</v>
      </c>
      <c r="Q50" s="2">
        <f t="shared" si="1"/>
        <v>0.88978995600208366</v>
      </c>
      <c r="R50" s="2">
        <f t="shared" si="7"/>
        <v>0.22909726272014083</v>
      </c>
      <c r="AN50" s="19"/>
      <c r="AQ50" s="19"/>
    </row>
    <row r="51" spans="3:43">
      <c r="C51">
        <v>433.78</v>
      </c>
      <c r="D51" s="2">
        <v>1</v>
      </c>
      <c r="E51" s="2">
        <v>1.4668000000000001</v>
      </c>
      <c r="F51" s="2">
        <v>4.8310000000000004</v>
      </c>
      <c r="G51" s="9">
        <f>E51-D51</f>
        <v>0.4668000000000001</v>
      </c>
      <c r="H51" s="9">
        <f>E51+D51</f>
        <v>2.4668000000000001</v>
      </c>
      <c r="I51">
        <f t="shared" si="5"/>
        <v>0.18923301443165239</v>
      </c>
      <c r="J51" s="9">
        <f>F51-E51</f>
        <v>3.3642000000000003</v>
      </c>
      <c r="K51" s="9">
        <f>F51+E51</f>
        <v>6.2978000000000005</v>
      </c>
      <c r="L51" s="17">
        <f t="shared" si="6"/>
        <v>0.53418654133189369</v>
      </c>
      <c r="N51" s="23">
        <f>(2*PI())/C51</f>
        <v>1.4484727989256273E-2</v>
      </c>
      <c r="O51" s="20">
        <f>N51*E51*$B$2*COS($B$5)</f>
        <v>4.2216197442091872</v>
      </c>
      <c r="P51" s="2">
        <f t="shared" si="0"/>
        <v>0.20880878081862997</v>
      </c>
      <c r="Q51" s="2">
        <f t="shared" si="1"/>
        <v>0.89786271083313429</v>
      </c>
      <c r="R51" s="2">
        <f t="shared" si="7"/>
        <v>0.2325620368228396</v>
      </c>
      <c r="AN51" s="19"/>
      <c r="AQ51" s="19"/>
    </row>
    <row r="52" spans="3:43">
      <c r="C52">
        <v>436.1</v>
      </c>
      <c r="D52" s="2">
        <v>1</v>
      </c>
      <c r="E52" s="2">
        <v>1.4668000000000001</v>
      </c>
      <c r="F52" s="2">
        <v>4.8310000000000004</v>
      </c>
      <c r="G52" s="9">
        <f>E52-D52</f>
        <v>0.4668000000000001</v>
      </c>
      <c r="H52" s="9">
        <f>E52+D52</f>
        <v>2.4668000000000001</v>
      </c>
      <c r="I52">
        <f t="shared" si="5"/>
        <v>0.18923301443165239</v>
      </c>
      <c r="J52" s="9">
        <f>F52-E52</f>
        <v>3.3642000000000003</v>
      </c>
      <c r="K52" s="9">
        <f>F52+E52</f>
        <v>6.2978000000000005</v>
      </c>
      <c r="L52" s="17">
        <f t="shared" si="6"/>
        <v>0.53418654133189369</v>
      </c>
      <c r="N52" s="23">
        <f>(2*PI())/C52</f>
        <v>1.4407670963493662E-2</v>
      </c>
      <c r="O52" s="20">
        <f>N52*E52*$B$2*COS($B$5)</f>
        <v>4.1991612305504722</v>
      </c>
      <c r="P52" s="2">
        <f t="shared" si="0"/>
        <v>0.21646903508282453</v>
      </c>
      <c r="Q52" s="2">
        <f t="shared" si="1"/>
        <v>0.90552296509732877</v>
      </c>
      <c r="R52" s="2">
        <f t="shared" si="7"/>
        <v>0.23905416364515689</v>
      </c>
      <c r="AN52" s="19"/>
      <c r="AQ52" s="19"/>
    </row>
    <row r="53" spans="3:43">
      <c r="C53">
        <v>438.41</v>
      </c>
      <c r="D53" s="2">
        <v>1</v>
      </c>
      <c r="E53" s="2">
        <v>1.4662999999999999</v>
      </c>
      <c r="F53" s="2">
        <v>4.7910000000000004</v>
      </c>
      <c r="G53" s="9">
        <f>E53-D53</f>
        <v>0.46629999999999994</v>
      </c>
      <c r="H53" s="9">
        <f>E53+D53</f>
        <v>2.4662999999999999</v>
      </c>
      <c r="I53">
        <f t="shared" si="5"/>
        <v>0.18906864533917203</v>
      </c>
      <c r="J53" s="9">
        <f>F53-E53</f>
        <v>3.3247000000000004</v>
      </c>
      <c r="K53" s="9">
        <f>F53+E53</f>
        <v>6.2573000000000008</v>
      </c>
      <c r="L53" s="17">
        <f t="shared" si="6"/>
        <v>0.53133140491905451</v>
      </c>
      <c r="N53" s="23">
        <f>(2*PI())/C53</f>
        <v>1.4331756363175078E-2</v>
      </c>
      <c r="O53" s="20">
        <f>N53*E53*$B$2*COS($B$5)</f>
        <v>4.1756118204028017</v>
      </c>
      <c r="P53" s="2">
        <f t="shared" si="0"/>
        <v>0.22222230517426012</v>
      </c>
      <c r="Q53" s="2">
        <f t="shared" si="1"/>
        <v>0.91425412232526893</v>
      </c>
      <c r="R53" s="2">
        <f t="shared" si="7"/>
        <v>0.24306404504807794</v>
      </c>
      <c r="AN53" s="19"/>
      <c r="AQ53" s="19"/>
    </row>
    <row r="54" spans="3:43">
      <c r="C54">
        <v>440.73</v>
      </c>
      <c r="D54" s="2">
        <v>1</v>
      </c>
      <c r="E54" s="2">
        <v>1.4662999999999999</v>
      </c>
      <c r="F54" s="2">
        <v>4.7530000000000001</v>
      </c>
      <c r="G54" s="9">
        <f>E54-D54</f>
        <v>0.46629999999999994</v>
      </c>
      <c r="H54" s="9">
        <f>E54+D54</f>
        <v>2.4662999999999999</v>
      </c>
      <c r="I54">
        <f t="shared" si="5"/>
        <v>0.18906864533917203</v>
      </c>
      <c r="J54" s="9">
        <f>F54-E54</f>
        <v>3.2867000000000002</v>
      </c>
      <c r="K54" s="9">
        <f>F54+E54</f>
        <v>6.2193000000000005</v>
      </c>
      <c r="L54" s="17">
        <f t="shared" si="6"/>
        <v>0.52846783400061104</v>
      </c>
      <c r="N54" s="23">
        <f>(2*PI())/C54</f>
        <v>1.4256314086128891E-2</v>
      </c>
      <c r="O54" s="20">
        <f>N54*E54*$B$2*COS($B$5)</f>
        <v>4.1536314255503202</v>
      </c>
      <c r="P54" s="2">
        <f t="shared" si="0"/>
        <v>0.22751461357571251</v>
      </c>
      <c r="Q54" s="2">
        <f t="shared" si="1"/>
        <v>0.92247275578729981</v>
      </c>
      <c r="R54" s="2">
        <f t="shared" si="7"/>
        <v>0.24663559129346466</v>
      </c>
      <c r="AN54" s="19"/>
      <c r="AQ54" s="19"/>
    </row>
    <row r="55" spans="3:43">
      <c r="C55">
        <v>443.04</v>
      </c>
      <c r="D55" s="2">
        <v>1</v>
      </c>
      <c r="E55" s="2">
        <v>1.466</v>
      </c>
      <c r="F55" s="2">
        <v>4.718</v>
      </c>
      <c r="G55" s="9">
        <f>E55-D55</f>
        <v>0.46599999999999997</v>
      </c>
      <c r="H55" s="9">
        <f>E55+D55</f>
        <v>2.4660000000000002</v>
      </c>
      <c r="I55">
        <f t="shared" si="5"/>
        <v>0.1889699918896999</v>
      </c>
      <c r="J55" s="9">
        <f>F55-E55</f>
        <v>3.2519999999999998</v>
      </c>
      <c r="K55" s="9">
        <f>F55+E55</f>
        <v>6.1840000000000002</v>
      </c>
      <c r="L55" s="17">
        <f t="shared" si="6"/>
        <v>0.5258732212160413</v>
      </c>
      <c r="N55" s="23">
        <f>(2*PI())/C55</f>
        <v>1.4181982004287618E-2</v>
      </c>
      <c r="O55" s="20">
        <f>N55*E55*$B$2*COS($B$5)</f>
        <v>4.1311291023533583</v>
      </c>
      <c r="P55" s="2">
        <f t="shared" si="0"/>
        <v>0.23334354793560214</v>
      </c>
      <c r="Q55" s="2">
        <f t="shared" si="1"/>
        <v>0.93096648853092934</v>
      </c>
      <c r="R55" s="2">
        <f t="shared" si="7"/>
        <v>0.25064656011820535</v>
      </c>
      <c r="AN55" s="19"/>
      <c r="AQ55" s="19"/>
    </row>
    <row r="56" spans="3:43">
      <c r="C56">
        <v>445.35</v>
      </c>
      <c r="D56" s="2">
        <v>1</v>
      </c>
      <c r="E56" s="2">
        <v>1.466</v>
      </c>
      <c r="F56" s="2">
        <v>4.718</v>
      </c>
      <c r="G56" s="9">
        <f>E56-D56</f>
        <v>0.46599999999999997</v>
      </c>
      <c r="H56" s="9">
        <f>E56+D56</f>
        <v>2.4660000000000002</v>
      </c>
      <c r="I56">
        <f t="shared" si="5"/>
        <v>0.1889699918896999</v>
      </c>
      <c r="J56" s="9">
        <f>F56-E56</f>
        <v>3.2519999999999998</v>
      </c>
      <c r="K56" s="9">
        <f>F56+E56</f>
        <v>6.1840000000000002</v>
      </c>
      <c r="L56" s="17">
        <f t="shared" si="6"/>
        <v>0.5258732212160413</v>
      </c>
      <c r="N56" s="23">
        <f>(2*PI())/C56</f>
        <v>1.4108421033298723E-2</v>
      </c>
      <c r="O56" s="20">
        <f>N56*E56*$B$2*COS($B$5)</f>
        <v>4.1097012181579249</v>
      </c>
      <c r="P56" s="2">
        <f t="shared" si="0"/>
        <v>0.24123104173895887</v>
      </c>
      <c r="Q56" s="2">
        <f t="shared" si="1"/>
        <v>0.93885398233428607</v>
      </c>
      <c r="R56" s="2">
        <f t="shared" si="7"/>
        <v>0.25694202323047372</v>
      </c>
      <c r="AN56" s="19"/>
      <c r="AQ56" s="19"/>
    </row>
    <row r="57" spans="3:43">
      <c r="C57">
        <v>447.66</v>
      </c>
      <c r="D57" s="2">
        <v>1</v>
      </c>
      <c r="E57" s="2">
        <v>1.4656</v>
      </c>
      <c r="F57" s="2">
        <v>4.6820000000000004</v>
      </c>
      <c r="G57" s="9">
        <f>E57-D57</f>
        <v>0.46560000000000001</v>
      </c>
      <c r="H57" s="9">
        <f>E57+D57</f>
        <v>2.4656000000000002</v>
      </c>
      <c r="I57">
        <f t="shared" si="5"/>
        <v>0.18883841661258921</v>
      </c>
      <c r="J57" s="9">
        <f>F57-E57</f>
        <v>3.2164000000000001</v>
      </c>
      <c r="K57" s="9">
        <f>F57+E57</f>
        <v>6.1476000000000006</v>
      </c>
      <c r="L57" s="17">
        <f t="shared" si="6"/>
        <v>0.52319604398464437</v>
      </c>
      <c r="N57" s="23">
        <f>(2*PI())/C57</f>
        <v>1.403561923598174E-2</v>
      </c>
      <c r="O57" s="20">
        <f>N57*E57*$B$2*COS($B$5)</f>
        <v>4.0873789258330362</v>
      </c>
      <c r="P57" s="2">
        <f t="shared" si="0"/>
        <v>0.24709042748496551</v>
      </c>
      <c r="Q57" s="2">
        <f t="shared" si="1"/>
        <v>0.94745772313001997</v>
      </c>
      <c r="R57" s="2">
        <f t="shared" si="7"/>
        <v>0.26079309023802977</v>
      </c>
      <c r="AN57" s="19"/>
      <c r="AQ57" s="19"/>
    </row>
    <row r="58" spans="3:43">
      <c r="C58" s="16">
        <v>449.97</v>
      </c>
      <c r="D58" s="2">
        <v>1</v>
      </c>
      <c r="E58" s="2">
        <v>1.4656</v>
      </c>
      <c r="F58" s="2">
        <v>4.6479999999999997</v>
      </c>
      <c r="G58" s="9">
        <f>E58-D58</f>
        <v>0.46560000000000001</v>
      </c>
      <c r="H58" s="9">
        <f>E58+D58</f>
        <v>2.4656000000000002</v>
      </c>
      <c r="I58">
        <f t="shared" si="5"/>
        <v>0.18883841661258921</v>
      </c>
      <c r="J58" s="9">
        <f>F58-E58</f>
        <v>3.1823999999999995</v>
      </c>
      <c r="K58" s="9">
        <f>F58+E58</f>
        <v>6.1135999999999999</v>
      </c>
      <c r="L58" s="17">
        <f t="shared" si="6"/>
        <v>0.52054436011515304</v>
      </c>
      <c r="N58" s="23">
        <f>(2*PI())/C58</f>
        <v>1.3963564920282653E-2</v>
      </c>
      <c r="O58" s="20">
        <f>N58*E58*$B$2*COS($B$5)</f>
        <v>4.0663956484619348</v>
      </c>
      <c r="P58" s="2">
        <f t="shared" si="0"/>
        <v>0.25252047832603514</v>
      </c>
      <c r="Q58" s="2">
        <f t="shared" si="1"/>
        <v>0.95555674861193063</v>
      </c>
      <c r="R58" s="2">
        <f t="shared" si="7"/>
        <v>0.26426528690509871</v>
      </c>
      <c r="AN58" s="19"/>
      <c r="AQ58" s="19"/>
    </row>
    <row r="59" spans="3:43">
      <c r="C59" s="16">
        <v>452.27</v>
      </c>
      <c r="D59" s="2">
        <v>1</v>
      </c>
      <c r="E59" s="2">
        <v>1.4652000000000001</v>
      </c>
      <c r="F59" s="2">
        <v>4.6479999999999997</v>
      </c>
      <c r="G59" s="9">
        <f>E59-D59</f>
        <v>0.46520000000000006</v>
      </c>
      <c r="H59" s="9">
        <f>E59+D59</f>
        <v>2.4652000000000003</v>
      </c>
      <c r="I59">
        <f t="shared" si="5"/>
        <v>0.18870679863702741</v>
      </c>
      <c r="J59" s="9">
        <f>F59-E59</f>
        <v>3.1827999999999994</v>
      </c>
      <c r="K59" s="9">
        <f>F59+E59</f>
        <v>6.1132</v>
      </c>
      <c r="L59" s="17">
        <f t="shared" si="6"/>
        <v>0.52064385264673152</v>
      </c>
      <c r="N59" s="23">
        <f>(2*PI())/C59</f>
        <v>1.3892553800118484E-2</v>
      </c>
      <c r="O59" s="20">
        <f>N59*E59*$B$2*COS($B$5)</f>
        <v>4.0446119848104063</v>
      </c>
      <c r="P59" s="2">
        <f t="shared" si="0"/>
        <v>0.26088077172412399</v>
      </c>
      <c r="Q59" s="2">
        <f t="shared" si="1"/>
        <v>0.96385336738567062</v>
      </c>
      <c r="R59" s="2">
        <f t="shared" si="7"/>
        <v>0.27066437754088035</v>
      </c>
      <c r="AN59" s="19"/>
      <c r="AQ59" s="19"/>
    </row>
    <row r="60" spans="3:43">
      <c r="C60" s="16">
        <v>454.58</v>
      </c>
      <c r="D60" s="2">
        <v>1</v>
      </c>
      <c r="E60" s="2">
        <v>1.4652000000000001</v>
      </c>
      <c r="F60" s="2">
        <v>4.6150000000000002</v>
      </c>
      <c r="G60" s="9">
        <f>E60-D60</f>
        <v>0.46520000000000006</v>
      </c>
      <c r="H60" s="9">
        <f>E60+D60</f>
        <v>2.4652000000000003</v>
      </c>
      <c r="I60">
        <f t="shared" si="5"/>
        <v>0.18870679863702741</v>
      </c>
      <c r="J60" s="9">
        <f>F60-E60</f>
        <v>3.1497999999999999</v>
      </c>
      <c r="K60" s="9">
        <f>F60+E60</f>
        <v>6.0802000000000005</v>
      </c>
      <c r="L60" s="17">
        <f t="shared" si="6"/>
        <v>0.51804216966547145</v>
      </c>
      <c r="N60" s="23">
        <f>(2*PI())/C60</f>
        <v>1.3821957207047354E-2</v>
      </c>
      <c r="O60" s="20">
        <f>N60*E60*$B$2*COS($B$5)</f>
        <v>4.0240588287434615</v>
      </c>
      <c r="P60" s="2">
        <f t="shared" si="0"/>
        <v>0.26625919081458682</v>
      </c>
      <c r="Q60" s="2">
        <f t="shared" si="1"/>
        <v>0.97183788749834443</v>
      </c>
      <c r="R60" s="2">
        <f t="shared" si="7"/>
        <v>0.2739749028513157</v>
      </c>
      <c r="AN60" s="19"/>
      <c r="AQ60" s="19"/>
    </row>
    <row r="61" spans="3:43">
      <c r="C61" s="16">
        <v>456.88</v>
      </c>
      <c r="D61" s="2">
        <v>1</v>
      </c>
      <c r="E61" s="2">
        <v>1.4652000000000001</v>
      </c>
      <c r="F61" s="2">
        <v>4.5830000000000002</v>
      </c>
      <c r="G61" s="9">
        <f>E61-D61</f>
        <v>0.46520000000000006</v>
      </c>
      <c r="H61" s="9">
        <f>E61+D61</f>
        <v>2.4652000000000003</v>
      </c>
      <c r="I61">
        <f t="shared" si="5"/>
        <v>0.18870679863702741</v>
      </c>
      <c r="J61" s="9">
        <f>F61-E61</f>
        <v>3.1177999999999999</v>
      </c>
      <c r="K61" s="9">
        <f>F61+E61</f>
        <v>6.0482000000000005</v>
      </c>
      <c r="L61" s="17">
        <f t="shared" si="6"/>
        <v>0.51549221255910849</v>
      </c>
      <c r="N61" s="23">
        <f>(2*PI())/C61</f>
        <v>1.3752375475353674E-2</v>
      </c>
      <c r="O61" s="20">
        <f>N61*E61*$B$2*COS($B$5)</f>
        <v>4.0038011345872055</v>
      </c>
      <c r="P61" s="2">
        <f t="shared" si="0"/>
        <v>0.27157241856175973</v>
      </c>
      <c r="Q61" s="2">
        <f t="shared" si="1"/>
        <v>0.97969273388617117</v>
      </c>
      <c r="R61" s="2">
        <f t="shared" si="7"/>
        <v>0.27720162574290691</v>
      </c>
      <c r="AN61" s="19"/>
      <c r="AQ61" s="19"/>
    </row>
    <row r="62" spans="3:43">
      <c r="C62" s="16">
        <v>459.18</v>
      </c>
      <c r="D62" s="2">
        <v>1</v>
      </c>
      <c r="E62" s="2">
        <v>1.4648000000000001</v>
      </c>
      <c r="F62" s="2">
        <v>4.5830000000000002</v>
      </c>
      <c r="G62" s="9">
        <f>E62-D62</f>
        <v>0.4648000000000001</v>
      </c>
      <c r="H62" s="9">
        <f>E62+D62</f>
        <v>2.4648000000000003</v>
      </c>
      <c r="I62">
        <f t="shared" si="5"/>
        <v>0.18857513794222658</v>
      </c>
      <c r="J62" s="9">
        <f>F62-E62</f>
        <v>3.1181999999999999</v>
      </c>
      <c r="K62" s="9">
        <f>F62+E62</f>
        <v>6.0478000000000005</v>
      </c>
      <c r="L62" s="17">
        <f t="shared" si="6"/>
        <v>0.51559244684017325</v>
      </c>
      <c r="N62" s="23">
        <f>(2*PI())/C62</f>
        <v>1.3683490803561972E-2</v>
      </c>
      <c r="O62" s="20">
        <f>N62*E62*$B$2*COS($B$5)</f>
        <v>3.9826588152837403</v>
      </c>
      <c r="P62" s="2">
        <f t="shared" si="0"/>
        <v>0.27979091984750198</v>
      </c>
      <c r="Q62" s="2">
        <f t="shared" si="1"/>
        <v>0.98784803376125818</v>
      </c>
      <c r="R62" s="2">
        <f t="shared" si="7"/>
        <v>0.28323275472057224</v>
      </c>
      <c r="AN62" s="19"/>
      <c r="AQ62" s="19"/>
    </row>
    <row r="63" spans="3:43">
      <c r="C63" s="16">
        <v>461.48</v>
      </c>
      <c r="D63" s="2">
        <v>1</v>
      </c>
      <c r="E63" s="2">
        <v>1.4648000000000001</v>
      </c>
      <c r="F63" s="2">
        <v>4.5529999999999999</v>
      </c>
      <c r="G63" s="9">
        <f>E63-D63</f>
        <v>0.4648000000000001</v>
      </c>
      <c r="H63" s="9">
        <f>E63+D63</f>
        <v>2.4648000000000003</v>
      </c>
      <c r="I63">
        <f t="shared" si="5"/>
        <v>0.18857513794222658</v>
      </c>
      <c r="J63" s="9">
        <f>F63-E63</f>
        <v>3.0881999999999996</v>
      </c>
      <c r="K63" s="9">
        <f>F63+E63</f>
        <v>6.0178000000000003</v>
      </c>
      <c r="L63" s="17">
        <f t="shared" si="6"/>
        <v>0.51317757319950807</v>
      </c>
      <c r="N63" s="23">
        <f>(2*PI())/C63</f>
        <v>1.3615292769306548E-2</v>
      </c>
      <c r="O63" s="20">
        <f>N63*E63*$B$2*COS($B$5)</f>
        <v>3.9628093845930219</v>
      </c>
      <c r="P63" s="2">
        <f t="shared" si="0"/>
        <v>0.28505864630169192</v>
      </c>
      <c r="Q63" s="2">
        <f t="shared" si="1"/>
        <v>0.99551176489973481</v>
      </c>
      <c r="R63" s="2">
        <f t="shared" si="7"/>
        <v>0.28634382470648373</v>
      </c>
      <c r="AN63" s="19"/>
      <c r="AQ63" s="19"/>
    </row>
    <row r="64" spans="3:43">
      <c r="C64" s="16">
        <v>463.78</v>
      </c>
      <c r="D64" s="2">
        <v>1</v>
      </c>
      <c r="E64" s="2">
        <v>1.4644999999999999</v>
      </c>
      <c r="F64" s="2">
        <v>4.5220000000000002</v>
      </c>
      <c r="G64" s="9">
        <f>E64-D64</f>
        <v>0.46449999999999991</v>
      </c>
      <c r="H64" s="9">
        <f>E64+D64</f>
        <v>2.4645000000000001</v>
      </c>
      <c r="I64">
        <f t="shared" si="5"/>
        <v>0.18847636437411236</v>
      </c>
      <c r="J64" s="9">
        <f>F64-E64</f>
        <v>3.0575000000000001</v>
      </c>
      <c r="K64" s="9">
        <f>F64+E64</f>
        <v>5.9865000000000004</v>
      </c>
      <c r="L64" s="17">
        <f t="shared" si="6"/>
        <v>0.5107324814165205</v>
      </c>
      <c r="N64" s="23">
        <f>(2*PI())/C64</f>
        <v>1.3547771156970086E-2</v>
      </c>
      <c r="O64" s="20">
        <f>N64*E64*$B$2*COS($B$5)</f>
        <v>3.9423492477593403</v>
      </c>
      <c r="P64" s="2">
        <f t="shared" si="0"/>
        <v>0.29045826571184313</v>
      </c>
      <c r="Q64" s="2">
        <f t="shared" si="1"/>
        <v>1.0033534385748537</v>
      </c>
      <c r="R64" s="2">
        <f t="shared" si="7"/>
        <v>0.28948748720531137</v>
      </c>
      <c r="AN64" s="19"/>
      <c r="AQ64" s="19"/>
    </row>
    <row r="65" spans="3:43">
      <c r="C65" s="16">
        <v>466.07</v>
      </c>
      <c r="D65" s="2">
        <v>1</v>
      </c>
      <c r="E65" s="2">
        <v>1.4644999999999999</v>
      </c>
      <c r="F65" s="2">
        <v>4.5220000000000002</v>
      </c>
      <c r="G65" s="9">
        <f>E65-D65</f>
        <v>0.46449999999999991</v>
      </c>
      <c r="H65" s="9">
        <f>E65+D65</f>
        <v>2.4645000000000001</v>
      </c>
      <c r="I65">
        <f t="shared" si="5"/>
        <v>0.18847636437411236</v>
      </c>
      <c r="J65" s="9">
        <f>F65-E65</f>
        <v>3.0575000000000001</v>
      </c>
      <c r="K65" s="9">
        <f>F65+E65</f>
        <v>5.9865000000000004</v>
      </c>
      <c r="L65" s="17">
        <f t="shared" si="6"/>
        <v>0.5107324814165205</v>
      </c>
      <c r="N65" s="23">
        <f>(2*PI())/C65</f>
        <v>1.3481205199175202E-2</v>
      </c>
      <c r="O65" s="20">
        <f>N65*E65*$B$2*COS($B$5)</f>
        <v>3.9229788103199663</v>
      </c>
      <c r="P65" s="2">
        <f t="shared" si="0"/>
        <v>0.29791579004018282</v>
      </c>
      <c r="Q65" s="2">
        <f t="shared" si="1"/>
        <v>1.0108109629031934</v>
      </c>
      <c r="R65" s="2">
        <f t="shared" si="7"/>
        <v>0.29472948055937792</v>
      </c>
      <c r="AN65" s="19"/>
      <c r="AQ65" s="19"/>
    </row>
    <row r="66" spans="3:43">
      <c r="C66" s="16">
        <v>468.37</v>
      </c>
      <c r="D66" s="2">
        <v>1</v>
      </c>
      <c r="E66" s="2">
        <v>1.4641</v>
      </c>
      <c r="F66" s="2">
        <v>4.4950000000000001</v>
      </c>
      <c r="G66" s="9">
        <f>E66-D66</f>
        <v>0.46409999999999996</v>
      </c>
      <c r="H66" s="9">
        <f>E66+D66</f>
        <v>2.4641000000000002</v>
      </c>
      <c r="I66">
        <f t="shared" si="5"/>
        <v>0.18834462887058151</v>
      </c>
      <c r="J66" s="9">
        <f>F66-E66</f>
        <v>3.0308999999999999</v>
      </c>
      <c r="K66" s="9">
        <f>F66+E66</f>
        <v>5.9591000000000003</v>
      </c>
      <c r="L66" s="17">
        <f t="shared" si="6"/>
        <v>0.50861707304794346</v>
      </c>
      <c r="N66" s="23">
        <f>(2*PI())/C66</f>
        <v>1.3415003751691155E-2</v>
      </c>
      <c r="O66" s="20">
        <f>N66*E66*$B$2*COS($B$5)</f>
        <v>3.9026482194794974</v>
      </c>
      <c r="P66" s="2">
        <f t="shared" ref="P66:P129" si="8">I66^2+L66^2+(2*I66*L66*COS(2*O66))</f>
        <v>0.30348896698544947</v>
      </c>
      <c r="Q66" s="2">
        <f t="shared" ref="Q66:Q129" si="9">1+(I66^2*L66^2)+(2*I66*L66*COS(2*O66))</f>
        <v>1.0185006790910065</v>
      </c>
      <c r="R66" s="2">
        <f t="shared" si="7"/>
        <v>0.29797620484289505</v>
      </c>
      <c r="AN66" s="19"/>
      <c r="AQ66" s="19"/>
    </row>
    <row r="67" spans="3:43">
      <c r="C67" s="16">
        <v>470.66</v>
      </c>
      <c r="D67" s="2">
        <v>1</v>
      </c>
      <c r="E67" s="2">
        <v>1.4641</v>
      </c>
      <c r="F67" s="2">
        <v>4.4950000000000001</v>
      </c>
      <c r="G67" s="9">
        <f>E67-D67</f>
        <v>0.46409999999999996</v>
      </c>
      <c r="H67" s="9">
        <f>E67+D67</f>
        <v>2.4641000000000002</v>
      </c>
      <c r="I67">
        <f t="shared" si="5"/>
        <v>0.18834462887058151</v>
      </c>
      <c r="J67" s="9">
        <f>F67-E67</f>
        <v>3.0308999999999999</v>
      </c>
      <c r="K67" s="9">
        <f>F67+E67</f>
        <v>5.9591000000000003</v>
      </c>
      <c r="L67" s="17">
        <f t="shared" si="6"/>
        <v>0.50861707304794346</v>
      </c>
      <c r="N67" s="23">
        <f>(2*PI())/C67</f>
        <v>1.3349732943482739E-2</v>
      </c>
      <c r="O67" s="20">
        <f>N67*E67*$B$2*COS($B$5)</f>
        <v>3.8836598533072966</v>
      </c>
      <c r="P67" s="2">
        <f t="shared" si="8"/>
        <v>0.31074786063285231</v>
      </c>
      <c r="Q67" s="2">
        <f t="shared" si="9"/>
        <v>1.0257595727384095</v>
      </c>
      <c r="R67" s="2">
        <f t="shared" si="7"/>
        <v>0.30294414879625953</v>
      </c>
      <c r="AN67" s="19"/>
      <c r="AQ67" s="19"/>
    </row>
    <row r="68" spans="3:43">
      <c r="C68" s="16">
        <v>472.95</v>
      </c>
      <c r="D68" s="2">
        <v>1</v>
      </c>
      <c r="E68" s="2">
        <v>1.4638</v>
      </c>
      <c r="F68" s="2">
        <v>4.4660000000000002</v>
      </c>
      <c r="G68" s="9">
        <f>E68-D68</f>
        <v>0.46379999999999999</v>
      </c>
      <c r="H68" s="9">
        <f>E68+D68</f>
        <v>2.4638</v>
      </c>
      <c r="I68">
        <f t="shared" si="5"/>
        <v>0.1882457991720107</v>
      </c>
      <c r="J68" s="9">
        <f>F68-E68</f>
        <v>3.0022000000000002</v>
      </c>
      <c r="K68" s="9">
        <f>F68+E68</f>
        <v>5.9298000000000002</v>
      </c>
      <c r="L68" s="17">
        <f t="shared" si="6"/>
        <v>0.5062902627407333</v>
      </c>
      <c r="N68" s="23">
        <f>(2*PI())/C68</f>
        <v>1.3285094211184241E-2</v>
      </c>
      <c r="O68" s="20">
        <f>N68*E68*$B$2*COS($B$5)</f>
        <v>3.8640634440880675</v>
      </c>
      <c r="P68" s="2">
        <f t="shared" si="8"/>
        <v>0.31569271108583408</v>
      </c>
      <c r="Q68" s="2">
        <f t="shared" si="9"/>
        <v>1.0330098271654309</v>
      </c>
      <c r="R68" s="2">
        <f t="shared" si="7"/>
        <v>0.3056047510720124</v>
      </c>
      <c r="AN68" s="19"/>
      <c r="AQ68" s="19"/>
    </row>
    <row r="69" spans="3:43">
      <c r="C69" s="16">
        <v>475.24</v>
      </c>
      <c r="D69" s="2">
        <v>1</v>
      </c>
      <c r="E69" s="2">
        <v>1.4638</v>
      </c>
      <c r="F69" s="2">
        <v>4.4420000000000002</v>
      </c>
      <c r="G69" s="9">
        <f>E69-D69</f>
        <v>0.46379999999999999</v>
      </c>
      <c r="H69" s="9">
        <f>E69+D69</f>
        <v>2.4638</v>
      </c>
      <c r="I69">
        <f t="shared" si="5"/>
        <v>0.1882457991720107</v>
      </c>
      <c r="J69" s="9">
        <f>F69-E69</f>
        <v>2.9782000000000002</v>
      </c>
      <c r="K69" s="9">
        <f>F69+E69</f>
        <v>5.9058000000000002</v>
      </c>
      <c r="L69" s="17">
        <f t="shared" si="6"/>
        <v>0.50428392427782864</v>
      </c>
      <c r="N69" s="23">
        <f>(2*PI())/C69</f>
        <v>1.3221078417598658E-2</v>
      </c>
      <c r="O69" s="20">
        <f>N69*E69*$B$2*COS($B$5)</f>
        <v>3.8454439985721978</v>
      </c>
      <c r="P69" s="2">
        <f t="shared" si="8"/>
        <v>0.32056640449127849</v>
      </c>
      <c r="Q69" s="2">
        <f t="shared" si="9"/>
        <v>1.0398392250582269</v>
      </c>
      <c r="R69" s="2">
        <f t="shared" si="7"/>
        <v>0.30828458550727206</v>
      </c>
      <c r="AN69" s="19"/>
      <c r="AQ69" s="19"/>
    </row>
    <row r="70" spans="3:43">
      <c r="C70" s="16">
        <v>477.53</v>
      </c>
      <c r="D70" s="2">
        <v>1</v>
      </c>
      <c r="E70" s="2">
        <v>1.4638</v>
      </c>
      <c r="F70" s="2">
        <v>4.4420000000000002</v>
      </c>
      <c r="G70" s="9">
        <f>E70-D70</f>
        <v>0.46379999999999999</v>
      </c>
      <c r="H70" s="9">
        <f>E70+D70</f>
        <v>2.4638</v>
      </c>
      <c r="I70">
        <f t="shared" si="5"/>
        <v>0.1882457991720107</v>
      </c>
      <c r="J70" s="9">
        <f>F70-E70</f>
        <v>2.9782000000000002</v>
      </c>
      <c r="K70" s="9">
        <f>F70+E70</f>
        <v>5.9058000000000002</v>
      </c>
      <c r="L70" s="17">
        <f t="shared" si="6"/>
        <v>0.50428392427782864</v>
      </c>
      <c r="N70" s="23">
        <f>(2*PI())/C70</f>
        <v>1.3157676600799084E-2</v>
      </c>
      <c r="O70" s="20">
        <f>N70*E70*$B$2*COS($B$5)</f>
        <v>3.8270031325392155</v>
      </c>
      <c r="P70" s="2">
        <f t="shared" si="8"/>
        <v>0.32745326702939537</v>
      </c>
      <c r="Q70" s="2">
        <f t="shared" si="9"/>
        <v>1.0467260875963438</v>
      </c>
      <c r="R70" s="2">
        <f t="shared" si="7"/>
        <v>0.31283567965841452</v>
      </c>
      <c r="AN70" s="19"/>
      <c r="AQ70" s="19"/>
    </row>
    <row r="71" spans="3:43">
      <c r="C71" s="16">
        <v>479.81</v>
      </c>
      <c r="D71" s="2">
        <v>1</v>
      </c>
      <c r="E71" s="2">
        <v>1.4635</v>
      </c>
      <c r="F71" s="2">
        <v>4.4160000000000004</v>
      </c>
      <c r="G71" s="9">
        <f>E71-D71</f>
        <v>0.46350000000000002</v>
      </c>
      <c r="H71" s="9">
        <f>E71+D71</f>
        <v>2.4634999999999998</v>
      </c>
      <c r="I71">
        <f t="shared" si="5"/>
        <v>0.1881469454028821</v>
      </c>
      <c r="J71" s="9">
        <f>F71-E71</f>
        <v>2.9525000000000006</v>
      </c>
      <c r="K71" s="9">
        <f>F71+E71</f>
        <v>5.8795000000000002</v>
      </c>
      <c r="L71" s="17">
        <f t="shared" si="6"/>
        <v>0.50216855174759767</v>
      </c>
      <c r="N71" s="23">
        <f>(2*PI())/C71</f>
        <v>1.3095152887975628E-2</v>
      </c>
      <c r="O71" s="20">
        <f>N71*E71*$B$2*COS($B$5)</f>
        <v>3.8080370671834483</v>
      </c>
      <c r="P71" s="2">
        <f t="shared" si="8"/>
        <v>0.33210534887516979</v>
      </c>
      <c r="Q71" s="2">
        <f t="shared" si="9"/>
        <v>1.0534595713372434</v>
      </c>
      <c r="R71" s="2">
        <f t="shared" si="7"/>
        <v>0.31525210640366669</v>
      </c>
      <c r="AN71" s="19"/>
      <c r="AQ71" s="19"/>
    </row>
    <row r="72" spans="3:43">
      <c r="C72" s="16">
        <v>482.1</v>
      </c>
      <c r="D72" s="2">
        <v>1</v>
      </c>
      <c r="E72" s="2">
        <v>1.4635</v>
      </c>
      <c r="F72" s="2">
        <v>4.4160000000000004</v>
      </c>
      <c r="G72" s="9">
        <f>E72-D72</f>
        <v>0.46350000000000002</v>
      </c>
      <c r="H72" s="9">
        <f>E72+D72</f>
        <v>2.4634999999999998</v>
      </c>
      <c r="I72">
        <f t="shared" si="5"/>
        <v>0.1881469454028821</v>
      </c>
      <c r="J72" s="9">
        <f>F72-E72</f>
        <v>2.9525000000000006</v>
      </c>
      <c r="K72" s="9">
        <f>F72+E72</f>
        <v>5.8795000000000002</v>
      </c>
      <c r="L72" s="17">
        <f t="shared" si="6"/>
        <v>0.50216855174759767</v>
      </c>
      <c r="N72" s="23">
        <f>(2*PI())/C72</f>
        <v>1.3032950232689454E-2</v>
      </c>
      <c r="O72" s="20">
        <f>N72*E72*$B$2*COS($B$5)</f>
        <v>3.7899486936429998</v>
      </c>
      <c r="P72" s="2">
        <f t="shared" si="8"/>
        <v>0.33871827704678098</v>
      </c>
      <c r="Q72" s="2">
        <f t="shared" si="9"/>
        <v>1.0600724995088546</v>
      </c>
      <c r="R72" s="2">
        <f t="shared" si="7"/>
        <v>0.31952369031713734</v>
      </c>
      <c r="AN72" s="19"/>
      <c r="AQ72" s="19"/>
    </row>
    <row r="73" spans="3:43">
      <c r="C73" s="16">
        <v>484.38</v>
      </c>
      <c r="D73" s="2">
        <v>1</v>
      </c>
      <c r="E73" s="2">
        <v>1.4632000000000001</v>
      </c>
      <c r="F73" s="2">
        <v>4.391</v>
      </c>
      <c r="G73" s="9">
        <f>E73-D73</f>
        <v>0.46320000000000006</v>
      </c>
      <c r="H73" s="9">
        <f>E73+D73</f>
        <v>2.4632000000000001</v>
      </c>
      <c r="I73">
        <f t="shared" si="5"/>
        <v>0.18804806755440079</v>
      </c>
      <c r="J73" s="9">
        <f>F73-E73</f>
        <v>2.9278</v>
      </c>
      <c r="K73" s="9">
        <f>F73+E73</f>
        <v>5.8542000000000005</v>
      </c>
      <c r="L73" s="17">
        <f t="shared" si="6"/>
        <v>0.50011957227289805</v>
      </c>
      <c r="N73" s="23">
        <f>(2*PI())/C73</f>
        <v>1.2971603507947451E-2</v>
      </c>
      <c r="O73" s="20">
        <f>N73*E73*$B$2*COS($B$5)</f>
        <v>3.7713359852370645</v>
      </c>
      <c r="P73" s="2">
        <f t="shared" si="8"/>
        <v>0.34309561527615401</v>
      </c>
      <c r="Q73" s="2">
        <f t="shared" si="9"/>
        <v>1.0664587007518767</v>
      </c>
      <c r="R73" s="2">
        <f t="shared" si="7"/>
        <v>0.32171486343940381</v>
      </c>
      <c r="AN73" s="19"/>
      <c r="AQ73" s="19"/>
    </row>
    <row r="74" spans="3:43">
      <c r="C74" s="16">
        <v>486.66</v>
      </c>
      <c r="D74" s="2">
        <v>1</v>
      </c>
      <c r="E74" s="2">
        <v>1.4632000000000001</v>
      </c>
      <c r="F74" s="2">
        <v>4.367</v>
      </c>
      <c r="G74" s="9">
        <f>E74-D74</f>
        <v>0.46320000000000006</v>
      </c>
      <c r="H74" s="9">
        <f>E74+D74</f>
        <v>2.4632000000000001</v>
      </c>
      <c r="I74">
        <f t="shared" si="5"/>
        <v>0.18804806755440079</v>
      </c>
      <c r="J74" s="9">
        <f>F74-E74</f>
        <v>2.9037999999999999</v>
      </c>
      <c r="K74" s="9">
        <f>F74+E74</f>
        <v>5.8301999999999996</v>
      </c>
      <c r="L74" s="17">
        <f t="shared" si="6"/>
        <v>0.49806181606119859</v>
      </c>
      <c r="N74" s="23">
        <f>(2*PI())/C74</f>
        <v>1.2910831601486841E-2</v>
      </c>
      <c r="O74" s="20">
        <f>N74*E74*$B$2*COS($B$5)</f>
        <v>3.7536672924200247</v>
      </c>
      <c r="P74" s="2">
        <f t="shared" si="8"/>
        <v>0.34706861178975917</v>
      </c>
      <c r="Q74" s="2">
        <f t="shared" si="9"/>
        <v>1.0724130770208382</v>
      </c>
      <c r="R74" s="2">
        <f t="shared" si="7"/>
        <v>0.32363332677172796</v>
      </c>
      <c r="AN74" s="19"/>
      <c r="AQ74" s="19"/>
    </row>
    <row r="75" spans="3:43">
      <c r="C75" s="16">
        <v>488.94</v>
      </c>
      <c r="D75" s="2">
        <v>1</v>
      </c>
      <c r="E75" s="2">
        <v>1.4629000000000001</v>
      </c>
      <c r="F75" s="2">
        <v>4.367</v>
      </c>
      <c r="G75" s="9">
        <f>E75-D75</f>
        <v>0.46290000000000009</v>
      </c>
      <c r="H75" s="9">
        <f>E75+D75</f>
        <v>2.4629000000000003</v>
      </c>
      <c r="I75">
        <f t="shared" si="5"/>
        <v>0.18794916561776767</v>
      </c>
      <c r="J75" s="9">
        <f>F75-E75</f>
        <v>2.9040999999999997</v>
      </c>
      <c r="K75" s="9">
        <f>F75+E75</f>
        <v>5.8299000000000003</v>
      </c>
      <c r="L75" s="17">
        <f t="shared" si="6"/>
        <v>0.49813890461242893</v>
      </c>
      <c r="N75" s="23">
        <f>(2*PI())/C75</f>
        <v>1.2850626471917998E-2</v>
      </c>
      <c r="O75" s="20">
        <f>N75*E75*$B$2*COS($B$5)</f>
        <v>3.7353973572482686</v>
      </c>
      <c r="P75" s="2">
        <f t="shared" si="8"/>
        <v>0.35347578672323943</v>
      </c>
      <c r="Q75" s="2">
        <f t="shared" si="9"/>
        <v>1.0787741311587116</v>
      </c>
      <c r="R75" s="2">
        <f t="shared" si="7"/>
        <v>0.32766431499758991</v>
      </c>
      <c r="AN75" s="19"/>
      <c r="AQ75" s="19"/>
    </row>
    <row r="76" spans="3:43">
      <c r="C76" s="16">
        <v>491.22</v>
      </c>
      <c r="D76" s="2">
        <v>1</v>
      </c>
      <c r="E76" s="2">
        <v>1.4629000000000001</v>
      </c>
      <c r="F76" s="2">
        <v>4.343</v>
      </c>
      <c r="G76" s="9">
        <f>E76-D76</f>
        <v>0.46290000000000009</v>
      </c>
      <c r="H76" s="9">
        <f>E76+D76</f>
        <v>2.4629000000000003</v>
      </c>
      <c r="I76">
        <f t="shared" si="5"/>
        <v>0.18794916561776767</v>
      </c>
      <c r="J76" s="9">
        <f>F76-E76</f>
        <v>2.8800999999999997</v>
      </c>
      <c r="K76" s="9">
        <f>F76+E76</f>
        <v>5.8059000000000003</v>
      </c>
      <c r="L76" s="17">
        <f t="shared" si="6"/>
        <v>0.49606434833531399</v>
      </c>
      <c r="N76" s="23">
        <f>(2*PI())/C76</f>
        <v>1.2790980227147889E-2</v>
      </c>
      <c r="O76" s="20">
        <f>N76*E76*$B$2*COS($B$5)</f>
        <v>3.7180594923923467</v>
      </c>
      <c r="P76" s="2">
        <f t="shared" si="8"/>
        <v>0.3570756344849218</v>
      </c>
      <c r="Q76" s="2">
        <f t="shared" si="9"/>
        <v>1.0843636508553476</v>
      </c>
      <c r="R76" s="2">
        <f t="shared" si="7"/>
        <v>0.32929509782374211</v>
      </c>
      <c r="AN76" s="19"/>
      <c r="AQ76" s="19"/>
    </row>
    <row r="77" spans="3:43">
      <c r="C77" s="16">
        <v>493.5</v>
      </c>
      <c r="D77" s="2">
        <v>1</v>
      </c>
      <c r="E77" s="2">
        <v>1.4629000000000001</v>
      </c>
      <c r="F77" s="2">
        <v>4.343</v>
      </c>
      <c r="G77" s="9">
        <f>E77-D77</f>
        <v>0.46290000000000009</v>
      </c>
      <c r="H77" s="9">
        <f>E77+D77</f>
        <v>2.4629000000000003</v>
      </c>
      <c r="I77">
        <f t="shared" si="5"/>
        <v>0.18794916561776767</v>
      </c>
      <c r="J77" s="9">
        <f>F77-E77</f>
        <v>2.8800999999999997</v>
      </c>
      <c r="K77" s="9">
        <f>F77+E77</f>
        <v>5.8059000000000003</v>
      </c>
      <c r="L77" s="17">
        <f t="shared" si="6"/>
        <v>0.49606434833531399</v>
      </c>
      <c r="N77" s="23">
        <f>(2*PI())/C77</f>
        <v>1.2731885120931279E-2</v>
      </c>
      <c r="O77" s="20">
        <f>N77*E77*$B$2*COS($B$5)</f>
        <v>3.7008818315156398</v>
      </c>
      <c r="P77" s="2">
        <f t="shared" si="8"/>
        <v>0.36288485678332838</v>
      </c>
      <c r="Q77" s="2">
        <f t="shared" si="9"/>
        <v>1.0901728731537541</v>
      </c>
      <c r="R77" s="2">
        <f t="shared" si="7"/>
        <v>0.33286909417727584</v>
      </c>
      <c r="AN77" s="19"/>
      <c r="AQ77" s="19"/>
    </row>
    <row r="78" spans="3:43">
      <c r="C78" s="16">
        <v>495.77</v>
      </c>
      <c r="D78" s="2">
        <v>1</v>
      </c>
      <c r="E78" s="2">
        <v>1.4625999999999999</v>
      </c>
      <c r="F78" s="2">
        <v>4.32</v>
      </c>
      <c r="G78" s="9">
        <f>E78-D78</f>
        <v>0.4625999999999999</v>
      </c>
      <c r="H78" s="9">
        <f>E78+D78</f>
        <v>2.4626000000000001</v>
      </c>
      <c r="I78">
        <f t="shared" si="5"/>
        <v>0.18785023958417926</v>
      </c>
      <c r="J78" s="9">
        <f>F78-E78</f>
        <v>2.8574000000000002</v>
      </c>
      <c r="K78" s="9">
        <f>F78+E78</f>
        <v>5.7826000000000004</v>
      </c>
      <c r="L78" s="17">
        <f t="shared" si="6"/>
        <v>0.49413758516930101</v>
      </c>
      <c r="N78" s="23">
        <f>(2*PI())/C78</f>
        <v>1.2673589178811923E-2</v>
      </c>
      <c r="O78" s="20">
        <f>N78*E78*$B$2*COS($B$5)</f>
        <v>3.6831809975932539</v>
      </c>
      <c r="P78" s="2">
        <f t="shared" si="8"/>
        <v>0.36644013456133873</v>
      </c>
      <c r="Q78" s="2">
        <f t="shared" si="9"/>
        <v>1.0955967386561891</v>
      </c>
      <c r="R78" s="2">
        <f t="shared" si="7"/>
        <v>0.33446625170753802</v>
      </c>
      <c r="AN78" s="19"/>
      <c r="AQ78" s="19"/>
    </row>
    <row r="79" spans="3:43">
      <c r="C79" s="16">
        <v>498.05</v>
      </c>
      <c r="D79" s="2">
        <v>1</v>
      </c>
      <c r="E79" s="2">
        <v>1.4625999999999999</v>
      </c>
      <c r="F79" s="2">
        <v>4.32</v>
      </c>
      <c r="G79" s="9">
        <f>E79-D79</f>
        <v>0.4625999999999999</v>
      </c>
      <c r="H79" s="9">
        <f>E79+D79</f>
        <v>2.4626000000000001</v>
      </c>
      <c r="I79">
        <f t="shared" si="5"/>
        <v>0.18785023958417926</v>
      </c>
      <c r="J79" s="9">
        <f>F79-E79</f>
        <v>2.8574000000000002</v>
      </c>
      <c r="K79" s="9">
        <f>F79+E79</f>
        <v>5.7826000000000004</v>
      </c>
      <c r="L79" s="17">
        <f t="shared" si="6"/>
        <v>0.49413758516930101</v>
      </c>
      <c r="N79" s="23">
        <f>(2*PI())/C79</f>
        <v>1.2615571342595293E-2</v>
      </c>
      <c r="O79" s="20">
        <f>N79*E79*$B$2*COS($B$5)</f>
        <v>3.6663199340965913</v>
      </c>
      <c r="P79" s="2">
        <f t="shared" si="8"/>
        <v>0.37192042101555634</v>
      </c>
      <c r="Q79" s="2">
        <f t="shared" si="9"/>
        <v>1.1010770251104067</v>
      </c>
      <c r="R79" s="2">
        <f t="shared" si="7"/>
        <v>0.33777874983656414</v>
      </c>
      <c r="AN79" s="19"/>
      <c r="AQ79" s="19"/>
    </row>
    <row r="80" spans="3:43">
      <c r="C80" s="16">
        <v>500.32</v>
      </c>
      <c r="D80" s="2">
        <v>1</v>
      </c>
      <c r="E80" s="2">
        <v>1.4622999999999999</v>
      </c>
      <c r="F80" s="2">
        <v>4.298</v>
      </c>
      <c r="G80" s="9">
        <f>E80-D80</f>
        <v>0.46229999999999993</v>
      </c>
      <c r="H80" s="9">
        <f>E80+D80</f>
        <v>2.4622999999999999</v>
      </c>
      <c r="I80">
        <f t="shared" si="5"/>
        <v>0.187751289444828</v>
      </c>
      <c r="J80" s="9">
        <f>F80-E80</f>
        <v>2.8357000000000001</v>
      </c>
      <c r="K80" s="9">
        <f>F80+E80</f>
        <v>5.7603</v>
      </c>
      <c r="L80" s="17">
        <f t="shared" si="6"/>
        <v>0.49228338801798521</v>
      </c>
      <c r="N80" s="23">
        <f>(2*PI())/C80</f>
        <v>1.2558333281059295E-2</v>
      </c>
      <c r="O80" s="20">
        <f>N80*E80*$B$2*COS($B$5)</f>
        <v>3.6489368853946402</v>
      </c>
      <c r="P80" s="2">
        <f t="shared" si="8"/>
        <v>0.37517488341889982</v>
      </c>
      <c r="Q80" s="2">
        <f t="shared" si="9"/>
        <v>1.1061241235259354</v>
      </c>
      <c r="R80" s="2">
        <f t="shared" si="7"/>
        <v>0.33917973167692428</v>
      </c>
      <c r="AN80" s="19"/>
      <c r="AQ80" s="19"/>
    </row>
    <row r="81" spans="3:43">
      <c r="C81" s="16">
        <v>502.59</v>
      </c>
      <c r="D81" s="2">
        <v>1</v>
      </c>
      <c r="E81" s="2">
        <v>1.4622999999999999</v>
      </c>
      <c r="F81" s="2">
        <v>4.298</v>
      </c>
      <c r="G81" s="9">
        <f>E81-D81</f>
        <v>0.46229999999999993</v>
      </c>
      <c r="H81" s="9">
        <f>E81+D81</f>
        <v>2.4622999999999999</v>
      </c>
      <c r="I81">
        <f t="shared" si="5"/>
        <v>0.187751289444828</v>
      </c>
      <c r="J81" s="9">
        <f>F81-E81</f>
        <v>2.8357000000000001</v>
      </c>
      <c r="K81" s="9">
        <f>F81+E81</f>
        <v>5.7603</v>
      </c>
      <c r="L81" s="17">
        <f t="shared" si="6"/>
        <v>0.49228338801798521</v>
      </c>
      <c r="N81" s="23">
        <f>(2*PI())/C81</f>
        <v>1.2501612262837674E-2</v>
      </c>
      <c r="O81" s="20">
        <f>N81*E81*$B$2*COS($B$5)</f>
        <v>3.6324560824939738</v>
      </c>
      <c r="P81" s="2">
        <f t="shared" si="8"/>
        <v>0.38029588792826585</v>
      </c>
      <c r="Q81" s="2">
        <f t="shared" si="9"/>
        <v>1.1112451280353013</v>
      </c>
      <c r="R81" s="2">
        <f t="shared" si="7"/>
        <v>0.3422250215851429</v>
      </c>
      <c r="AN81" s="19"/>
      <c r="AQ81" s="19"/>
    </row>
    <row r="82" spans="3:43">
      <c r="C82" s="16">
        <v>504.86</v>
      </c>
      <c r="D82" s="2">
        <v>1</v>
      </c>
      <c r="E82" s="2">
        <v>1.4621</v>
      </c>
      <c r="F82" s="2">
        <v>4.2770000000000001</v>
      </c>
      <c r="G82" s="9">
        <f>E82-D82</f>
        <v>0.46209999999999996</v>
      </c>
      <c r="H82" s="9">
        <f>E82+D82</f>
        <v>2.4621</v>
      </c>
      <c r="I82">
        <f t="shared" si="5"/>
        <v>0.18768530928881846</v>
      </c>
      <c r="J82" s="9">
        <f>F82-E82</f>
        <v>2.8149000000000002</v>
      </c>
      <c r="K82" s="9">
        <f>F82+E82</f>
        <v>5.7391000000000005</v>
      </c>
      <c r="L82" s="17">
        <f t="shared" si="6"/>
        <v>0.49047760101758114</v>
      </c>
      <c r="N82" s="23">
        <f>(2*PI())/C82</f>
        <v>1.2445401313591066E-2</v>
      </c>
      <c r="O82" s="20">
        <f>N82*E82*$B$2*COS($B$5)</f>
        <v>3.6156289044815169</v>
      </c>
      <c r="P82" s="2">
        <f t="shared" si="8"/>
        <v>0.38317669859283188</v>
      </c>
      <c r="Q82" s="2">
        <f t="shared" si="9"/>
        <v>1.1158568502489568</v>
      </c>
      <c r="R82" s="2">
        <f t="shared" si="7"/>
        <v>0.34339234329864271</v>
      </c>
      <c r="AN82" s="19"/>
      <c r="AQ82" s="19"/>
    </row>
    <row r="83" spans="3:43">
      <c r="C83" s="16">
        <v>507.13</v>
      </c>
      <c r="D83" s="2">
        <v>1</v>
      </c>
      <c r="E83" s="2">
        <v>1.4621</v>
      </c>
      <c r="F83" s="2">
        <v>4.2770000000000001</v>
      </c>
      <c r="G83" s="9">
        <f>E83-D83</f>
        <v>0.46209999999999996</v>
      </c>
      <c r="H83" s="9">
        <f>E83+D83</f>
        <v>2.4621</v>
      </c>
      <c r="I83">
        <f t="shared" si="5"/>
        <v>0.18768530928881846</v>
      </c>
      <c r="J83" s="9">
        <f>F83-E83</f>
        <v>2.8149000000000002</v>
      </c>
      <c r="K83" s="9">
        <f>F83+E83</f>
        <v>5.7391000000000005</v>
      </c>
      <c r="L83" s="17">
        <f t="shared" si="6"/>
        <v>0.49047760101758114</v>
      </c>
      <c r="N83" s="23">
        <f>(2*PI())/C83</f>
        <v>1.2389693583853422E-2</v>
      </c>
      <c r="O83" s="20">
        <f>N83*E83*$B$2*COS($B$5)</f>
        <v>3.5994447355047798</v>
      </c>
      <c r="P83" s="2">
        <f t="shared" si="8"/>
        <v>0.38796035319547628</v>
      </c>
      <c r="Q83" s="2">
        <f t="shared" si="9"/>
        <v>1.1206405048516013</v>
      </c>
      <c r="R83" s="2">
        <f t="shared" si="7"/>
        <v>0.34619519062168042</v>
      </c>
      <c r="AN83" s="19"/>
      <c r="AQ83" s="19"/>
    </row>
    <row r="84" spans="3:43">
      <c r="C84" s="16">
        <v>509.39</v>
      </c>
      <c r="D84" s="2">
        <v>1</v>
      </c>
      <c r="E84" s="2">
        <v>1.4618</v>
      </c>
      <c r="F84" s="2">
        <v>4.2549999999999999</v>
      </c>
      <c r="G84" s="9">
        <f>E84-D84</f>
        <v>0.46179999999999999</v>
      </c>
      <c r="H84" s="9">
        <f>E84+D84</f>
        <v>2.4618000000000002</v>
      </c>
      <c r="I84">
        <f t="shared" si="5"/>
        <v>0.18758631895361116</v>
      </c>
      <c r="J84" s="9">
        <f>F84-E84</f>
        <v>2.7931999999999997</v>
      </c>
      <c r="K84" s="9">
        <f>F84+E84</f>
        <v>5.7168000000000001</v>
      </c>
      <c r="L84" s="17">
        <f t="shared" si="6"/>
        <v>0.48859501819199547</v>
      </c>
      <c r="N84" s="23">
        <f>(2*PI())/C84</f>
        <v>1.2334724488465785E-2</v>
      </c>
      <c r="O84" s="20">
        <f>N84*E84*$B$2*COS($B$5)</f>
        <v>3.5827398811134454</v>
      </c>
      <c r="P84" s="2">
        <f t="shared" si="8"/>
        <v>0.39038381784406823</v>
      </c>
      <c r="Q84" s="2">
        <f t="shared" si="9"/>
        <v>1.1248705072084098</v>
      </c>
      <c r="R84" s="2">
        <f t="shared" si="7"/>
        <v>0.34704778491604643</v>
      </c>
      <c r="AN84" s="19"/>
      <c r="AQ84" s="19"/>
    </row>
    <row r="85" spans="3:43">
      <c r="C85" s="16">
        <v>511.66</v>
      </c>
      <c r="D85" s="2">
        <v>1</v>
      </c>
      <c r="E85" s="2">
        <v>1.4618</v>
      </c>
      <c r="F85" s="2">
        <v>4.2549999999999999</v>
      </c>
      <c r="G85" s="9">
        <f>E85-D85</f>
        <v>0.46179999999999999</v>
      </c>
      <c r="H85" s="9">
        <f>E85+D85</f>
        <v>2.4618000000000002</v>
      </c>
      <c r="I85">
        <f t="shared" si="5"/>
        <v>0.18758631895361116</v>
      </c>
      <c r="J85" s="9">
        <f>F85-E85</f>
        <v>2.7931999999999997</v>
      </c>
      <c r="K85" s="9">
        <f>F85+E85</f>
        <v>5.7168000000000001</v>
      </c>
      <c r="L85" s="17">
        <f t="shared" si="6"/>
        <v>0.48859501819199547</v>
      </c>
      <c r="N85" s="23">
        <f>(2*PI())/C85</f>
        <v>1.2280000991243377E-2</v>
      </c>
      <c r="O85" s="20">
        <f>N85*E85*$B$2*COS($B$5)</f>
        <v>3.5668449127162138</v>
      </c>
      <c r="P85" s="2">
        <f t="shared" si="8"/>
        <v>0.39482407210555426</v>
      </c>
      <c r="Q85" s="2">
        <f t="shared" si="9"/>
        <v>1.1293107614698958</v>
      </c>
      <c r="R85" s="2">
        <f t="shared" si="7"/>
        <v>0.34961507990206037</v>
      </c>
      <c r="AN85" s="19"/>
      <c r="AQ85" s="19"/>
    </row>
    <row r="86" spans="3:43">
      <c r="C86" s="16">
        <v>513.91999999999996</v>
      </c>
      <c r="D86" s="2">
        <v>1</v>
      </c>
      <c r="E86" s="2">
        <v>1.4618</v>
      </c>
      <c r="F86" s="2">
        <v>4.2350000000000003</v>
      </c>
      <c r="G86" s="9">
        <f>E86-D86</f>
        <v>0.46179999999999999</v>
      </c>
      <c r="H86" s="9">
        <f>E86+D86</f>
        <v>2.4618000000000002</v>
      </c>
      <c r="I86">
        <f t="shared" si="5"/>
        <v>0.18758631895361116</v>
      </c>
      <c r="J86" s="9">
        <f>F86-E86</f>
        <v>2.7732000000000001</v>
      </c>
      <c r="K86" s="9">
        <f>F86+E86</f>
        <v>5.6968000000000005</v>
      </c>
      <c r="L86" s="17">
        <f t="shared" si="6"/>
        <v>0.48679960679679818</v>
      </c>
      <c r="N86" s="23">
        <f>(2*PI())/C86</f>
        <v>1.2225998807556792E-2</v>
      </c>
      <c r="O86" s="20">
        <f>N86*E86*$B$2*COS($B$5)</f>
        <v>3.5511594568033513</v>
      </c>
      <c r="P86" s="2">
        <f t="shared" si="8"/>
        <v>0.39687484344330315</v>
      </c>
      <c r="Q86" s="2">
        <f t="shared" si="9"/>
        <v>1.1330511438900694</v>
      </c>
      <c r="R86" s="2">
        <f t="shared" si="7"/>
        <v>0.350270899582454</v>
      </c>
      <c r="AN86" s="19"/>
      <c r="AQ86" s="19"/>
    </row>
    <row r="87" spans="3:43">
      <c r="C87" s="16">
        <v>516.17999999999995</v>
      </c>
      <c r="D87" s="2">
        <v>1</v>
      </c>
      <c r="E87" s="2">
        <v>1.4615</v>
      </c>
      <c r="F87" s="2">
        <v>4.2350000000000003</v>
      </c>
      <c r="G87" s="9">
        <f>E87-D87</f>
        <v>0.46150000000000002</v>
      </c>
      <c r="H87" s="9">
        <f>E87+D87</f>
        <v>2.4615</v>
      </c>
      <c r="I87">
        <f t="shared" si="5"/>
        <v>0.18748730448913264</v>
      </c>
      <c r="J87" s="9">
        <f>F87-E87</f>
        <v>2.7735000000000003</v>
      </c>
      <c r="K87" s="9">
        <f>F87+E87</f>
        <v>5.6965000000000003</v>
      </c>
      <c r="L87" s="17">
        <f t="shared" si="6"/>
        <v>0.48687790748705345</v>
      </c>
      <c r="N87" s="23">
        <f>(2*PI())/C87</f>
        <v>1.2172469501297196E-2</v>
      </c>
      <c r="O87" s="20">
        <f>N87*E87*$B$2*COS($B$5)</f>
        <v>3.5348857518001808</v>
      </c>
      <c r="P87" s="2">
        <f t="shared" si="8"/>
        <v>0.40114238659479862</v>
      </c>
      <c r="Q87" s="2">
        <f t="shared" si="9"/>
        <v>1.1372734644029916</v>
      </c>
      <c r="R87" s="2">
        <f t="shared" si="7"/>
        <v>0.35272289308656046</v>
      </c>
      <c r="AN87" s="19"/>
      <c r="AQ87" s="19"/>
    </row>
    <row r="88" spans="3:43">
      <c r="C88" s="16">
        <v>518.44000000000005</v>
      </c>
      <c r="D88" s="2">
        <v>1</v>
      </c>
      <c r="E88" s="2">
        <v>1.4615</v>
      </c>
      <c r="F88" s="2">
        <v>4.2149999999999999</v>
      </c>
      <c r="G88" s="9">
        <f>E88-D88</f>
        <v>0.46150000000000002</v>
      </c>
      <c r="H88" s="9">
        <f>E88+D88</f>
        <v>2.4615</v>
      </c>
      <c r="I88">
        <f t="shared" si="5"/>
        <v>0.18748730448913264</v>
      </c>
      <c r="J88" s="9">
        <f>F88-E88</f>
        <v>2.7534999999999998</v>
      </c>
      <c r="K88" s="9">
        <f>F88+E88</f>
        <v>5.6764999999999999</v>
      </c>
      <c r="L88" s="17">
        <f t="shared" si="6"/>
        <v>0.4850700255439091</v>
      </c>
      <c r="N88" s="23">
        <f>(2*PI())/C88</f>
        <v>1.2119406888318003E-2</v>
      </c>
      <c r="O88" s="20">
        <f>N88*E88*$B$2*COS($B$5)</f>
        <v>3.5194763663378921</v>
      </c>
      <c r="P88" s="2">
        <f t="shared" si="8"/>
        <v>0.40281326449816091</v>
      </c>
      <c r="Q88" s="2">
        <f t="shared" si="9"/>
        <v>1.1406397423829389</v>
      </c>
      <c r="R88" s="2">
        <f t="shared" si="7"/>
        <v>0.3531467908146298</v>
      </c>
      <c r="AN88" s="19"/>
      <c r="AQ88" s="19"/>
    </row>
    <row r="89" spans="3:43">
      <c r="C89" s="16">
        <v>520.70000000000005</v>
      </c>
      <c r="D89" s="2">
        <v>1</v>
      </c>
      <c r="E89" s="2">
        <v>1.4613</v>
      </c>
      <c r="F89" s="2">
        <v>4.2149999999999999</v>
      </c>
      <c r="G89" s="9">
        <f>E89-D89</f>
        <v>0.46130000000000004</v>
      </c>
      <c r="H89" s="9">
        <f>E89+D89</f>
        <v>2.4613</v>
      </c>
      <c r="I89">
        <f t="shared" si="5"/>
        <v>0.18742128143663919</v>
      </c>
      <c r="J89" s="9">
        <f>F89-E89</f>
        <v>2.7536999999999998</v>
      </c>
      <c r="K89" s="9">
        <f>F89+E89</f>
        <v>5.6762999999999995</v>
      </c>
      <c r="L89" s="17">
        <f t="shared" si="6"/>
        <v>0.48512235082712329</v>
      </c>
      <c r="N89" s="23">
        <f>(2*PI())/C89</f>
        <v>1.2066804891837115E-2</v>
      </c>
      <c r="O89" s="20">
        <f>N89*E89*$B$2*COS($B$5)</f>
        <v>3.503721209103341</v>
      </c>
      <c r="P89" s="2">
        <f t="shared" si="8"/>
        <v>0.40667048468983347</v>
      </c>
      <c r="Q89" s="2">
        <f t="shared" si="9"/>
        <v>1.1444669087085926</v>
      </c>
      <c r="R89" s="2">
        <f t="shared" si="7"/>
        <v>0.35533616707949839</v>
      </c>
      <c r="AN89" s="19"/>
      <c r="AQ89" s="19"/>
    </row>
    <row r="90" spans="3:43">
      <c r="C90" s="16">
        <v>522.95000000000005</v>
      </c>
      <c r="D90" s="2">
        <v>1</v>
      </c>
      <c r="E90" s="2">
        <v>1.4613</v>
      </c>
      <c r="F90" s="2">
        <v>4.1959999999999997</v>
      </c>
      <c r="G90" s="9">
        <f>E90-D90</f>
        <v>0.46130000000000004</v>
      </c>
      <c r="H90" s="9">
        <f>E90+D90</f>
        <v>2.4613</v>
      </c>
      <c r="I90">
        <f t="shared" si="5"/>
        <v>0.18742128143663919</v>
      </c>
      <c r="J90" s="9">
        <f>F90-E90</f>
        <v>2.7346999999999997</v>
      </c>
      <c r="K90" s="9">
        <f>F90+E90</f>
        <v>5.6572999999999993</v>
      </c>
      <c r="L90" s="17">
        <f t="shared" si="6"/>
        <v>0.48339313806939704</v>
      </c>
      <c r="N90" s="23">
        <f>(2*PI())/C90</f>
        <v>1.2014887287846995E-2</v>
      </c>
      <c r="O90" s="20">
        <f>N90*E90*$B$2*COS($B$5)</f>
        <v>3.4886463975143127</v>
      </c>
      <c r="P90" s="2">
        <f t="shared" si="8"/>
        <v>0.40806767674550493</v>
      </c>
      <c r="Q90" s="2">
        <f t="shared" si="9"/>
        <v>1.14748004092204</v>
      </c>
      <c r="R90" s="2">
        <f t="shared" si="7"/>
        <v>0.35562071861189704</v>
      </c>
      <c r="AN90" s="19"/>
      <c r="AQ90" s="19"/>
    </row>
    <row r="91" spans="3:43">
      <c r="C91" s="16">
        <v>525.21</v>
      </c>
      <c r="D91" s="2">
        <v>1</v>
      </c>
      <c r="E91" s="2">
        <v>1.4610000000000001</v>
      </c>
      <c r="F91" s="2">
        <v>4.1959999999999997</v>
      </c>
      <c r="G91" s="9">
        <f>E91-D91</f>
        <v>0.46100000000000008</v>
      </c>
      <c r="H91" s="9">
        <f>E91+D91</f>
        <v>2.4610000000000003</v>
      </c>
      <c r="I91">
        <f t="shared" si="5"/>
        <v>0.18732222673709875</v>
      </c>
      <c r="J91" s="9">
        <f>F91-E91</f>
        <v>2.7349999999999994</v>
      </c>
      <c r="K91" s="9">
        <f>F91+E91</f>
        <v>5.657</v>
      </c>
      <c r="L91" s="17">
        <f t="shared" si="6"/>
        <v>0.48347180484355656</v>
      </c>
      <c r="N91" s="23">
        <f>(2*PI())/C91</f>
        <v>1.196318673897981E-2</v>
      </c>
      <c r="O91" s="20">
        <f>N91*E91*$B$2*COS($B$5)</f>
        <v>3.4729214845565566</v>
      </c>
      <c r="P91" s="2">
        <f t="shared" si="8"/>
        <v>0.41163027073070246</v>
      </c>
      <c r="Q91" s="2">
        <f t="shared" si="9"/>
        <v>1.1509976899728975</v>
      </c>
      <c r="R91" s="2">
        <f t="shared" si="7"/>
        <v>0.35762910240106138</v>
      </c>
      <c r="AN91" s="19"/>
      <c r="AQ91" s="19"/>
    </row>
    <row r="92" spans="3:43">
      <c r="C92" s="16">
        <v>527.46</v>
      </c>
      <c r="D92" s="2">
        <v>1</v>
      </c>
      <c r="E92" s="2">
        <v>1.4610000000000001</v>
      </c>
      <c r="F92" s="2">
        <v>4.1769999999999996</v>
      </c>
      <c r="G92" s="9">
        <f>E92-D92</f>
        <v>0.46100000000000008</v>
      </c>
      <c r="H92" s="9">
        <f>E92+D92</f>
        <v>2.4610000000000003</v>
      </c>
      <c r="I92">
        <f t="shared" si="5"/>
        <v>0.18732222673709875</v>
      </c>
      <c r="J92" s="9">
        <f>F92-E92</f>
        <v>2.7159999999999993</v>
      </c>
      <c r="K92" s="9">
        <f>F92+E92</f>
        <v>5.6379999999999999</v>
      </c>
      <c r="L92" s="17">
        <f t="shared" si="6"/>
        <v>0.48173111032280941</v>
      </c>
      <c r="N92" s="23">
        <f>(2*PI())/C92</f>
        <v>1.1912155058543938E-2</v>
      </c>
      <c r="O92" s="20">
        <f>N92*E92*$B$2*COS($B$5)</f>
        <v>3.4581069520038459</v>
      </c>
      <c r="P92" s="2">
        <f t="shared" si="8"/>
        <v>0.41266288611606095</v>
      </c>
      <c r="Q92" s="2">
        <f t="shared" si="9"/>
        <v>1.1536514738971919</v>
      </c>
      <c r="R92" s="2">
        <f t="shared" si="7"/>
        <v>0.35770152030580732</v>
      </c>
      <c r="AN92" s="19"/>
      <c r="AQ92" s="19"/>
    </row>
    <row r="93" spans="3:43">
      <c r="C93" s="16">
        <v>529.71</v>
      </c>
      <c r="D93" s="2">
        <v>1</v>
      </c>
      <c r="E93" s="2">
        <v>1.4610000000000001</v>
      </c>
      <c r="F93" s="2">
        <v>4.1769999999999996</v>
      </c>
      <c r="G93" s="9">
        <f>E93-D93</f>
        <v>0.46100000000000008</v>
      </c>
      <c r="H93" s="9">
        <f>E93+D93</f>
        <v>2.4610000000000003</v>
      </c>
      <c r="I93">
        <f t="shared" si="5"/>
        <v>0.18732222673709875</v>
      </c>
      <c r="J93" s="9">
        <f>F93-E93</f>
        <v>2.7159999999999993</v>
      </c>
      <c r="K93" s="9">
        <f>F93+E93</f>
        <v>5.6379999999999999</v>
      </c>
      <c r="L93" s="17">
        <f t="shared" si="6"/>
        <v>0.48173111032280941</v>
      </c>
      <c r="N93" s="23">
        <f>(2*PI())/C93</f>
        <v>1.1861556903172652E-2</v>
      </c>
      <c r="O93" s="20">
        <f>N93*E93*$B$2*COS($B$5)</f>
        <v>3.4434182720808533</v>
      </c>
      <c r="P93" s="2">
        <f t="shared" si="8"/>
        <v>0.41573623527282455</v>
      </c>
      <c r="Q93" s="2">
        <f t="shared" si="9"/>
        <v>1.1567248230539555</v>
      </c>
      <c r="R93" s="2">
        <f t="shared" si="7"/>
        <v>0.35940806922013507</v>
      </c>
      <c r="AN93" s="19"/>
      <c r="AQ93" s="19"/>
    </row>
    <row r="94" spans="3:43">
      <c r="C94" s="16">
        <v>531.96</v>
      </c>
      <c r="D94" s="2">
        <v>1</v>
      </c>
      <c r="E94" s="2">
        <v>1.4608000000000001</v>
      </c>
      <c r="F94" s="2">
        <v>4.1589999999999998</v>
      </c>
      <c r="G94" s="9">
        <f>E94-D94</f>
        <v>0.4608000000000001</v>
      </c>
      <c r="H94" s="9">
        <f>E94+D94</f>
        <v>2.4607999999999999</v>
      </c>
      <c r="I94">
        <f t="shared" si="5"/>
        <v>0.18725617685305596</v>
      </c>
      <c r="J94" s="9">
        <f>F94-E94</f>
        <v>2.6981999999999999</v>
      </c>
      <c r="K94" s="9">
        <f>F94+E94</f>
        <v>5.6197999999999997</v>
      </c>
      <c r="L94" s="17">
        <f t="shared" si="6"/>
        <v>0.48012384782376599</v>
      </c>
      <c r="N94" s="23">
        <f>(2*PI())/C94</f>
        <v>1.1811386771899364E-2</v>
      </c>
      <c r="O94" s="20">
        <f>N94*E94*$B$2*COS($B$5)</f>
        <v>3.4283844633428102</v>
      </c>
      <c r="P94" s="2">
        <f t="shared" si="8"/>
        <v>0.41661924727764221</v>
      </c>
      <c r="Q94" s="2">
        <f t="shared" si="9"/>
        <v>1.1591185791742891</v>
      </c>
      <c r="R94" s="2">
        <f t="shared" si="7"/>
        <v>0.35942763299888225</v>
      </c>
      <c r="AN94" s="19"/>
      <c r="AQ94" s="19"/>
    </row>
    <row r="95" spans="3:43">
      <c r="C95" s="16">
        <v>534.21</v>
      </c>
      <c r="D95" s="2">
        <v>1</v>
      </c>
      <c r="E95" s="2">
        <v>1.4608000000000001</v>
      </c>
      <c r="F95" s="2">
        <v>4.1589999999999998</v>
      </c>
      <c r="G95" s="9">
        <f>E95-D95</f>
        <v>0.4608000000000001</v>
      </c>
      <c r="H95" s="9">
        <f>E95+D95</f>
        <v>2.4607999999999999</v>
      </c>
      <c r="I95">
        <f t="shared" si="5"/>
        <v>0.18725617685305596</v>
      </c>
      <c r="J95" s="9">
        <f>F95-E95</f>
        <v>2.6981999999999999</v>
      </c>
      <c r="K95" s="9">
        <f>F95+E95</f>
        <v>5.6197999999999997</v>
      </c>
      <c r="L95" s="17">
        <f t="shared" si="6"/>
        <v>0.48012384782376599</v>
      </c>
      <c r="N95" s="23">
        <f>(2*PI())/C95</f>
        <v>1.176163925643396E-2</v>
      </c>
      <c r="O95" s="20">
        <f>N95*E95*$B$2*COS($B$5)</f>
        <v>3.4139447017462077</v>
      </c>
      <c r="P95" s="2">
        <f t="shared" si="8"/>
        <v>0.41937377730570657</v>
      </c>
      <c r="Q95" s="2">
        <f t="shared" si="9"/>
        <v>1.1618731092023533</v>
      </c>
      <c r="R95" s="2">
        <f t="shared" si="7"/>
        <v>0.36094628060857192</v>
      </c>
      <c r="AN95" s="19"/>
      <c r="AQ95" s="19"/>
    </row>
    <row r="96" spans="3:43">
      <c r="C96" s="16">
        <v>536.45000000000005</v>
      </c>
      <c r="D96" s="2">
        <v>1</v>
      </c>
      <c r="E96" s="2">
        <v>1.4605999999999999</v>
      </c>
      <c r="F96" s="2">
        <v>4.1399999999999997</v>
      </c>
      <c r="G96" s="9">
        <f>E96-D96</f>
        <v>0.4605999999999999</v>
      </c>
      <c r="H96" s="9">
        <f>E96+D96</f>
        <v>2.4605999999999999</v>
      </c>
      <c r="I96">
        <f t="shared" si="5"/>
        <v>0.18719011623181334</v>
      </c>
      <c r="J96" s="9">
        <f>F96-E96</f>
        <v>2.6793999999999998</v>
      </c>
      <c r="K96" s="9">
        <f>F96+E96</f>
        <v>5.6006</v>
      </c>
      <c r="L96" s="17">
        <f t="shared" si="6"/>
        <v>0.4784130271756597</v>
      </c>
      <c r="N96" s="23">
        <f>(2*PI())/C96</f>
        <v>1.1712527369148263E-2</v>
      </c>
      <c r="O96" s="20">
        <f>N96*E96*$B$2*COS($B$5)</f>
        <v>3.3992239823575989</v>
      </c>
      <c r="P96" s="2">
        <f t="shared" si="8"/>
        <v>0.41977270782029263</v>
      </c>
      <c r="Q96" s="2">
        <f t="shared" si="9"/>
        <v>1.1638734966099331</v>
      </c>
      <c r="R96" s="2">
        <f t="shared" si="7"/>
        <v>0.36066867150337523</v>
      </c>
      <c r="AN96" s="19"/>
      <c r="AQ96" s="19"/>
    </row>
    <row r="97" spans="3:43">
      <c r="C97" s="16">
        <v>538.70000000000005</v>
      </c>
      <c r="D97" s="2">
        <v>1</v>
      </c>
      <c r="E97" s="2">
        <v>1.4605999999999999</v>
      </c>
      <c r="F97" s="2">
        <v>4.1399999999999997</v>
      </c>
      <c r="G97" s="9">
        <f>E97-D97</f>
        <v>0.4605999999999999</v>
      </c>
      <c r="H97" s="9">
        <f>E97+D97</f>
        <v>2.4605999999999999</v>
      </c>
      <c r="I97">
        <f t="shared" si="5"/>
        <v>0.18719011623181334</v>
      </c>
      <c r="J97" s="9">
        <f>F97-E97</f>
        <v>2.6793999999999998</v>
      </c>
      <c r="K97" s="9">
        <f>F97+E97</f>
        <v>5.6006</v>
      </c>
      <c r="L97" s="17">
        <f t="shared" si="6"/>
        <v>0.4784130271756597</v>
      </c>
      <c r="N97" s="23">
        <f>(2*PI())/C97</f>
        <v>1.1663607401484288E-2</v>
      </c>
      <c r="O97" s="20">
        <f>N97*E97*$B$2*COS($B$5)</f>
        <v>3.3850263696597995</v>
      </c>
      <c r="P97" s="2">
        <f t="shared" si="8"/>
        <v>0.42221565125179961</v>
      </c>
      <c r="Q97" s="2">
        <f t="shared" si="9"/>
        <v>1.1663164400414399</v>
      </c>
      <c r="R97" s="2">
        <f t="shared" si="7"/>
        <v>0.36200780230517721</v>
      </c>
      <c r="AN97" s="19"/>
      <c r="AQ97" s="19"/>
    </row>
    <row r="98" spans="3:43">
      <c r="C98" s="16">
        <v>540.94000000000005</v>
      </c>
      <c r="D98" s="2">
        <v>1</v>
      </c>
      <c r="E98" s="2">
        <v>1.4605999999999999</v>
      </c>
      <c r="F98" s="2">
        <v>4.1230000000000002</v>
      </c>
      <c r="G98" s="9">
        <f>E98-D98</f>
        <v>0.4605999999999999</v>
      </c>
      <c r="H98" s="9">
        <f>E98+D98</f>
        <v>2.4605999999999999</v>
      </c>
      <c r="I98">
        <f t="shared" si="5"/>
        <v>0.18719011623181334</v>
      </c>
      <c r="J98" s="9">
        <f>F98-E98</f>
        <v>2.6624000000000003</v>
      </c>
      <c r="K98" s="9">
        <f>F98+E98</f>
        <v>5.5836000000000006</v>
      </c>
      <c r="L98" s="17">
        <f t="shared" si="6"/>
        <v>0.47682498746328533</v>
      </c>
      <c r="N98" s="23">
        <f>(2*PI())/C98</f>
        <v>1.1615309104853746E-2</v>
      </c>
      <c r="O98" s="20">
        <f>N98*E98*$B$2*COS($B$5)</f>
        <v>3.3710091790877614</v>
      </c>
      <c r="P98" s="2">
        <f t="shared" si="8"/>
        <v>0.42245236191510604</v>
      </c>
      <c r="Q98" s="2">
        <f t="shared" si="9"/>
        <v>1.1680169522601664</v>
      </c>
      <c r="R98" s="2">
        <f t="shared" si="7"/>
        <v>0.36168341657853625</v>
      </c>
      <c r="AN98" s="19"/>
      <c r="AQ98" s="19"/>
    </row>
    <row r="99" spans="3:43">
      <c r="C99" s="16">
        <v>543.17999999999995</v>
      </c>
      <c r="D99" s="2">
        <v>1</v>
      </c>
      <c r="E99" s="2">
        <v>1.4602999999999999</v>
      </c>
      <c r="F99" s="2">
        <v>4.1230000000000002</v>
      </c>
      <c r="G99" s="9">
        <f>E99-D99</f>
        <v>0.46029999999999993</v>
      </c>
      <c r="H99" s="9">
        <f>E99+D99</f>
        <v>2.4603000000000002</v>
      </c>
      <c r="I99">
        <f t="shared" ref="I99:I162" si="10">G99/H99</f>
        <v>0.18709100516197208</v>
      </c>
      <c r="J99" s="9">
        <f>F99-E99</f>
        <v>2.6627000000000001</v>
      </c>
      <c r="K99" s="9">
        <f>F99+E99</f>
        <v>5.5833000000000004</v>
      </c>
      <c r="L99" s="17">
        <f t="shared" si="6"/>
        <v>0.47690433972740132</v>
      </c>
      <c r="N99" s="23">
        <f>(2*PI())/C99</f>
        <v>1.1567409159357094E-2</v>
      </c>
      <c r="O99" s="20">
        <f>N99*E99*$B$2*COS($B$5)</f>
        <v>3.3564180652078006</v>
      </c>
      <c r="P99" s="2">
        <f t="shared" si="8"/>
        <v>0.4246708102979479</v>
      </c>
      <c r="Q99" s="2">
        <f t="shared" si="9"/>
        <v>1.1701910304272243</v>
      </c>
      <c r="R99" s="2">
        <f t="shared" si="7"/>
        <v>0.3629072512570064</v>
      </c>
      <c r="AN99" s="19"/>
      <c r="AQ99" s="19"/>
    </row>
    <row r="100" spans="3:43">
      <c r="C100" s="16">
        <v>545.41999999999996</v>
      </c>
      <c r="D100" s="2">
        <v>1</v>
      </c>
      <c r="E100" s="2">
        <v>1.4602999999999999</v>
      </c>
      <c r="F100" s="2">
        <v>4.1059999999999999</v>
      </c>
      <c r="G100" s="9">
        <f>E100-D100</f>
        <v>0.46029999999999993</v>
      </c>
      <c r="H100" s="9">
        <f>E100+D100</f>
        <v>2.4603000000000002</v>
      </c>
      <c r="I100">
        <f t="shared" si="10"/>
        <v>0.18709100516197208</v>
      </c>
      <c r="J100" s="9">
        <f>F100-E100</f>
        <v>2.6456999999999997</v>
      </c>
      <c r="K100" s="9">
        <f>F100+E100</f>
        <v>5.5663</v>
      </c>
      <c r="L100" s="17">
        <f t="shared" ref="L100:L163" si="11">J100/K100</f>
        <v>0.47530675673247935</v>
      </c>
      <c r="N100" s="23">
        <f>(2*PI())/C100</f>
        <v>1.1519902656997519E-2</v>
      </c>
      <c r="O100" s="20">
        <f>N100*E100*$B$2*COS($B$5)</f>
        <v>3.3426335019976778</v>
      </c>
      <c r="P100" s="2">
        <f t="shared" si="8"/>
        <v>0.42458686493708986</v>
      </c>
      <c r="Q100" s="2">
        <f t="shared" si="9"/>
        <v>1.1715750734217454</v>
      </c>
      <c r="R100" s="2">
        <f t="shared" ref="R100:R163" si="12">P100/Q100</f>
        <v>0.36240687820117734</v>
      </c>
      <c r="AN100" s="19"/>
      <c r="AQ100" s="19"/>
    </row>
    <row r="101" spans="3:43">
      <c r="C101" s="16">
        <v>547.66</v>
      </c>
      <c r="D101" s="2">
        <v>1</v>
      </c>
      <c r="E101" s="2">
        <v>1.4601</v>
      </c>
      <c r="F101" s="2">
        <v>4.1059999999999999</v>
      </c>
      <c r="G101" s="9">
        <f>E101-D101</f>
        <v>0.46009999999999995</v>
      </c>
      <c r="H101" s="9">
        <f>E101+D101</f>
        <v>2.4600999999999997</v>
      </c>
      <c r="I101">
        <f t="shared" si="10"/>
        <v>0.18702491768627291</v>
      </c>
      <c r="J101" s="9">
        <f>F101-E101</f>
        <v>2.6459000000000001</v>
      </c>
      <c r="K101" s="9">
        <f>F101+E101</f>
        <v>5.5660999999999996</v>
      </c>
      <c r="L101" s="17">
        <f t="shared" si="11"/>
        <v>0.47535976716192674</v>
      </c>
      <c r="N101" s="23">
        <f>(2*PI())/C101</f>
        <v>1.1472784770075569E-2</v>
      </c>
      <c r="O101" s="20">
        <f>N101*E101*$B$2*COS($B$5)</f>
        <v>3.328505771601844</v>
      </c>
      <c r="P101" s="2">
        <f t="shared" si="8"/>
        <v>0.42647348198038448</v>
      </c>
      <c r="Q101" s="2">
        <f t="shared" si="9"/>
        <v>1.1734321966971253</v>
      </c>
      <c r="R101" s="2">
        <f t="shared" si="12"/>
        <v>0.36344109457775653</v>
      </c>
      <c r="AN101" s="19"/>
      <c r="AQ101" s="19"/>
    </row>
    <row r="102" spans="3:43">
      <c r="C102" s="16">
        <v>549.9</v>
      </c>
      <c r="D102" s="2">
        <v>1</v>
      </c>
      <c r="E102" s="2">
        <v>1.4601</v>
      </c>
      <c r="F102" s="2">
        <v>4.1059999999999999</v>
      </c>
      <c r="G102" s="9">
        <f>E102-D102</f>
        <v>0.46009999999999995</v>
      </c>
      <c r="H102" s="9">
        <f>E102+D102</f>
        <v>2.4600999999999997</v>
      </c>
      <c r="I102">
        <f t="shared" si="10"/>
        <v>0.18702491768627291</v>
      </c>
      <c r="J102" s="9">
        <f>F102-E102</f>
        <v>2.6459000000000001</v>
      </c>
      <c r="K102" s="9">
        <f>F102+E102</f>
        <v>5.5660999999999996</v>
      </c>
      <c r="L102" s="17">
        <f t="shared" si="11"/>
        <v>0.47535976716192674</v>
      </c>
      <c r="N102" s="23">
        <f>(2*PI())/C102</f>
        <v>1.1426050749553713E-2</v>
      </c>
      <c r="O102" s="20">
        <f>N102*E102*$B$2*COS($B$5)</f>
        <v>3.3149472101754243</v>
      </c>
      <c r="P102" s="2">
        <f t="shared" si="8"/>
        <v>0.42817318007850441</v>
      </c>
      <c r="Q102" s="2">
        <f t="shared" si="9"/>
        <v>1.1751318947952454</v>
      </c>
      <c r="R102" s="2">
        <f t="shared" si="12"/>
        <v>0.36436180651288441</v>
      </c>
      <c r="AN102" s="19"/>
      <c r="AQ102" s="19"/>
    </row>
    <row r="103" spans="3:43">
      <c r="C103" s="16">
        <v>552.13</v>
      </c>
      <c r="D103" s="2">
        <v>1</v>
      </c>
      <c r="E103" s="2">
        <v>1.4599</v>
      </c>
      <c r="F103" s="2">
        <v>4.0890000000000004</v>
      </c>
      <c r="G103" s="9">
        <f>E103-D103</f>
        <v>0.45989999999999998</v>
      </c>
      <c r="H103" s="9">
        <f>E103+D103</f>
        <v>2.4599000000000002</v>
      </c>
      <c r="I103">
        <f t="shared" si="10"/>
        <v>0.18695881946420584</v>
      </c>
      <c r="J103" s="9">
        <f>F103-E103</f>
        <v>2.6291000000000002</v>
      </c>
      <c r="K103" s="9">
        <f>F103+E103</f>
        <v>5.5489000000000006</v>
      </c>
      <c r="L103" s="17">
        <f t="shared" si="11"/>
        <v>0.47380561913171981</v>
      </c>
      <c r="N103" s="23">
        <f>(2*PI())/C103</f>
        <v>1.1379902028833039E-2</v>
      </c>
      <c r="O103" s="20">
        <f>N103*E103*$B$2*COS($B$5)</f>
        <v>3.3011062197152095</v>
      </c>
      <c r="P103" s="2">
        <f t="shared" si="8"/>
        <v>0.42767011107406694</v>
      </c>
      <c r="Q103" s="2">
        <f t="shared" si="9"/>
        <v>1.1760715415645566</v>
      </c>
      <c r="R103" s="2">
        <f t="shared" si="12"/>
        <v>0.36364293834125683</v>
      </c>
      <c r="AN103" s="19"/>
      <c r="AQ103" s="19"/>
    </row>
    <row r="104" spans="3:43">
      <c r="C104" s="16">
        <v>554.37</v>
      </c>
      <c r="D104" s="2">
        <v>1</v>
      </c>
      <c r="E104" s="2">
        <v>1.4599</v>
      </c>
      <c r="F104" s="2">
        <v>4.0890000000000004</v>
      </c>
      <c r="G104" s="9">
        <f>E104-D104</f>
        <v>0.45989999999999998</v>
      </c>
      <c r="H104" s="9">
        <f>E104+D104</f>
        <v>2.4599000000000002</v>
      </c>
      <c r="I104">
        <f t="shared" si="10"/>
        <v>0.18695881946420584</v>
      </c>
      <c r="J104" s="9">
        <f>F104-E104</f>
        <v>2.6291000000000002</v>
      </c>
      <c r="K104" s="9">
        <f>F104+E104</f>
        <v>5.5489000000000006</v>
      </c>
      <c r="L104" s="17">
        <f t="shared" si="11"/>
        <v>0.47380561913171981</v>
      </c>
      <c r="N104" s="23">
        <f>(2*PI())/C104</f>
        <v>1.1333920138498812E-2</v>
      </c>
      <c r="O104" s="20">
        <f>N104*E104*$B$2*COS($B$5)</f>
        <v>3.28776769502563</v>
      </c>
      <c r="P104" s="2">
        <f t="shared" si="8"/>
        <v>0.42909242453804175</v>
      </c>
      <c r="Q104" s="2">
        <f t="shared" si="9"/>
        <v>1.1774938550285317</v>
      </c>
      <c r="R104" s="2">
        <f t="shared" si="12"/>
        <v>0.36441160410781465</v>
      </c>
      <c r="AN104" s="19"/>
      <c r="AQ104" s="19"/>
    </row>
    <row r="105" spans="3:43">
      <c r="C105" s="16">
        <v>556.6</v>
      </c>
      <c r="D105" s="2">
        <v>1</v>
      </c>
      <c r="E105" s="2">
        <v>1.4599</v>
      </c>
      <c r="F105" s="2">
        <v>4.0730000000000004</v>
      </c>
      <c r="G105" s="9">
        <f>E105-D105</f>
        <v>0.45989999999999998</v>
      </c>
      <c r="H105" s="9">
        <f>E105+D105</f>
        <v>2.4599000000000002</v>
      </c>
      <c r="I105">
        <f t="shared" si="10"/>
        <v>0.18695881946420584</v>
      </c>
      <c r="J105" s="9">
        <f>F105-E105</f>
        <v>2.6131000000000002</v>
      </c>
      <c r="K105" s="9">
        <f>F105+E105</f>
        <v>5.5329000000000006</v>
      </c>
      <c r="L105" s="17">
        <f t="shared" si="11"/>
        <v>0.47228397404616024</v>
      </c>
      <c r="N105" s="23">
        <f>(2*PI())/C105</f>
        <v>1.1288511151957574E-2</v>
      </c>
      <c r="O105" s="20">
        <f>N105*E105*$B$2*COS($B$5)</f>
        <v>3.274595359488607</v>
      </c>
      <c r="P105" s="2">
        <f t="shared" si="8"/>
        <v>0.428389971833677</v>
      </c>
      <c r="Q105" s="2">
        <f t="shared" si="9"/>
        <v>1.1781806952615976</v>
      </c>
      <c r="R105" s="2">
        <f t="shared" si="12"/>
        <v>0.36360294609865368</v>
      </c>
      <c r="AN105" s="19"/>
      <c r="AQ105" s="19"/>
    </row>
    <row r="106" spans="3:43">
      <c r="C106" s="16">
        <v>558.83000000000004</v>
      </c>
      <c r="D106" s="2">
        <v>1</v>
      </c>
      <c r="E106" s="2">
        <v>1.4597</v>
      </c>
      <c r="F106" s="2">
        <v>4.0730000000000004</v>
      </c>
      <c r="G106" s="9">
        <f>E106-D106</f>
        <v>0.4597</v>
      </c>
      <c r="H106" s="9">
        <f>E106+D106</f>
        <v>2.4596999999999998</v>
      </c>
      <c r="I106">
        <f t="shared" si="10"/>
        <v>0.18689271049314959</v>
      </c>
      <c r="J106" s="9">
        <f>F106-E106</f>
        <v>2.6133000000000006</v>
      </c>
      <c r="K106" s="9">
        <f>F106+E106</f>
        <v>5.5327000000000002</v>
      </c>
      <c r="L106" s="17">
        <f t="shared" si="11"/>
        <v>0.47233719522113987</v>
      </c>
      <c r="N106" s="23">
        <f>(2*PI())/C106</f>
        <v>1.1243464572731574E-2</v>
      </c>
      <c r="O106" s="20">
        <f>N106*E106*$B$2*COS($B$5)</f>
        <v>3.2610813365553941</v>
      </c>
      <c r="P106" s="2">
        <f t="shared" si="8"/>
        <v>0.42956653627673136</v>
      </c>
      <c r="Q106" s="2">
        <f t="shared" si="9"/>
        <v>1.1793279440850211</v>
      </c>
      <c r="R106" s="2">
        <f t="shared" si="12"/>
        <v>0.36424689029988988</v>
      </c>
      <c r="AN106" s="19"/>
      <c r="AQ106" s="19"/>
    </row>
    <row r="107" spans="3:43">
      <c r="C107" s="16">
        <v>561.05999999999995</v>
      </c>
      <c r="D107" s="2">
        <v>1</v>
      </c>
      <c r="E107" s="2">
        <v>1.4597</v>
      </c>
      <c r="F107" s="2">
        <v>4.0730000000000004</v>
      </c>
      <c r="G107" s="9">
        <f>E107-D107</f>
        <v>0.4597</v>
      </c>
      <c r="H107" s="9">
        <f>E107+D107</f>
        <v>2.4596999999999998</v>
      </c>
      <c r="I107">
        <f t="shared" si="10"/>
        <v>0.18689271049314959</v>
      </c>
      <c r="J107" s="9">
        <f>F107-E107</f>
        <v>2.6133000000000006</v>
      </c>
      <c r="K107" s="9">
        <f>F107+E107</f>
        <v>5.5327000000000002</v>
      </c>
      <c r="L107" s="17">
        <f t="shared" si="11"/>
        <v>0.47233719522113987</v>
      </c>
      <c r="N107" s="23">
        <f>(2*PI())/C107</f>
        <v>1.11987760795273E-2</v>
      </c>
      <c r="O107" s="20">
        <f>N107*E107*$B$2*COS($B$5)</f>
        <v>3.2481197791809278</v>
      </c>
      <c r="P107" s="2">
        <f t="shared" si="8"/>
        <v>0.43059215161050335</v>
      </c>
      <c r="Q107" s="2">
        <f t="shared" si="9"/>
        <v>1.1803535594187931</v>
      </c>
      <c r="R107" s="2">
        <f t="shared" si="12"/>
        <v>0.36479929947644435</v>
      </c>
      <c r="AN107" s="19"/>
      <c r="AQ107" s="19"/>
    </row>
    <row r="108" spans="3:43">
      <c r="C108" s="16">
        <v>563.28</v>
      </c>
      <c r="D108" s="2">
        <v>1</v>
      </c>
      <c r="E108" s="2">
        <v>1.4595</v>
      </c>
      <c r="F108" s="2">
        <v>4.0570000000000004</v>
      </c>
      <c r="G108" s="9">
        <f>E108-D108</f>
        <v>0.45950000000000002</v>
      </c>
      <c r="H108" s="9">
        <f>E108+D108</f>
        <v>2.4595000000000002</v>
      </c>
      <c r="I108">
        <f t="shared" si="10"/>
        <v>0.1868265907704818</v>
      </c>
      <c r="J108" s="9">
        <f>F108-E108</f>
        <v>2.5975000000000001</v>
      </c>
      <c r="K108" s="9">
        <f>F108+E108</f>
        <v>5.5165000000000006</v>
      </c>
      <c r="L108" s="17">
        <f t="shared" si="11"/>
        <v>0.47086014683223054</v>
      </c>
      <c r="N108" s="23">
        <f>(2*PI())/C108</f>
        <v>1.1154639446065165E-2</v>
      </c>
      <c r="O108" s="20">
        <f>N108*E108*$B$2*COS($B$5)</f>
        <v>3.2348749991534298</v>
      </c>
      <c r="P108" s="2">
        <f t="shared" si="8"/>
        <v>0.42949882601704636</v>
      </c>
      <c r="Q108" s="2">
        <f t="shared" si="9"/>
        <v>1.1806239525615185</v>
      </c>
      <c r="R108" s="2">
        <f t="shared" si="12"/>
        <v>0.36378969364901698</v>
      </c>
      <c r="AN108" s="19"/>
      <c r="AQ108" s="19"/>
    </row>
    <row r="109" spans="3:43">
      <c r="C109" s="16">
        <v>565.51</v>
      </c>
      <c r="D109" s="2">
        <v>1</v>
      </c>
      <c r="E109" s="2">
        <v>1.4595</v>
      </c>
      <c r="F109" s="2">
        <v>4.0570000000000004</v>
      </c>
      <c r="G109" s="9">
        <f>E109-D109</f>
        <v>0.45950000000000002</v>
      </c>
      <c r="H109" s="9">
        <f>E109+D109</f>
        <v>2.4595000000000002</v>
      </c>
      <c r="I109">
        <f t="shared" si="10"/>
        <v>0.1868265907704818</v>
      </c>
      <c r="J109" s="9">
        <f>F109-E109</f>
        <v>2.5975000000000001</v>
      </c>
      <c r="K109" s="9">
        <f>F109+E109</f>
        <v>5.5165000000000006</v>
      </c>
      <c r="L109" s="17">
        <f t="shared" si="11"/>
        <v>0.47086014683223054</v>
      </c>
      <c r="N109" s="23">
        <f>(2*PI())/C109</f>
        <v>1.1110652874714128E-2</v>
      </c>
      <c r="O109" s="20">
        <f>N109*E109*$B$2*COS($B$5)</f>
        <v>3.222118776897215</v>
      </c>
      <c r="P109" s="2">
        <f t="shared" si="8"/>
        <v>0.43027504277155015</v>
      </c>
      <c r="Q109" s="2">
        <f t="shared" si="9"/>
        <v>1.1814001693160223</v>
      </c>
      <c r="R109" s="2">
        <f t="shared" si="12"/>
        <v>0.36420770366120742</v>
      </c>
      <c r="AN109" s="19"/>
      <c r="AQ109" s="19"/>
    </row>
    <row r="110" spans="3:43">
      <c r="C110" s="16">
        <v>567.73</v>
      </c>
      <c r="D110" s="2">
        <v>1</v>
      </c>
      <c r="E110" s="2">
        <v>1.4595</v>
      </c>
      <c r="F110" s="2">
        <v>4.0419999999999998</v>
      </c>
      <c r="G110" s="9">
        <f>E110-D110</f>
        <v>0.45950000000000002</v>
      </c>
      <c r="H110" s="9">
        <f>E110+D110</f>
        <v>2.4595000000000002</v>
      </c>
      <c r="I110">
        <f t="shared" si="10"/>
        <v>0.1868265907704818</v>
      </c>
      <c r="J110" s="9">
        <f>F110-E110</f>
        <v>2.5824999999999996</v>
      </c>
      <c r="K110" s="9">
        <f>F110+E110</f>
        <v>5.5015000000000001</v>
      </c>
      <c r="L110" s="17">
        <f t="shared" si="11"/>
        <v>0.46941743160956095</v>
      </c>
      <c r="N110" s="23">
        <f>(2*PI())/C110</f>
        <v>1.1067206783470286E-2</v>
      </c>
      <c r="O110" s="20">
        <f>N110*E110*$B$2*COS($B$5)</f>
        <v>3.209519295304359</v>
      </c>
      <c r="P110" s="2">
        <f t="shared" si="8"/>
        <v>0.42904010984567953</v>
      </c>
      <c r="Q110" s="2">
        <f t="shared" si="9"/>
        <v>1.1814744398105903</v>
      </c>
      <c r="R110" s="2">
        <f t="shared" si="12"/>
        <v>0.36313956137253522</v>
      </c>
      <c r="AN110" s="19"/>
      <c r="AQ110" s="19"/>
    </row>
    <row r="111" spans="3:43">
      <c r="C111" s="16">
        <v>569.95000000000005</v>
      </c>
      <c r="D111" s="2">
        <v>1</v>
      </c>
      <c r="E111" s="2">
        <v>1.4593</v>
      </c>
      <c r="F111" s="2">
        <v>4.0419999999999998</v>
      </c>
      <c r="G111" s="9">
        <f>E111-D111</f>
        <v>0.45930000000000004</v>
      </c>
      <c r="H111" s="9">
        <f>E111+D111</f>
        <v>2.4592999999999998</v>
      </c>
      <c r="I111">
        <f t="shared" si="10"/>
        <v>0.18676046029357951</v>
      </c>
      <c r="J111" s="9">
        <f>F111-E111</f>
        <v>2.5827</v>
      </c>
      <c r="K111" s="9">
        <f>F111+E111</f>
        <v>5.5012999999999996</v>
      </c>
      <c r="L111" s="17">
        <f t="shared" si="11"/>
        <v>0.46947085234399144</v>
      </c>
      <c r="N111" s="23">
        <f>(2*PI())/C111</f>
        <v>1.1024099144099632E-2</v>
      </c>
      <c r="O111" s="20">
        <f>N111*E111*$B$2*COS($B$5)</f>
        <v>3.1965798679516388</v>
      </c>
      <c r="P111" s="2">
        <f t="shared" si="8"/>
        <v>0.42958018623822841</v>
      </c>
      <c r="Q111" s="2">
        <f t="shared" si="9"/>
        <v>1.1819853710875201</v>
      </c>
      <c r="R111" s="2">
        <f t="shared" si="12"/>
        <v>0.36343951181306128</v>
      </c>
      <c r="AN111" s="19"/>
      <c r="AQ111" s="19"/>
    </row>
    <row r="112" spans="3:43">
      <c r="C112" s="16">
        <v>572.17999999999995</v>
      </c>
      <c r="D112" s="2">
        <v>1</v>
      </c>
      <c r="E112" s="2">
        <v>1.4593</v>
      </c>
      <c r="F112" s="2">
        <v>4.0419999999999998</v>
      </c>
      <c r="G112" s="9">
        <f>E112-D112</f>
        <v>0.45930000000000004</v>
      </c>
      <c r="H112" s="9">
        <f>E112+D112</f>
        <v>2.4592999999999998</v>
      </c>
      <c r="I112">
        <f t="shared" si="10"/>
        <v>0.18676046029357951</v>
      </c>
      <c r="J112" s="9">
        <f>F112-E112</f>
        <v>2.5827</v>
      </c>
      <c r="K112" s="9">
        <f>F112+E112</f>
        <v>5.5012999999999996</v>
      </c>
      <c r="L112" s="17">
        <f t="shared" si="11"/>
        <v>0.46947085234399144</v>
      </c>
      <c r="N112" s="23">
        <f>(2*PI())/C112</f>
        <v>1.0981134096227738E-2</v>
      </c>
      <c r="O112" s="20">
        <f>N112*E112*$B$2*COS($B$5)</f>
        <v>3.1841215976424144</v>
      </c>
      <c r="P112" s="2">
        <f t="shared" si="8"/>
        <v>0.43000557707276377</v>
      </c>
      <c r="Q112" s="2">
        <f t="shared" si="9"/>
        <v>1.1824107619220554</v>
      </c>
      <c r="R112" s="2">
        <f t="shared" si="12"/>
        <v>0.36366852444219361</v>
      </c>
      <c r="AN112" s="19"/>
      <c r="AQ112" s="19"/>
    </row>
    <row r="113" spans="3:43">
      <c r="C113" s="16">
        <v>574.39</v>
      </c>
      <c r="D113" s="2">
        <v>1</v>
      </c>
      <c r="E113" s="2">
        <v>1.4591000000000001</v>
      </c>
      <c r="F113" s="2">
        <v>4.0259999999999998</v>
      </c>
      <c r="G113" s="9">
        <f>E113-D113</f>
        <v>0.45910000000000006</v>
      </c>
      <c r="H113" s="9">
        <f>E113+D113</f>
        <v>2.4591000000000003</v>
      </c>
      <c r="I113">
        <f t="shared" si="10"/>
        <v>0.18669431905981865</v>
      </c>
      <c r="J113" s="9">
        <f>F113-E113</f>
        <v>2.5668999999999995</v>
      </c>
      <c r="K113" s="9">
        <f>F113+E113</f>
        <v>5.4851000000000001</v>
      </c>
      <c r="L113" s="17">
        <f t="shared" si="11"/>
        <v>0.46797688282802491</v>
      </c>
      <c r="N113" s="23">
        <f>(2*PI())/C113</f>
        <v>1.0938883523702687E-2</v>
      </c>
      <c r="O113" s="20">
        <f>N113*E113*$B$2*COS($B$5)</f>
        <v>3.1714357874526531</v>
      </c>
      <c r="P113" s="2">
        <f t="shared" si="8"/>
        <v>0.42828322856198053</v>
      </c>
      <c r="Q113" s="2">
        <f t="shared" si="9"/>
        <v>1.1820593736487821</v>
      </c>
      <c r="R113" s="2">
        <f t="shared" si="12"/>
        <v>0.3623195569609633</v>
      </c>
      <c r="AN113" s="19"/>
      <c r="AQ113" s="19"/>
    </row>
    <row r="114" spans="3:43">
      <c r="C114" s="16">
        <v>576.61</v>
      </c>
      <c r="D114" s="2">
        <v>1</v>
      </c>
      <c r="E114" s="2">
        <v>1.4591000000000001</v>
      </c>
      <c r="F114" s="2">
        <v>4.0259999999999998</v>
      </c>
      <c r="G114" s="9">
        <f>E114-D114</f>
        <v>0.45910000000000006</v>
      </c>
      <c r="H114" s="9">
        <f>E114+D114</f>
        <v>2.4591000000000003</v>
      </c>
      <c r="I114">
        <f t="shared" si="10"/>
        <v>0.18669431905981865</v>
      </c>
      <c r="J114" s="9">
        <f>F114-E114</f>
        <v>2.5668999999999995</v>
      </c>
      <c r="K114" s="9">
        <f>F114+E114</f>
        <v>5.4851000000000001</v>
      </c>
      <c r="L114" s="17">
        <f t="shared" si="11"/>
        <v>0.46797688282802491</v>
      </c>
      <c r="N114" s="23">
        <f>(2*PI())/C114</f>
        <v>1.0896767845128573E-2</v>
      </c>
      <c r="O114" s="20">
        <f>N114*E114*$B$2*COS($B$5)</f>
        <v>3.1592254764137446</v>
      </c>
      <c r="P114" s="2">
        <f t="shared" si="8"/>
        <v>0.42848573647366672</v>
      </c>
      <c r="Q114" s="2">
        <f t="shared" si="9"/>
        <v>1.1822618815604682</v>
      </c>
      <c r="R114" s="2">
        <f t="shared" si="12"/>
        <v>0.36242878431308989</v>
      </c>
      <c r="AN114" s="19"/>
      <c r="AQ114" s="19"/>
    </row>
    <row r="115" spans="3:43">
      <c r="C115" s="16">
        <v>578.83000000000004</v>
      </c>
      <c r="D115" s="2">
        <v>1</v>
      </c>
      <c r="E115" s="2">
        <v>1.4591000000000001</v>
      </c>
      <c r="F115" s="2">
        <v>4.0119999999999996</v>
      </c>
      <c r="G115" s="9">
        <f>E115-D115</f>
        <v>0.45910000000000006</v>
      </c>
      <c r="H115" s="9">
        <f>E115+D115</f>
        <v>2.4591000000000003</v>
      </c>
      <c r="I115">
        <f t="shared" si="10"/>
        <v>0.18669431905981865</v>
      </c>
      <c r="J115" s="9">
        <f>F115-E115</f>
        <v>2.5528999999999993</v>
      </c>
      <c r="K115" s="9">
        <f>F115+E115</f>
        <v>5.4710999999999999</v>
      </c>
      <c r="L115" s="17">
        <f t="shared" si="11"/>
        <v>0.46661548865858771</v>
      </c>
      <c r="N115" s="23">
        <f>(2*PI())/C115</f>
        <v>1.085497522101409E-2</v>
      </c>
      <c r="O115" s="20">
        <f>N115*E115*$B$2*COS($B$5)</f>
        <v>3.1471088263478557</v>
      </c>
      <c r="P115" s="2">
        <f t="shared" si="8"/>
        <v>0.42680310203692179</v>
      </c>
      <c r="Q115" s="2">
        <f t="shared" si="9"/>
        <v>1.1818072483126325</v>
      </c>
      <c r="R115" s="2">
        <f t="shared" si="12"/>
        <v>0.36114442744051972</v>
      </c>
      <c r="AN115" s="19"/>
      <c r="AQ115" s="19"/>
    </row>
    <row r="116" spans="3:43">
      <c r="C116" s="16">
        <v>581.04</v>
      </c>
      <c r="D116" s="2">
        <v>1</v>
      </c>
      <c r="E116" s="2">
        <v>1.4589000000000001</v>
      </c>
      <c r="F116" s="2">
        <v>4.0119999999999996</v>
      </c>
      <c r="G116" s="9">
        <f>E116-D116</f>
        <v>0.45890000000000009</v>
      </c>
      <c r="H116" s="9">
        <f>E116+D116</f>
        <v>2.4588999999999999</v>
      </c>
      <c r="I116">
        <f t="shared" si="10"/>
        <v>0.18662816706657454</v>
      </c>
      <c r="J116" s="9">
        <f>F116-E116</f>
        <v>2.5530999999999997</v>
      </c>
      <c r="K116" s="9">
        <f>F116+E116</f>
        <v>5.4708999999999994</v>
      </c>
      <c r="L116" s="17">
        <f t="shared" si="11"/>
        <v>0.4666691038037617</v>
      </c>
      <c r="N116" s="23">
        <f>(2*PI())/C116</f>
        <v>1.0813688054487791E-2</v>
      </c>
      <c r="O116" s="20">
        <f>N116*E116*$B$2*COS($B$5)</f>
        <v>3.1347089841849476</v>
      </c>
      <c r="P116" s="2">
        <f t="shared" si="8"/>
        <v>0.42678081669980117</v>
      </c>
      <c r="Q116" s="2">
        <f t="shared" si="9"/>
        <v>1.1817559865807188</v>
      </c>
      <c r="R116" s="2">
        <f t="shared" si="12"/>
        <v>0.36114123520088492</v>
      </c>
      <c r="AN116" s="19"/>
      <c r="AQ116" s="19"/>
    </row>
    <row r="117" spans="3:43">
      <c r="C117" s="16">
        <v>583.25</v>
      </c>
      <c r="D117" s="2">
        <v>1</v>
      </c>
      <c r="E117" s="2">
        <v>1.4589000000000001</v>
      </c>
      <c r="F117" s="2">
        <v>4.0119999999999996</v>
      </c>
      <c r="G117" s="9">
        <f>E117-D117</f>
        <v>0.45890000000000009</v>
      </c>
      <c r="H117" s="9">
        <f>E117+D117</f>
        <v>2.4588999999999999</v>
      </c>
      <c r="I117">
        <f t="shared" si="10"/>
        <v>0.18662816706657454</v>
      </c>
      <c r="J117" s="9">
        <f>F117-E117</f>
        <v>2.5530999999999997</v>
      </c>
      <c r="K117" s="9">
        <f>F117+E117</f>
        <v>5.4708999999999994</v>
      </c>
      <c r="L117" s="17">
        <f t="shared" si="11"/>
        <v>0.4666691038037617</v>
      </c>
      <c r="N117" s="23">
        <f>(2*PI())/C117</f>
        <v>1.0772713771418065E-2</v>
      </c>
      <c r="O117" s="20">
        <f>N117*E117*$B$2*COS($B$5)</f>
        <v>3.1228312184669043</v>
      </c>
      <c r="P117" s="2">
        <f t="shared" si="8"/>
        <v>0.4266747137048722</v>
      </c>
      <c r="Q117" s="2">
        <f t="shared" si="9"/>
        <v>1.18164988358579</v>
      </c>
      <c r="R117" s="2">
        <f t="shared" si="12"/>
        <v>0.36108387063865421</v>
      </c>
      <c r="AN117" s="19"/>
      <c r="AQ117" s="19"/>
    </row>
    <row r="118" spans="3:43">
      <c r="C118" s="16">
        <v>585.46</v>
      </c>
      <c r="D118" s="2">
        <v>1</v>
      </c>
      <c r="E118" s="2">
        <v>1.4587000000000001</v>
      </c>
      <c r="F118" s="2">
        <v>3.9969999999999999</v>
      </c>
      <c r="G118" s="9">
        <f>E118-D118</f>
        <v>0.45870000000000011</v>
      </c>
      <c r="H118" s="9">
        <f>E118+D118</f>
        <v>2.4587000000000003</v>
      </c>
      <c r="I118">
        <f t="shared" si="10"/>
        <v>0.18656200431122139</v>
      </c>
      <c r="J118" s="9">
        <f>F118-E118</f>
        <v>2.5382999999999996</v>
      </c>
      <c r="K118" s="9">
        <f>F118+E118</f>
        <v>5.4557000000000002</v>
      </c>
      <c r="L118" s="17">
        <f t="shared" si="11"/>
        <v>0.46525652070311774</v>
      </c>
      <c r="N118" s="23">
        <f>(2*PI())/C118</f>
        <v>1.073204882857853E-2</v>
      </c>
      <c r="O118" s="20">
        <f>N118*E118*$B$2*COS($B$5)</f>
        <v>3.1106166337353787</v>
      </c>
      <c r="P118" s="2">
        <f t="shared" si="8"/>
        <v>0.42453435600820444</v>
      </c>
      <c r="Q118" s="2">
        <f t="shared" si="9"/>
        <v>1.1807994437135583</v>
      </c>
      <c r="R118" s="2">
        <f t="shared" si="12"/>
        <v>0.35953129743444323</v>
      </c>
      <c r="AN118" s="19"/>
      <c r="AQ118" s="19"/>
    </row>
    <row r="119" spans="3:43">
      <c r="C119" s="16">
        <v>587.66999999999996</v>
      </c>
      <c r="D119" s="2">
        <v>1</v>
      </c>
      <c r="E119" s="2">
        <v>1.4587000000000001</v>
      </c>
      <c r="F119" s="2">
        <v>3.9969999999999999</v>
      </c>
      <c r="G119" s="9">
        <f>E119-D119</f>
        <v>0.45870000000000011</v>
      </c>
      <c r="H119" s="9">
        <f>E119+D119</f>
        <v>2.4587000000000003</v>
      </c>
      <c r="I119">
        <f t="shared" si="10"/>
        <v>0.18656200431122139</v>
      </c>
      <c r="J119" s="9">
        <f>F119-E119</f>
        <v>2.5382999999999996</v>
      </c>
      <c r="K119" s="9">
        <f>F119+E119</f>
        <v>5.4557000000000002</v>
      </c>
      <c r="L119" s="17">
        <f t="shared" si="11"/>
        <v>0.46525652070311774</v>
      </c>
      <c r="N119" s="23">
        <f>(2*PI())/C119</f>
        <v>1.0691689736041633E-2</v>
      </c>
      <c r="O119" s="20">
        <f>N119*E119*$B$2*COS($B$5)</f>
        <v>3.0989188054294332</v>
      </c>
      <c r="P119" s="2">
        <f t="shared" si="8"/>
        <v>0.42423550806270149</v>
      </c>
      <c r="Q119" s="2">
        <f t="shared" si="9"/>
        <v>1.1805005957680554</v>
      </c>
      <c r="R119" s="2">
        <f t="shared" si="12"/>
        <v>0.35936916049304157</v>
      </c>
      <c r="AN119" s="19"/>
      <c r="AQ119" s="19"/>
    </row>
    <row r="120" spans="3:43">
      <c r="C120" s="16">
        <v>589.88</v>
      </c>
      <c r="D120" s="2">
        <v>1</v>
      </c>
      <c r="E120" s="2">
        <v>1.4587000000000001</v>
      </c>
      <c r="F120" s="2">
        <v>3.9969999999999999</v>
      </c>
      <c r="G120" s="9">
        <f>E120-D120</f>
        <v>0.45870000000000011</v>
      </c>
      <c r="H120" s="9">
        <f>E120+D120</f>
        <v>2.4587000000000003</v>
      </c>
      <c r="I120">
        <f t="shared" si="10"/>
        <v>0.18656200431122139</v>
      </c>
      <c r="J120" s="9">
        <f>F120-E120</f>
        <v>2.5382999999999996</v>
      </c>
      <c r="K120" s="9">
        <f>F120+E120</f>
        <v>5.4557000000000002</v>
      </c>
      <c r="L120" s="17">
        <f t="shared" si="11"/>
        <v>0.46525652070311774</v>
      </c>
      <c r="N120" s="23">
        <f>(2*PI())/C120</f>
        <v>1.0651633056180217E-2</v>
      </c>
      <c r="O120" s="20">
        <f>N120*E120*$B$2*COS($B$5)</f>
        <v>3.0873086295292516</v>
      </c>
      <c r="P120" s="2">
        <f t="shared" si="8"/>
        <v>0.42384529023258377</v>
      </c>
      <c r="Q120" s="2">
        <f t="shared" si="9"/>
        <v>1.1801103779379378</v>
      </c>
      <c r="R120" s="2">
        <f t="shared" si="12"/>
        <v>0.35915732812483908</v>
      </c>
      <c r="AN120" s="19"/>
      <c r="AQ120" s="19"/>
    </row>
    <row r="121" spans="3:43">
      <c r="C121" s="16">
        <v>592.09</v>
      </c>
      <c r="D121" s="2">
        <v>1</v>
      </c>
      <c r="E121" s="2">
        <v>1.4585999999999999</v>
      </c>
      <c r="F121" s="2">
        <v>3.9830000000000001</v>
      </c>
      <c r="G121" s="9">
        <f>E121-D121</f>
        <v>0.4585999999999999</v>
      </c>
      <c r="H121" s="9">
        <f>E121+D121</f>
        <v>2.4585999999999997</v>
      </c>
      <c r="I121">
        <f t="shared" si="10"/>
        <v>0.18652891889693321</v>
      </c>
      <c r="J121" s="9">
        <f>F121-E121</f>
        <v>2.5244</v>
      </c>
      <c r="K121" s="9">
        <f>F121+E121</f>
        <v>5.4416000000000002</v>
      </c>
      <c r="L121" s="17">
        <f t="shared" si="11"/>
        <v>0.46390767421346663</v>
      </c>
      <c r="N121" s="23">
        <f>(2*PI())/C121</f>
        <v>1.0611875402691458E-2</v>
      </c>
      <c r="O121" s="20">
        <f>N121*E121*$B$2*COS($B$5)</f>
        <v>3.075574266572076</v>
      </c>
      <c r="P121" s="2">
        <f t="shared" si="8"/>
        <v>0.42156137485763645</v>
      </c>
      <c r="Q121" s="2">
        <f t="shared" si="9"/>
        <v>1.1790458281857248</v>
      </c>
      <c r="R121" s="2">
        <f t="shared" si="12"/>
        <v>0.35754452013652482</v>
      </c>
      <c r="AN121" s="19"/>
      <c r="AQ121" s="19"/>
    </row>
    <row r="122" spans="3:43">
      <c r="C122" s="16">
        <v>594.29</v>
      </c>
      <c r="D122" s="2">
        <v>1</v>
      </c>
      <c r="E122" s="2">
        <v>1.4585999999999999</v>
      </c>
      <c r="F122" s="2">
        <v>3.9830000000000001</v>
      </c>
      <c r="G122" s="9">
        <f>E122-D122</f>
        <v>0.4585999999999999</v>
      </c>
      <c r="H122" s="9">
        <f>E122+D122</f>
        <v>2.4585999999999997</v>
      </c>
      <c r="I122">
        <f t="shared" si="10"/>
        <v>0.18652891889693321</v>
      </c>
      <c r="J122" s="9">
        <f>F122-E122</f>
        <v>2.5244</v>
      </c>
      <c r="K122" s="9">
        <f>F122+E122</f>
        <v>5.4416000000000002</v>
      </c>
      <c r="L122" s="17">
        <f t="shared" si="11"/>
        <v>0.46390767421346663</v>
      </c>
      <c r="N122" s="23">
        <f>(2*PI())/C122</f>
        <v>1.0572591339547336E-2</v>
      </c>
      <c r="O122" s="20">
        <f>N122*E122*$B$2*COS($B$5)</f>
        <v>3.0641888093265255</v>
      </c>
      <c r="P122" s="2">
        <f t="shared" si="8"/>
        <v>0.42099811945496535</v>
      </c>
      <c r="Q122" s="2">
        <f t="shared" si="9"/>
        <v>1.1784825727830537</v>
      </c>
      <c r="R122" s="2">
        <f t="shared" si="12"/>
        <v>0.35723745872690704</v>
      </c>
      <c r="AN122" s="19"/>
      <c r="AQ122" s="19"/>
    </row>
    <row r="123" spans="3:43">
      <c r="C123" s="16">
        <v>596.5</v>
      </c>
      <c r="D123" s="2">
        <v>1</v>
      </c>
      <c r="E123" s="2">
        <v>1.4583999999999999</v>
      </c>
      <c r="F123" s="2">
        <v>3.9689999999999999</v>
      </c>
      <c r="G123" s="9">
        <f>E123-D123</f>
        <v>0.45839999999999992</v>
      </c>
      <c r="H123" s="9">
        <f>E123+D123</f>
        <v>2.4584000000000001</v>
      </c>
      <c r="I123">
        <f t="shared" si="10"/>
        <v>0.18646273999349167</v>
      </c>
      <c r="J123" s="9">
        <f>F123-E123</f>
        <v>2.5106000000000002</v>
      </c>
      <c r="K123" s="9">
        <f>F123+E123</f>
        <v>5.4273999999999996</v>
      </c>
      <c r="L123" s="17">
        <f t="shared" si="11"/>
        <v>0.46257876699708889</v>
      </c>
      <c r="N123" s="23">
        <f>(2*PI())/C123</f>
        <v>1.0533420464676591E-2</v>
      </c>
      <c r="O123" s="20">
        <f>N123*E123*$B$2*COS($B$5)</f>
        <v>3.0524175586094779</v>
      </c>
      <c r="P123" s="2">
        <f t="shared" si="8"/>
        <v>0.41851851671756102</v>
      </c>
      <c r="Q123" s="2">
        <f t="shared" si="9"/>
        <v>1.1772107491504535</v>
      </c>
      <c r="R123" s="2">
        <f t="shared" si="12"/>
        <v>0.35551707034580621</v>
      </c>
      <c r="AN123" s="19"/>
      <c r="AQ123" s="19"/>
    </row>
    <row r="124" spans="3:43">
      <c r="C124" s="16">
        <v>598.70000000000005</v>
      </c>
      <c r="D124" s="2">
        <v>1</v>
      </c>
      <c r="E124" s="2">
        <v>1.4583999999999999</v>
      </c>
      <c r="F124" s="2">
        <v>3.9689999999999999</v>
      </c>
      <c r="G124" s="9">
        <f>E124-D124</f>
        <v>0.45839999999999992</v>
      </c>
      <c r="H124" s="9">
        <f>E124+D124</f>
        <v>2.4584000000000001</v>
      </c>
      <c r="I124">
        <f t="shared" si="10"/>
        <v>0.18646273999349167</v>
      </c>
      <c r="J124" s="9">
        <f>F124-E124</f>
        <v>2.5106000000000002</v>
      </c>
      <c r="K124" s="9">
        <f>F124+E124</f>
        <v>5.4273999999999996</v>
      </c>
      <c r="L124" s="17">
        <f t="shared" si="11"/>
        <v>0.46257876699708889</v>
      </c>
      <c r="N124" s="23">
        <f>(2*PI())/C124</f>
        <v>1.0494714059094013E-2</v>
      </c>
      <c r="O124" s="20">
        <f>N124*E124*$B$2*COS($B$5)</f>
        <v>3.0412010584776237</v>
      </c>
      <c r="P124" s="2">
        <f t="shared" si="8"/>
        <v>0.41778932150198006</v>
      </c>
      <c r="Q124" s="2">
        <f t="shared" si="9"/>
        <v>1.1764815539348725</v>
      </c>
      <c r="R124" s="2">
        <f t="shared" si="12"/>
        <v>0.35511761328058017</v>
      </c>
      <c r="AN124" s="19"/>
      <c r="AQ124" s="19"/>
    </row>
    <row r="125" spans="3:43">
      <c r="C125" s="16">
        <v>600.9</v>
      </c>
      <c r="D125" s="2">
        <v>1</v>
      </c>
      <c r="E125" s="2">
        <v>1.4583999999999999</v>
      </c>
      <c r="F125" s="2">
        <v>3.9689999999999999</v>
      </c>
      <c r="G125" s="9">
        <f>E125-D125</f>
        <v>0.45839999999999992</v>
      </c>
      <c r="H125" s="9">
        <f>E125+D125</f>
        <v>2.4584000000000001</v>
      </c>
      <c r="I125">
        <f t="shared" si="10"/>
        <v>0.18646273999349167</v>
      </c>
      <c r="J125" s="9">
        <f>F125-E125</f>
        <v>2.5106000000000002</v>
      </c>
      <c r="K125" s="9">
        <f>F125+E125</f>
        <v>5.4273999999999996</v>
      </c>
      <c r="L125" s="17">
        <f t="shared" si="11"/>
        <v>0.46257876699708889</v>
      </c>
      <c r="N125" s="23">
        <f>(2*PI())/C125</f>
        <v>1.0456291075352947E-2</v>
      </c>
      <c r="O125" s="20">
        <f>N125*E125*$B$2*COS($B$5)</f>
        <v>3.0300666894833639</v>
      </c>
      <c r="P125" s="2">
        <f t="shared" si="8"/>
        <v>0.41698133180838282</v>
      </c>
      <c r="Q125" s="2">
        <f t="shared" si="9"/>
        <v>1.1756735642412754</v>
      </c>
      <c r="R125" s="2">
        <f t="shared" si="12"/>
        <v>0.35467441345207334</v>
      </c>
      <c r="AN125" s="19"/>
      <c r="AQ125" s="19"/>
    </row>
    <row r="126" spans="3:43">
      <c r="C126" s="16">
        <v>603.09</v>
      </c>
      <c r="D126" s="2">
        <v>1</v>
      </c>
      <c r="E126" s="2">
        <v>1.4581999999999999</v>
      </c>
      <c r="F126" s="2">
        <v>3.956</v>
      </c>
      <c r="G126" s="9">
        <f>E126-D126</f>
        <v>0.45819999999999994</v>
      </c>
      <c r="H126" s="9">
        <f>E126+D126</f>
        <v>2.4581999999999997</v>
      </c>
      <c r="I126">
        <f t="shared" si="10"/>
        <v>0.18639655032137337</v>
      </c>
      <c r="J126" s="9">
        <f>F126-E126</f>
        <v>2.4977999999999998</v>
      </c>
      <c r="K126" s="9">
        <f>F126+E126</f>
        <v>5.4142000000000001</v>
      </c>
      <c r="L126" s="17">
        <f t="shared" si="11"/>
        <v>0.46134239592183512</v>
      </c>
      <c r="N126" s="23">
        <f>(2*PI())/C126</f>
        <v>1.0418321158002265E-2</v>
      </c>
      <c r="O126" s="20">
        <f>N126*E126*$B$2*COS($B$5)</f>
        <v>3.0186495878334019</v>
      </c>
      <c r="P126" s="2">
        <f t="shared" si="8"/>
        <v>0.41439277101962541</v>
      </c>
      <c r="Q126" s="2">
        <f t="shared" si="9"/>
        <v>1.1742070233794126</v>
      </c>
      <c r="R126" s="2">
        <f t="shared" si="12"/>
        <v>0.35291287036163965</v>
      </c>
      <c r="AN126" s="19"/>
      <c r="AQ126" s="19"/>
    </row>
    <row r="127" spans="3:43">
      <c r="C127" s="16">
        <v>605.29</v>
      </c>
      <c r="D127" s="2">
        <v>1</v>
      </c>
      <c r="E127" s="2">
        <v>1.4581999999999999</v>
      </c>
      <c r="F127" s="2">
        <v>3.956</v>
      </c>
      <c r="G127" s="9">
        <f>E127-D127</f>
        <v>0.45819999999999994</v>
      </c>
      <c r="H127" s="9">
        <f>E127+D127</f>
        <v>2.4581999999999997</v>
      </c>
      <c r="I127">
        <f t="shared" si="10"/>
        <v>0.18639655032137337</v>
      </c>
      <c r="J127" s="9">
        <f>F127-E127</f>
        <v>2.4977999999999998</v>
      </c>
      <c r="K127" s="9">
        <f>F127+E127</f>
        <v>5.4142000000000001</v>
      </c>
      <c r="L127" s="17">
        <f t="shared" si="11"/>
        <v>0.46134239592183512</v>
      </c>
      <c r="N127" s="23">
        <f>(2*PI())/C127</f>
        <v>1.0380454504749106E-2</v>
      </c>
      <c r="O127" s="20">
        <f>N127*E127*$B$2*COS($B$5)</f>
        <v>3.007677939378556</v>
      </c>
      <c r="P127" s="2">
        <f t="shared" si="8"/>
        <v>0.41343405257876586</v>
      </c>
      <c r="Q127" s="2">
        <f t="shared" si="9"/>
        <v>1.1732483049385531</v>
      </c>
      <c r="R127" s="2">
        <f t="shared" si="12"/>
        <v>0.35238410389215841</v>
      </c>
      <c r="AN127" s="19"/>
      <c r="AQ127" s="19"/>
    </row>
    <row r="128" spans="3:43">
      <c r="C128" s="16">
        <v>607.49</v>
      </c>
      <c r="D128" s="2">
        <v>1</v>
      </c>
      <c r="E128" s="2">
        <v>1.458</v>
      </c>
      <c r="F128" s="2">
        <v>3.956</v>
      </c>
      <c r="G128" s="9">
        <f>E128-D128</f>
        <v>0.45799999999999996</v>
      </c>
      <c r="H128" s="9">
        <f>E128+D128</f>
        <v>2.4580000000000002</v>
      </c>
      <c r="I128">
        <f t="shared" si="10"/>
        <v>0.18633034987794952</v>
      </c>
      <c r="J128" s="9">
        <f>F128-E128</f>
        <v>2.4980000000000002</v>
      </c>
      <c r="K128" s="9">
        <f>F128+E128</f>
        <v>5.4139999999999997</v>
      </c>
      <c r="L128" s="17">
        <f t="shared" si="11"/>
        <v>0.46139637975618775</v>
      </c>
      <c r="N128" s="23">
        <f>(2*PI())/C128</f>
        <v>1.0342862116544447E-2</v>
      </c>
      <c r="O128" s="20">
        <f>N128*E128*$B$2*COS($B$5)</f>
        <v>2.996374732328662</v>
      </c>
      <c r="P128" s="2">
        <f t="shared" si="8"/>
        <v>0.41234874369073404</v>
      </c>
      <c r="Q128" s="2">
        <f t="shared" si="9"/>
        <v>1.1721343355347151</v>
      </c>
      <c r="R128" s="2">
        <f t="shared" si="12"/>
        <v>0.35179307626256417</v>
      </c>
      <c r="AN128" s="19"/>
      <c r="AQ128" s="19"/>
    </row>
    <row r="129" spans="3:43">
      <c r="C129" s="16">
        <v>609.67999999999995</v>
      </c>
      <c r="D129" s="2">
        <v>1</v>
      </c>
      <c r="E129" s="2">
        <v>1.458</v>
      </c>
      <c r="F129" s="2">
        <v>3.9430000000000001</v>
      </c>
      <c r="G129" s="9">
        <f>E129-D129</f>
        <v>0.45799999999999996</v>
      </c>
      <c r="H129" s="9">
        <f>E129+D129</f>
        <v>2.4580000000000002</v>
      </c>
      <c r="I129">
        <f t="shared" si="10"/>
        <v>0.18633034987794952</v>
      </c>
      <c r="J129" s="9">
        <f>F129-E129</f>
        <v>2.4850000000000003</v>
      </c>
      <c r="K129" s="9">
        <f>F129+E129</f>
        <v>5.4009999999999998</v>
      </c>
      <c r="L129" s="17">
        <f t="shared" si="11"/>
        <v>0.46009998148491027</v>
      </c>
      <c r="N129" s="23">
        <f>(2*PI())/C129</f>
        <v>1.0305710056389559E-2</v>
      </c>
      <c r="O129" s="20">
        <f>N129*E129*$B$2*COS($B$5)</f>
        <v>2.9856116096023144</v>
      </c>
      <c r="P129" s="2">
        <f t="shared" si="8"/>
        <v>0.40959628824233962</v>
      </c>
      <c r="Q129" s="2">
        <f t="shared" si="9"/>
        <v>1.1705350301467232</v>
      </c>
      <c r="R129" s="2">
        <f t="shared" si="12"/>
        <v>0.34992228142971332</v>
      </c>
      <c r="AN129" s="19"/>
      <c r="AQ129" s="19"/>
    </row>
    <row r="130" spans="3:43">
      <c r="C130" s="16">
        <v>611.87</v>
      </c>
      <c r="D130" s="2">
        <v>1</v>
      </c>
      <c r="E130" s="2">
        <v>1.458</v>
      </c>
      <c r="F130" s="2">
        <v>3.9430000000000001</v>
      </c>
      <c r="G130" s="9">
        <f>E130-D130</f>
        <v>0.45799999999999996</v>
      </c>
      <c r="H130" s="9">
        <f>E130+D130</f>
        <v>2.4580000000000002</v>
      </c>
      <c r="I130">
        <f t="shared" si="10"/>
        <v>0.18633034987794952</v>
      </c>
      <c r="J130" s="9">
        <f>F130-E130</f>
        <v>2.4850000000000003</v>
      </c>
      <c r="K130" s="9">
        <f>F130+E130</f>
        <v>5.4009999999999998</v>
      </c>
      <c r="L130" s="17">
        <f t="shared" si="11"/>
        <v>0.46009998148491027</v>
      </c>
      <c r="N130" s="23">
        <f>(2*PI())/C130</f>
        <v>1.0268823944922265E-2</v>
      </c>
      <c r="O130" s="20">
        <f>N130*E130*$B$2*COS($B$5)</f>
        <v>2.9749255334341265</v>
      </c>
      <c r="P130" s="2">
        <f t="shared" ref="P130:P193" si="13">I130^2+L130^2+(2*I130*L130*COS(2*O130))</f>
        <v>0.40843437542938044</v>
      </c>
      <c r="Q130" s="2">
        <f t="shared" ref="Q130:Q193" si="14">1+(I130^2*L130^2)+(2*I130*L130*COS(2*O130))</f>
        <v>1.169373117333764</v>
      </c>
      <c r="R130" s="2">
        <f t="shared" si="12"/>
        <v>0.34927635104237181</v>
      </c>
      <c r="AN130" s="19"/>
      <c r="AQ130" s="19"/>
    </row>
    <row r="131" spans="3:43">
      <c r="C131" s="16">
        <v>614.05999999999995</v>
      </c>
      <c r="D131" s="2">
        <v>1</v>
      </c>
      <c r="E131" s="2">
        <v>1.4579</v>
      </c>
      <c r="F131" s="2">
        <v>3.9430000000000001</v>
      </c>
      <c r="G131" s="9">
        <f>E131-D131</f>
        <v>0.45789999999999997</v>
      </c>
      <c r="H131" s="9">
        <f>E131+D131</f>
        <v>2.4579</v>
      </c>
      <c r="I131">
        <f t="shared" si="10"/>
        <v>0.18629724561617642</v>
      </c>
      <c r="J131" s="9">
        <f>F131-E131</f>
        <v>2.4851000000000001</v>
      </c>
      <c r="K131" s="9">
        <f>F131+E131</f>
        <v>5.4009</v>
      </c>
      <c r="L131" s="17">
        <f t="shared" si="11"/>
        <v>0.46012701586772575</v>
      </c>
      <c r="N131" s="23">
        <f>(2*PI())/C131</f>
        <v>1.0232200936683039E-2</v>
      </c>
      <c r="O131" s="20">
        <f>N131*E131*$B$2*COS($B$5)</f>
        <v>2.9641123656487727</v>
      </c>
      <c r="P131" s="2">
        <f t="shared" si="13"/>
        <v>0.40717673973719093</v>
      </c>
      <c r="Q131" s="2">
        <f t="shared" si="14"/>
        <v>1.1681011915188857</v>
      </c>
      <c r="R131" s="2">
        <f t="shared" si="12"/>
        <v>0.34858002259867377</v>
      </c>
      <c r="AN131" s="19"/>
      <c r="AQ131" s="19"/>
    </row>
    <row r="132" spans="3:43">
      <c r="C132" s="16">
        <v>616.25</v>
      </c>
      <c r="D132" s="2">
        <v>1</v>
      </c>
      <c r="E132" s="2">
        <v>1.4579</v>
      </c>
      <c r="F132" s="2">
        <v>3.931</v>
      </c>
      <c r="G132" s="9">
        <f>E132-D132</f>
        <v>0.45789999999999997</v>
      </c>
      <c r="H132" s="9">
        <f>E132+D132</f>
        <v>2.4579</v>
      </c>
      <c r="I132">
        <f t="shared" si="10"/>
        <v>0.18629724561617642</v>
      </c>
      <c r="J132" s="9">
        <f>F132-E132</f>
        <v>2.4731000000000001</v>
      </c>
      <c r="K132" s="9">
        <f>F132+E132</f>
        <v>5.3888999999999996</v>
      </c>
      <c r="L132" s="17">
        <f t="shared" si="11"/>
        <v>0.45892482695911974</v>
      </c>
      <c r="N132" s="23">
        <f>(2*PI())/C132</f>
        <v>1.0195838226660587E-2</v>
      </c>
      <c r="O132" s="20">
        <f>N132*E132*$B$2*COS($B$5)</f>
        <v>2.9535786438138505</v>
      </c>
      <c r="P132" s="2">
        <f t="shared" si="13"/>
        <v>0.40436435337637866</v>
      </c>
      <c r="Q132" s="2">
        <f t="shared" si="14"/>
        <v>1.1663553326019422</v>
      </c>
      <c r="R132" s="2">
        <f t="shared" si="12"/>
        <v>0.34669053424251933</v>
      </c>
      <c r="AN132" s="19"/>
      <c r="AQ132" s="19"/>
    </row>
    <row r="133" spans="3:43">
      <c r="C133" s="16">
        <v>618.44000000000005</v>
      </c>
      <c r="D133" s="2">
        <v>1</v>
      </c>
      <c r="E133" s="2">
        <v>1.4577</v>
      </c>
      <c r="F133" s="2">
        <v>3.931</v>
      </c>
      <c r="G133" s="9">
        <f>E133-D133</f>
        <v>0.4577</v>
      </c>
      <c r="H133" s="9">
        <f>E133+D133</f>
        <v>2.4577</v>
      </c>
      <c r="I133">
        <f t="shared" si="10"/>
        <v>0.1862310290108638</v>
      </c>
      <c r="J133" s="9">
        <f>F133-E133</f>
        <v>2.4733000000000001</v>
      </c>
      <c r="K133" s="9">
        <f>F133+E133</f>
        <v>5.3887</v>
      </c>
      <c r="L133" s="17">
        <f t="shared" si="11"/>
        <v>0.45897897452075642</v>
      </c>
      <c r="N133" s="23">
        <f>(2*PI())/C133</f>
        <v>1.0159733049575683E-2</v>
      </c>
      <c r="O133" s="20">
        <f>N133*E133*$B$2*COS($B$5)</f>
        <v>2.9427157775470181</v>
      </c>
      <c r="P133" s="2">
        <f t="shared" si="13"/>
        <v>0.40295028742472916</v>
      </c>
      <c r="Q133" s="2">
        <f t="shared" si="14"/>
        <v>1.1649127604451015</v>
      </c>
      <c r="R133" s="2">
        <f t="shared" si="12"/>
        <v>0.34590597777533649</v>
      </c>
      <c r="AN133" s="19"/>
      <c r="AQ133" s="19"/>
    </row>
    <row r="134" spans="3:43">
      <c r="C134" s="16">
        <v>620.62</v>
      </c>
      <c r="D134" s="2">
        <v>1</v>
      </c>
      <c r="E134" s="2">
        <v>1.4577</v>
      </c>
      <c r="F134" s="2">
        <v>3.931</v>
      </c>
      <c r="G134" s="9">
        <f>E134-D134</f>
        <v>0.4577</v>
      </c>
      <c r="H134" s="9">
        <f>E134+D134</f>
        <v>2.4577</v>
      </c>
      <c r="I134">
        <f t="shared" si="10"/>
        <v>0.1862310290108638</v>
      </c>
      <c r="J134" s="9">
        <f>F134-E134</f>
        <v>2.4733000000000001</v>
      </c>
      <c r="K134" s="9">
        <f>F134+E134</f>
        <v>5.3887</v>
      </c>
      <c r="L134" s="17">
        <f t="shared" si="11"/>
        <v>0.45897897452075642</v>
      </c>
      <c r="N134" s="23">
        <f>(2*PI())/C134</f>
        <v>1.0124045804485169E-2</v>
      </c>
      <c r="O134" s="20">
        <f>N134*E134*$B$2*COS($B$5)</f>
        <v>2.9323791457996489</v>
      </c>
      <c r="P134" s="2">
        <f t="shared" si="13"/>
        <v>0.40154776291774608</v>
      </c>
      <c r="Q134" s="2">
        <f t="shared" si="14"/>
        <v>1.1635102359381184</v>
      </c>
      <c r="R134" s="2">
        <f t="shared" si="12"/>
        <v>0.34511751638694005</v>
      </c>
      <c r="AN134" s="19"/>
      <c r="AQ134" s="19"/>
    </row>
    <row r="135" spans="3:43">
      <c r="C135" s="16">
        <v>622.80999999999995</v>
      </c>
      <c r="D135" s="2">
        <v>1</v>
      </c>
      <c r="E135" s="2">
        <v>1.4577</v>
      </c>
      <c r="F135" s="2">
        <v>3.9180000000000001</v>
      </c>
      <c r="G135" s="9">
        <f>E135-D135</f>
        <v>0.4577</v>
      </c>
      <c r="H135" s="9">
        <f>E135+D135</f>
        <v>2.4577</v>
      </c>
      <c r="I135">
        <f t="shared" si="10"/>
        <v>0.1862310290108638</v>
      </c>
      <c r="J135" s="9">
        <f>F135-E135</f>
        <v>2.4603000000000002</v>
      </c>
      <c r="K135" s="9">
        <f>F135+E135</f>
        <v>5.3757000000000001</v>
      </c>
      <c r="L135" s="17">
        <f t="shared" si="11"/>
        <v>0.45767062894134719</v>
      </c>
      <c r="N135" s="23">
        <f>(2*PI())/C135</f>
        <v>1.008844640769992E-2</v>
      </c>
      <c r="O135" s="20">
        <f>N135*E135*$B$2*COS($B$5)</f>
        <v>2.9220679588737792</v>
      </c>
      <c r="P135" s="2">
        <f t="shared" si="13"/>
        <v>0.39844179468116764</v>
      </c>
      <c r="Q135" s="2">
        <f t="shared" si="14"/>
        <v>1.1615619682323519</v>
      </c>
      <c r="R135" s="2">
        <f t="shared" si="12"/>
        <v>0.34302241772559977</v>
      </c>
      <c r="AN135" s="19"/>
      <c r="AQ135" s="19"/>
    </row>
    <row r="136" spans="3:43">
      <c r="C136" s="16">
        <v>624.99</v>
      </c>
      <c r="D136" s="2">
        <v>1</v>
      </c>
      <c r="E136" s="2">
        <v>1.4576</v>
      </c>
      <c r="F136" s="2">
        <v>3.9180000000000001</v>
      </c>
      <c r="G136" s="9">
        <f>E136-D136</f>
        <v>0.45760000000000001</v>
      </c>
      <c r="H136" s="9">
        <f>E136+D136</f>
        <v>2.4576000000000002</v>
      </c>
      <c r="I136">
        <f t="shared" si="10"/>
        <v>0.18619791666666666</v>
      </c>
      <c r="J136" s="9">
        <f>F136-E136</f>
        <v>2.4603999999999999</v>
      </c>
      <c r="K136" s="9">
        <f>F136+E136</f>
        <v>5.3756000000000004</v>
      </c>
      <c r="L136" s="17">
        <f t="shared" si="11"/>
        <v>0.45769774536795887</v>
      </c>
      <c r="N136" s="23">
        <f>(2*PI())/C136</f>
        <v>1.0053257343604835E-2</v>
      </c>
      <c r="O136" s="20">
        <f>N136*E136*$B$2*COS($B$5)</f>
        <v>2.9116758645324312</v>
      </c>
      <c r="P136" s="2">
        <f t="shared" si="13"/>
        <v>0.39689691004923239</v>
      </c>
      <c r="Q136" s="2">
        <f t="shared" si="14"/>
        <v>1.1600028715408324</v>
      </c>
      <c r="R136" s="2">
        <f t="shared" si="12"/>
        <v>0.34215166167824568</v>
      </c>
      <c r="AN136" s="19"/>
      <c r="AQ136" s="19"/>
    </row>
    <row r="137" spans="3:43">
      <c r="C137" s="16">
        <v>627.16999999999996</v>
      </c>
      <c r="D137" s="2">
        <v>1</v>
      </c>
      <c r="E137" s="2">
        <v>1.4576</v>
      </c>
      <c r="F137" s="2">
        <v>3.9180000000000001</v>
      </c>
      <c r="G137" s="9">
        <f>E137-D137</f>
        <v>0.45760000000000001</v>
      </c>
      <c r="H137" s="9">
        <f>E137+D137</f>
        <v>2.4576000000000002</v>
      </c>
      <c r="I137">
        <f t="shared" si="10"/>
        <v>0.18619791666666666</v>
      </c>
      <c r="J137" s="9">
        <f>F137-E137</f>
        <v>2.4603999999999999</v>
      </c>
      <c r="K137" s="9">
        <f>F137+E137</f>
        <v>5.3756000000000004</v>
      </c>
      <c r="L137" s="17">
        <f t="shared" si="11"/>
        <v>0.45769774536795887</v>
      </c>
      <c r="N137" s="23">
        <f>(2*PI())/C137</f>
        <v>1.0018312909067057E-2</v>
      </c>
      <c r="O137" s="20">
        <f>N137*E137*$B$2*COS($B$5)</f>
        <v>2.9015550784860955</v>
      </c>
      <c r="P137" s="2">
        <f t="shared" si="13"/>
        <v>0.39533458800192223</v>
      </c>
      <c r="Q137" s="2">
        <f t="shared" si="14"/>
        <v>1.1584405494935222</v>
      </c>
      <c r="R137" s="2">
        <f t="shared" si="12"/>
        <v>0.34126445951392598</v>
      </c>
      <c r="AN137" s="19"/>
      <c r="AQ137" s="19"/>
    </row>
    <row r="138" spans="3:43">
      <c r="C138" s="16">
        <v>629.35</v>
      </c>
      <c r="D138" s="2">
        <v>1</v>
      </c>
      <c r="E138" s="2">
        <v>1.4576</v>
      </c>
      <c r="F138" s="2">
        <v>3.9180000000000001</v>
      </c>
      <c r="G138" s="9">
        <f>E138-D138</f>
        <v>0.45760000000000001</v>
      </c>
      <c r="H138" s="9">
        <f>E138+D138</f>
        <v>2.4576000000000002</v>
      </c>
      <c r="I138">
        <f t="shared" si="10"/>
        <v>0.18619791666666666</v>
      </c>
      <c r="J138" s="9">
        <f>F138-E138</f>
        <v>2.4603999999999999</v>
      </c>
      <c r="K138" s="9">
        <f>F138+E138</f>
        <v>5.3756000000000004</v>
      </c>
      <c r="L138" s="17">
        <f t="shared" si="11"/>
        <v>0.45769774536795887</v>
      </c>
      <c r="N138" s="23">
        <f>(2*PI())/C138</f>
        <v>9.9836105619759852E-3</v>
      </c>
      <c r="O138" s="20">
        <f>N138*E138*$B$2*COS($B$5)</f>
        <v>2.891504407045562</v>
      </c>
      <c r="P138" s="2">
        <f t="shared" si="13"/>
        <v>0.39372179143618347</v>
      </c>
      <c r="Q138" s="2">
        <f t="shared" si="14"/>
        <v>1.1568277529277833</v>
      </c>
      <c r="R138" s="2">
        <f t="shared" si="12"/>
        <v>0.3403460804253044</v>
      </c>
      <c r="AN138" s="19"/>
      <c r="AQ138" s="19"/>
    </row>
    <row r="139" spans="3:43">
      <c r="C139" s="16">
        <v>631.52</v>
      </c>
      <c r="D139" s="2">
        <v>1</v>
      </c>
      <c r="E139" s="2">
        <v>1.4574</v>
      </c>
      <c r="F139" s="2">
        <v>3.9060000000000001</v>
      </c>
      <c r="G139" s="9">
        <f>E139-D139</f>
        <v>0.45740000000000003</v>
      </c>
      <c r="H139" s="9">
        <f>E139+D139</f>
        <v>2.4573999999999998</v>
      </c>
      <c r="I139">
        <f t="shared" si="10"/>
        <v>0.18613168389354606</v>
      </c>
      <c r="J139" s="9">
        <f>F139-E139</f>
        <v>2.4485999999999999</v>
      </c>
      <c r="K139" s="9">
        <f>F139+E139</f>
        <v>5.3634000000000004</v>
      </c>
      <c r="L139" s="17">
        <f t="shared" si="11"/>
        <v>0.45653876272513699</v>
      </c>
      <c r="N139" s="23">
        <f>(2*PI())/C139</f>
        <v>9.9493053381992432E-3</v>
      </c>
      <c r="O139" s="20">
        <f>N139*E139*$B$2*COS($B$5)</f>
        <v>2.8811733670984561</v>
      </c>
      <c r="P139" s="2">
        <f t="shared" si="13"/>
        <v>0.39048995522756397</v>
      </c>
      <c r="Q139" s="2">
        <f t="shared" si="14"/>
        <v>1.15463828604193</v>
      </c>
      <c r="R139" s="2">
        <f t="shared" si="12"/>
        <v>0.33819245381699009</v>
      </c>
      <c r="AN139" s="19"/>
      <c r="AQ139" s="19"/>
    </row>
    <row r="140" spans="3:43">
      <c r="C140" s="16">
        <v>633.70000000000005</v>
      </c>
      <c r="D140" s="2">
        <v>1</v>
      </c>
      <c r="E140" s="2">
        <v>1.4574</v>
      </c>
      <c r="F140" s="2">
        <v>3.9060000000000001</v>
      </c>
      <c r="G140" s="9">
        <f>E140-D140</f>
        <v>0.45740000000000003</v>
      </c>
      <c r="H140" s="9">
        <f>E140+D140</f>
        <v>2.4573999999999998</v>
      </c>
      <c r="I140">
        <f t="shared" si="10"/>
        <v>0.18613168389354606</v>
      </c>
      <c r="J140" s="9">
        <f>F140-E140</f>
        <v>2.4485999999999999</v>
      </c>
      <c r="K140" s="9">
        <f>F140+E140</f>
        <v>5.3634000000000004</v>
      </c>
      <c r="L140" s="17">
        <f t="shared" si="11"/>
        <v>0.45653876272513699</v>
      </c>
      <c r="N140" s="23">
        <f>(2*PI())/C140</f>
        <v>9.9150785974113712E-3</v>
      </c>
      <c r="O140" s="20">
        <f>N140*E140*$B$2*COS($B$5)</f>
        <v>2.8712618033612385</v>
      </c>
      <c r="P140" s="2">
        <f t="shared" si="13"/>
        <v>0.38878466475317575</v>
      </c>
      <c r="Q140" s="2">
        <f t="shared" si="14"/>
        <v>1.1529329955675418</v>
      </c>
      <c r="R140" s="2">
        <f t="shared" si="12"/>
        <v>0.3372135815766058</v>
      </c>
      <c r="AN140" s="19"/>
      <c r="AQ140" s="19"/>
    </row>
    <row r="141" spans="3:43">
      <c r="C141" s="16">
        <v>635.87</v>
      </c>
      <c r="D141" s="2">
        <v>1</v>
      </c>
      <c r="E141" s="2">
        <v>1.4572000000000001</v>
      </c>
      <c r="F141" s="2">
        <v>3.9060000000000001</v>
      </c>
      <c r="G141" s="9">
        <f>E141-D141</f>
        <v>0.45720000000000005</v>
      </c>
      <c r="H141" s="9">
        <f>E141+D141</f>
        <v>2.4572000000000003</v>
      </c>
      <c r="I141">
        <f t="shared" si="10"/>
        <v>0.18606544033859679</v>
      </c>
      <c r="J141" s="9">
        <f>F141-E141</f>
        <v>2.4488000000000003</v>
      </c>
      <c r="K141" s="9">
        <f>F141+E141</f>
        <v>5.3632</v>
      </c>
      <c r="L141" s="17">
        <f t="shared" si="11"/>
        <v>0.45659307875894994</v>
      </c>
      <c r="N141" s="23">
        <f>(2*PI())/C141</f>
        <v>9.8812419318093109E-3</v>
      </c>
      <c r="O141" s="20">
        <f>N141*E141*$B$2*COS($B$5)</f>
        <v>2.8610705191405632</v>
      </c>
      <c r="P141" s="2">
        <f t="shared" si="13"/>
        <v>0.38696239477490812</v>
      </c>
      <c r="Q141" s="2">
        <f t="shared" si="14"/>
        <v>1.151082361718377</v>
      </c>
      <c r="R141" s="2">
        <f t="shared" si="12"/>
        <v>0.33617263859141827</v>
      </c>
      <c r="AN141" s="19"/>
      <c r="AQ141" s="19"/>
    </row>
    <row r="142" spans="3:43">
      <c r="C142" s="16">
        <v>638.04999999999995</v>
      </c>
      <c r="D142" s="2">
        <v>1</v>
      </c>
      <c r="E142" s="2">
        <v>1.4572000000000001</v>
      </c>
      <c r="F142" s="2">
        <v>3.8929999999999998</v>
      </c>
      <c r="G142" s="9">
        <f>E142-D142</f>
        <v>0.45720000000000005</v>
      </c>
      <c r="H142" s="9">
        <f>E142+D142</f>
        <v>2.4572000000000003</v>
      </c>
      <c r="I142">
        <f t="shared" si="10"/>
        <v>0.18606544033859679</v>
      </c>
      <c r="J142" s="9">
        <f>F142-E142</f>
        <v>2.4357999999999995</v>
      </c>
      <c r="K142" s="9">
        <f>F142+E142</f>
        <v>5.3502000000000001</v>
      </c>
      <c r="L142" s="17">
        <f t="shared" si="11"/>
        <v>0.45527270008597798</v>
      </c>
      <c r="N142" s="23">
        <f>(2*PI())/C142</f>
        <v>9.8474810864032387E-3</v>
      </c>
      <c r="O142" s="20">
        <f>N142*E142*$B$2*COS($B$5)</f>
        <v>2.8512952135505207</v>
      </c>
      <c r="P142" s="2">
        <f t="shared" si="13"/>
        <v>0.38355268616066962</v>
      </c>
      <c r="Q142" s="2">
        <f t="shared" si="14"/>
        <v>1.1488349780506799</v>
      </c>
      <c r="R142" s="2">
        <f t="shared" si="12"/>
        <v>0.3338622983184879</v>
      </c>
      <c r="AN142" s="19"/>
      <c r="AQ142" s="19"/>
    </row>
    <row r="143" spans="3:43">
      <c r="C143" s="16">
        <v>640.22</v>
      </c>
      <c r="D143" s="2">
        <v>1</v>
      </c>
      <c r="E143" s="2">
        <v>1.4572000000000001</v>
      </c>
      <c r="F143" s="2">
        <v>3.8929999999999998</v>
      </c>
      <c r="G143" s="9">
        <f>E143-D143</f>
        <v>0.45720000000000005</v>
      </c>
      <c r="H143" s="9">
        <f>E143+D143</f>
        <v>2.4572000000000003</v>
      </c>
      <c r="I143">
        <f t="shared" si="10"/>
        <v>0.18606544033859679</v>
      </c>
      <c r="J143" s="9">
        <f>F143-E143</f>
        <v>2.4357999999999995</v>
      </c>
      <c r="K143" s="9">
        <f>F143+E143</f>
        <v>5.3502000000000001</v>
      </c>
      <c r="L143" s="17">
        <f t="shared" si="11"/>
        <v>0.45527270008597798</v>
      </c>
      <c r="N143" s="23">
        <f>(2*PI())/C143</f>
        <v>9.814103444409087E-3</v>
      </c>
      <c r="O143" s="20">
        <f>N143*E143*$B$2*COS($B$5)</f>
        <v>2.8416308628376332</v>
      </c>
      <c r="P143" s="2">
        <f t="shared" si="13"/>
        <v>0.3817301001532597</v>
      </c>
      <c r="Q143" s="2">
        <f t="shared" si="14"/>
        <v>1.14701239204327</v>
      </c>
      <c r="R143" s="2">
        <f t="shared" si="12"/>
        <v>0.33280381519963498</v>
      </c>
      <c r="AN143" s="19"/>
      <c r="AQ143" s="19"/>
    </row>
    <row r="144" spans="3:43">
      <c r="C144" s="16">
        <v>642.39</v>
      </c>
      <c r="D144" s="2">
        <v>1</v>
      </c>
      <c r="E144" s="2">
        <v>1.4571000000000001</v>
      </c>
      <c r="F144" s="2">
        <v>3.8929999999999998</v>
      </c>
      <c r="G144" s="9">
        <f>E144-D144</f>
        <v>0.45710000000000006</v>
      </c>
      <c r="H144" s="9">
        <f>E144+D144</f>
        <v>2.4571000000000001</v>
      </c>
      <c r="I144">
        <f t="shared" si="10"/>
        <v>0.18603231451711369</v>
      </c>
      <c r="J144" s="9">
        <f>F144-E144</f>
        <v>2.4358999999999997</v>
      </c>
      <c r="K144" s="9">
        <f>F144+E144</f>
        <v>5.3500999999999994</v>
      </c>
      <c r="L144" s="17">
        <f t="shared" si="11"/>
        <v>0.45529990093643108</v>
      </c>
      <c r="N144" s="23">
        <f>(2*PI())/C144</f>
        <v>9.7809513024480245E-3</v>
      </c>
      <c r="O144" s="20">
        <f>N144*E144*$B$2*COS($B$5)</f>
        <v>2.831837457173767</v>
      </c>
      <c r="P144" s="2">
        <f t="shared" si="13"/>
        <v>0.3798260116046237</v>
      </c>
      <c r="Q144" s="2">
        <f t="shared" si="14"/>
        <v>1.1450941635139322</v>
      </c>
      <c r="R144" s="2">
        <f t="shared" si="12"/>
        <v>0.33169849581545124</v>
      </c>
      <c r="AN144" s="19"/>
      <c r="AQ144" s="19"/>
    </row>
    <row r="145" spans="3:43">
      <c r="C145" s="16">
        <v>644.54999999999995</v>
      </c>
      <c r="D145" s="2">
        <v>1</v>
      </c>
      <c r="E145" s="2">
        <v>1.4571000000000001</v>
      </c>
      <c r="F145" s="2">
        <v>3.8820000000000001</v>
      </c>
      <c r="G145" s="9">
        <f>E145-D145</f>
        <v>0.45710000000000006</v>
      </c>
      <c r="H145" s="9">
        <f>E145+D145</f>
        <v>2.4571000000000001</v>
      </c>
      <c r="I145">
        <f t="shared" si="10"/>
        <v>0.18603231451711369</v>
      </c>
      <c r="J145" s="9">
        <f>F145-E145</f>
        <v>2.4249000000000001</v>
      </c>
      <c r="K145" s="9">
        <f>F145+E145</f>
        <v>5.3391000000000002</v>
      </c>
      <c r="L145" s="17">
        <f t="shared" si="11"/>
        <v>0.45417767039388662</v>
      </c>
      <c r="N145" s="23">
        <f>(2*PI())/C145</f>
        <v>9.7481736206339095E-3</v>
      </c>
      <c r="O145" s="20">
        <f>N145*E145*$B$2*COS($B$5)</f>
        <v>2.8223474736077203</v>
      </c>
      <c r="P145" s="2">
        <f t="shared" si="13"/>
        <v>0.37657847642330267</v>
      </c>
      <c r="Q145" s="2">
        <f t="shared" si="14"/>
        <v>1.142831949387882</v>
      </c>
      <c r="R145" s="2">
        <f t="shared" si="12"/>
        <v>0.32951343075856759</v>
      </c>
      <c r="AN145" s="19"/>
      <c r="AQ145" s="19"/>
    </row>
    <row r="146" spans="3:43">
      <c r="C146" s="16">
        <v>646.72</v>
      </c>
      <c r="D146" s="2">
        <v>1</v>
      </c>
      <c r="E146" s="2">
        <v>1.4571000000000001</v>
      </c>
      <c r="F146" s="2">
        <v>3.8820000000000001</v>
      </c>
      <c r="G146" s="9">
        <f>E146-D146</f>
        <v>0.45710000000000006</v>
      </c>
      <c r="H146" s="9">
        <f>E146+D146</f>
        <v>2.4571000000000001</v>
      </c>
      <c r="I146">
        <f t="shared" si="10"/>
        <v>0.18603231451711369</v>
      </c>
      <c r="J146" s="9">
        <f>F146-E146</f>
        <v>2.4249000000000001</v>
      </c>
      <c r="K146" s="9">
        <f>F146+E146</f>
        <v>5.3391000000000002</v>
      </c>
      <c r="L146" s="17">
        <f t="shared" si="11"/>
        <v>0.45417767039388662</v>
      </c>
      <c r="N146" s="23">
        <f>(2*PI())/C146</f>
        <v>9.715464663501339E-3</v>
      </c>
      <c r="O146" s="20">
        <f>N146*E146*$B$2*COS($B$5)</f>
        <v>2.8128773876080158</v>
      </c>
      <c r="P146" s="2">
        <f t="shared" si="13"/>
        <v>0.37464676114774886</v>
      </c>
      <c r="Q146" s="2">
        <f t="shared" si="14"/>
        <v>1.1409002341123282</v>
      </c>
      <c r="R146" s="2">
        <f t="shared" si="12"/>
        <v>0.32837819639790056</v>
      </c>
      <c r="AN146" s="19"/>
      <c r="AQ146" s="19"/>
    </row>
    <row r="147" spans="3:43">
      <c r="C147" s="16">
        <v>648.88</v>
      </c>
      <c r="D147" s="2">
        <v>1</v>
      </c>
      <c r="E147" s="2">
        <v>1.4570000000000001</v>
      </c>
      <c r="F147" s="2">
        <v>3.8820000000000001</v>
      </c>
      <c r="G147" s="9">
        <f>E147-D147</f>
        <v>0.45700000000000007</v>
      </c>
      <c r="H147" s="9">
        <f>E147+D147</f>
        <v>2.4569999999999999</v>
      </c>
      <c r="I147">
        <f t="shared" si="10"/>
        <v>0.18599918599918605</v>
      </c>
      <c r="J147" s="9">
        <f>F147-E147</f>
        <v>2.4249999999999998</v>
      </c>
      <c r="K147" s="9">
        <f>F147+E147</f>
        <v>5.3390000000000004</v>
      </c>
      <c r="L147" s="17">
        <f t="shared" si="11"/>
        <v>0.45420490728600854</v>
      </c>
      <c r="N147" s="23">
        <f>(2*PI())/C147</f>
        <v>9.6831237011151313E-3</v>
      </c>
      <c r="O147" s="20">
        <f>N147*E147*$B$2*COS($B$5)</f>
        <v>2.8033214419026673</v>
      </c>
      <c r="P147" s="2">
        <f t="shared" si="13"/>
        <v>0.37264574969642134</v>
      </c>
      <c r="Q147" s="2">
        <f t="shared" si="14"/>
        <v>1.1388851196071004</v>
      </c>
      <c r="R147" s="2">
        <f t="shared" si="12"/>
        <v>0.32720222898774809</v>
      </c>
      <c r="AN147" s="19"/>
      <c r="AQ147" s="19"/>
    </row>
    <row r="148" spans="3:43">
      <c r="C148" s="16">
        <v>651.04999999999995</v>
      </c>
      <c r="D148" s="2">
        <v>1</v>
      </c>
      <c r="E148" s="2">
        <v>1.4570000000000001</v>
      </c>
      <c r="F148" s="2">
        <v>3.8820000000000001</v>
      </c>
      <c r="G148" s="9">
        <f>E148-D148</f>
        <v>0.45700000000000007</v>
      </c>
      <c r="H148" s="9">
        <f>E148+D148</f>
        <v>2.4569999999999999</v>
      </c>
      <c r="I148">
        <f t="shared" si="10"/>
        <v>0.18599918599918605</v>
      </c>
      <c r="J148" s="9">
        <f>F148-E148</f>
        <v>2.4249999999999998</v>
      </c>
      <c r="K148" s="9">
        <f>F148+E148</f>
        <v>5.3390000000000004</v>
      </c>
      <c r="L148" s="17">
        <f t="shared" si="11"/>
        <v>0.45420490728600854</v>
      </c>
      <c r="N148" s="23">
        <f>(2*PI())/C148</f>
        <v>9.6508491009593533E-3</v>
      </c>
      <c r="O148" s="20">
        <f>N148*E148*$B$2*COS($B$5)</f>
        <v>2.793977754737428</v>
      </c>
      <c r="P148" s="2">
        <f t="shared" si="13"/>
        <v>0.37064595799276528</v>
      </c>
      <c r="Q148" s="2">
        <f t="shared" si="14"/>
        <v>1.1368853279034443</v>
      </c>
      <c r="R148" s="2">
        <f t="shared" si="12"/>
        <v>0.32601877154689102</v>
      </c>
      <c r="AN148" s="19"/>
      <c r="AQ148" s="19"/>
    </row>
    <row r="149" spans="3:43">
      <c r="C149" s="16">
        <v>653.21</v>
      </c>
      <c r="D149" s="2">
        <v>1</v>
      </c>
      <c r="E149" s="2">
        <v>1.4568000000000001</v>
      </c>
      <c r="F149" s="2">
        <v>3.87</v>
      </c>
      <c r="G149" s="9">
        <f>E149-D149</f>
        <v>0.45680000000000009</v>
      </c>
      <c r="H149" s="9">
        <f>E149+D149</f>
        <v>2.4568000000000003</v>
      </c>
      <c r="I149">
        <f t="shared" si="10"/>
        <v>0.18593292087267993</v>
      </c>
      <c r="J149" s="9">
        <f>F149-E149</f>
        <v>2.4131999999999998</v>
      </c>
      <c r="K149" s="9">
        <f>F149+E149</f>
        <v>5.3268000000000004</v>
      </c>
      <c r="L149" s="17">
        <f t="shared" si="11"/>
        <v>0.45302996170308618</v>
      </c>
      <c r="N149" s="23">
        <f>(2*PI())/C149</f>
        <v>9.618936187718476E-3</v>
      </c>
      <c r="O149" s="20">
        <f>N149*E149*$B$2*COS($B$5)</f>
        <v>2.7843565215439066</v>
      </c>
      <c r="P149" s="2">
        <f t="shared" si="13"/>
        <v>0.36707328358943647</v>
      </c>
      <c r="Q149" s="2">
        <f t="shared" si="14"/>
        <v>1.1343613156150241</v>
      </c>
      <c r="R149" s="2">
        <f t="shared" si="12"/>
        <v>0.32359467705438982</v>
      </c>
      <c r="AN149" s="19"/>
      <c r="AQ149" s="19"/>
    </row>
    <row r="150" spans="3:43">
      <c r="C150" s="16">
        <v>655.37</v>
      </c>
      <c r="D150" s="2">
        <v>1</v>
      </c>
      <c r="E150" s="2">
        <v>1.4568000000000001</v>
      </c>
      <c r="F150" s="2">
        <v>3.87</v>
      </c>
      <c r="G150" s="9">
        <f>E150-D150</f>
        <v>0.45680000000000009</v>
      </c>
      <c r="H150" s="9">
        <f>E150+D150</f>
        <v>2.4568000000000003</v>
      </c>
      <c r="I150">
        <f t="shared" si="10"/>
        <v>0.18593292087267993</v>
      </c>
      <c r="J150" s="9">
        <f>F150-E150</f>
        <v>2.4131999999999998</v>
      </c>
      <c r="K150" s="9">
        <f>F150+E150</f>
        <v>5.3268000000000004</v>
      </c>
      <c r="L150" s="17">
        <f t="shared" si="11"/>
        <v>0.45302996170308618</v>
      </c>
      <c r="N150" s="23">
        <f>(2*PI())/C150</f>
        <v>9.587233634709532E-3</v>
      </c>
      <c r="O150" s="20">
        <f>N150*E150*$B$2*COS($B$5)</f>
        <v>2.7751797052622109</v>
      </c>
      <c r="P150" s="2">
        <f t="shared" si="13"/>
        <v>0.36502604590397025</v>
      </c>
      <c r="Q150" s="2">
        <f t="shared" si="14"/>
        <v>1.1323140779295577</v>
      </c>
      <c r="R150" s="2">
        <f t="shared" si="12"/>
        <v>0.32237172796740488</v>
      </c>
      <c r="AN150" s="19"/>
      <c r="AQ150" s="19"/>
    </row>
    <row r="151" spans="3:43">
      <c r="C151" s="16">
        <v>657.53</v>
      </c>
      <c r="D151" s="2">
        <v>1</v>
      </c>
      <c r="E151" s="2">
        <v>1.4568000000000001</v>
      </c>
      <c r="F151" s="2">
        <v>3.87</v>
      </c>
      <c r="G151" s="9">
        <f>E151-D151</f>
        <v>0.45680000000000009</v>
      </c>
      <c r="H151" s="9">
        <f>E151+D151</f>
        <v>2.4568000000000003</v>
      </c>
      <c r="I151">
        <f t="shared" si="10"/>
        <v>0.18593292087267993</v>
      </c>
      <c r="J151" s="9">
        <f>F151-E151</f>
        <v>2.4131999999999998</v>
      </c>
      <c r="K151" s="9">
        <f>F151+E151</f>
        <v>5.3268000000000004</v>
      </c>
      <c r="L151" s="17">
        <f t="shared" si="11"/>
        <v>0.45302996170308618</v>
      </c>
      <c r="N151" s="23">
        <f>(2*PI())/C151</f>
        <v>9.5557393688190453E-3</v>
      </c>
      <c r="O151" s="20">
        <f>N151*E151*$B$2*COS($B$5)</f>
        <v>2.7660631810528726</v>
      </c>
      <c r="P151" s="2">
        <f t="shared" si="13"/>
        <v>0.36295049239497462</v>
      </c>
      <c r="Q151" s="2">
        <f t="shared" si="14"/>
        <v>1.1302385244205622</v>
      </c>
      <c r="R151" s="2">
        <f t="shared" si="12"/>
        <v>0.32112734131147047</v>
      </c>
      <c r="AN151" s="19"/>
      <c r="AQ151" s="19"/>
    </row>
    <row r="152" spans="3:43">
      <c r="C152" s="16">
        <v>659.68</v>
      </c>
      <c r="D152" s="2">
        <v>1</v>
      </c>
      <c r="E152" s="2">
        <v>1.4567000000000001</v>
      </c>
      <c r="F152" s="2">
        <v>3.8580000000000001</v>
      </c>
      <c r="G152" s="9">
        <f>E152-D152</f>
        <v>0.45670000000000011</v>
      </c>
      <c r="H152" s="9">
        <f>E152+D152</f>
        <v>2.4567000000000001</v>
      </c>
      <c r="I152">
        <f t="shared" si="10"/>
        <v>0.18589978426344286</v>
      </c>
      <c r="J152" s="9">
        <f>F152-E152</f>
        <v>2.4013</v>
      </c>
      <c r="K152" s="9">
        <f>F152+E152</f>
        <v>5.3147000000000002</v>
      </c>
      <c r="L152" s="17">
        <f t="shared" si="11"/>
        <v>0.45182230417521213</v>
      </c>
      <c r="N152" s="23">
        <f>(2*PI())/C152</f>
        <v>9.5245957239564437E-3</v>
      </c>
      <c r="O152" s="20">
        <f>N152*E152*$B$2*COS($B$5)</f>
        <v>2.7568588960490565</v>
      </c>
      <c r="P152" s="2">
        <f t="shared" si="13"/>
        <v>0.35936427916534153</v>
      </c>
      <c r="Q152" s="2">
        <f t="shared" si="14"/>
        <v>1.1277170912364582</v>
      </c>
      <c r="R152" s="2">
        <f t="shared" si="12"/>
        <v>0.31866527691916524</v>
      </c>
      <c r="AN152" s="19"/>
      <c r="AQ152" s="19"/>
    </row>
    <row r="153" spans="3:43">
      <c r="C153" s="16">
        <v>661.84</v>
      </c>
      <c r="D153" s="2">
        <v>1</v>
      </c>
      <c r="E153" s="2">
        <v>1.4567000000000001</v>
      </c>
      <c r="F153" s="2">
        <v>3.8580000000000001</v>
      </c>
      <c r="G153" s="9">
        <f>E153-D153</f>
        <v>0.45670000000000011</v>
      </c>
      <c r="H153" s="9">
        <f>E153+D153</f>
        <v>2.4567000000000001</v>
      </c>
      <c r="I153">
        <f t="shared" si="10"/>
        <v>0.18589978426344286</v>
      </c>
      <c r="J153" s="9">
        <f>F153-E153</f>
        <v>2.4013</v>
      </c>
      <c r="K153" s="9">
        <f>F153+E153</f>
        <v>5.3147000000000002</v>
      </c>
      <c r="L153" s="17">
        <f t="shared" si="11"/>
        <v>0.45182230417521213</v>
      </c>
      <c r="N153" s="23">
        <f>(2*PI())/C153</f>
        <v>9.4935109802665087E-3</v>
      </c>
      <c r="O153" s="20">
        <f>N153*E153*$B$2*COS($B$5)</f>
        <v>2.7478615323124043</v>
      </c>
      <c r="P153" s="2">
        <f t="shared" si="13"/>
        <v>0.35724167553498964</v>
      </c>
      <c r="Q153" s="2">
        <f t="shared" si="14"/>
        <v>1.1255944876061064</v>
      </c>
      <c r="R153" s="2">
        <f t="shared" si="12"/>
        <v>0.31738044159647999</v>
      </c>
      <c r="AN153" s="19"/>
      <c r="AQ153" s="19"/>
    </row>
    <row r="154" spans="3:43">
      <c r="C154" s="16">
        <v>663.99</v>
      </c>
      <c r="D154" s="2">
        <v>1</v>
      </c>
      <c r="E154" s="2">
        <v>1.4567000000000001</v>
      </c>
      <c r="F154" s="2">
        <v>3.8580000000000001</v>
      </c>
      <c r="G154" s="9">
        <f>E154-D154</f>
        <v>0.45670000000000011</v>
      </c>
      <c r="H154" s="9">
        <f>E154+D154</f>
        <v>2.4567000000000001</v>
      </c>
      <c r="I154">
        <f t="shared" si="10"/>
        <v>0.18589978426344286</v>
      </c>
      <c r="J154" s="9">
        <f>F154-E154</f>
        <v>2.4013</v>
      </c>
      <c r="K154" s="9">
        <f>F154+E154</f>
        <v>5.3147000000000002</v>
      </c>
      <c r="L154" s="17">
        <f t="shared" si="11"/>
        <v>0.45182230417521213</v>
      </c>
      <c r="N154" s="23">
        <f>(2*PI())/C154</f>
        <v>9.4627709862792914E-3</v>
      </c>
      <c r="O154" s="20">
        <f>N154*E154*$B$2*COS($B$5)</f>
        <v>2.7389639550981819</v>
      </c>
      <c r="P154" s="2">
        <f t="shared" si="13"/>
        <v>0.35510486330489449</v>
      </c>
      <c r="Q154" s="2">
        <f t="shared" si="14"/>
        <v>1.1234576753760113</v>
      </c>
      <c r="R154" s="2">
        <f t="shared" si="12"/>
        <v>0.31608210178994423</v>
      </c>
      <c r="AN154" s="19"/>
      <c r="AQ154" s="19"/>
    </row>
    <row r="155" spans="3:43">
      <c r="C155" s="16">
        <v>666.14</v>
      </c>
      <c r="D155" s="2">
        <v>1</v>
      </c>
      <c r="E155" s="2">
        <v>1.4564999999999999</v>
      </c>
      <c r="F155" s="2">
        <v>3.8580000000000001</v>
      </c>
      <c r="G155" s="9">
        <f>E155-D155</f>
        <v>0.45649999999999991</v>
      </c>
      <c r="H155" s="9">
        <f>E155+D155</f>
        <v>2.4565000000000001</v>
      </c>
      <c r="I155">
        <f t="shared" si="10"/>
        <v>0.18583350295135351</v>
      </c>
      <c r="J155" s="9">
        <f>F155-E155</f>
        <v>2.4015000000000004</v>
      </c>
      <c r="K155" s="9">
        <f>F155+E155</f>
        <v>5.3144999999999998</v>
      </c>
      <c r="L155" s="17">
        <f t="shared" si="11"/>
        <v>0.45187694044594984</v>
      </c>
      <c r="N155" s="23">
        <f>(2*PI())/C155</f>
        <v>9.4322294220127688E-3</v>
      </c>
      <c r="O155" s="20">
        <f>N155*E155*$B$2*COS($B$5)</f>
        <v>2.7297489758332092</v>
      </c>
      <c r="P155" s="2">
        <f t="shared" si="13"/>
        <v>0.35285081241404281</v>
      </c>
      <c r="Q155" s="2">
        <f t="shared" si="14"/>
        <v>1.1211755639279382</v>
      </c>
      <c r="R155" s="2">
        <f t="shared" si="12"/>
        <v>0.31471503996917449</v>
      </c>
      <c r="AN155" s="19"/>
      <c r="AQ155" s="19"/>
    </row>
    <row r="156" spans="3:43">
      <c r="C156" s="16">
        <v>668.29</v>
      </c>
      <c r="D156" s="2">
        <v>1</v>
      </c>
      <c r="E156" s="2">
        <v>1.4564999999999999</v>
      </c>
      <c r="F156" s="2">
        <v>3.847</v>
      </c>
      <c r="G156" s="9">
        <f>E156-D156</f>
        <v>0.45649999999999991</v>
      </c>
      <c r="H156" s="9">
        <f>E156+D156</f>
        <v>2.4565000000000001</v>
      </c>
      <c r="I156">
        <f t="shared" si="10"/>
        <v>0.18583350295135351</v>
      </c>
      <c r="J156" s="9">
        <f>F156-E156</f>
        <v>2.3905000000000003</v>
      </c>
      <c r="K156" s="9">
        <f>F156+E156</f>
        <v>5.3034999999999997</v>
      </c>
      <c r="L156" s="17">
        <f t="shared" si="11"/>
        <v>0.45074007730743859</v>
      </c>
      <c r="N156" s="23">
        <f>(2*PI())/C156</f>
        <v>9.4018843723227743E-3</v>
      </c>
      <c r="O156" s="20">
        <f>N156*E156*$B$2*COS($B$5)</f>
        <v>2.7209669196928492</v>
      </c>
      <c r="P156" s="2">
        <f t="shared" si="13"/>
        <v>0.34936135774896027</v>
      </c>
      <c r="Q156" s="2">
        <f t="shared" si="14"/>
        <v>1.1186768240516289</v>
      </c>
      <c r="R156" s="2">
        <f t="shared" si="12"/>
        <v>0.31229873564703137</v>
      </c>
      <c r="AN156" s="19"/>
      <c r="AQ156" s="19"/>
    </row>
    <row r="157" spans="3:43">
      <c r="C157" s="16">
        <v>670.44</v>
      </c>
      <c r="D157" s="2">
        <v>1</v>
      </c>
      <c r="E157" s="2">
        <v>1.4564999999999999</v>
      </c>
      <c r="F157" s="2">
        <v>3.847</v>
      </c>
      <c r="G157" s="9">
        <f>E157-D157</f>
        <v>0.45649999999999991</v>
      </c>
      <c r="H157" s="9">
        <f>E157+D157</f>
        <v>2.4565000000000001</v>
      </c>
      <c r="I157">
        <f t="shared" si="10"/>
        <v>0.18583350295135351</v>
      </c>
      <c r="J157" s="9">
        <f>F157-E157</f>
        <v>2.3905000000000003</v>
      </c>
      <c r="K157" s="9">
        <f>F157+E157</f>
        <v>5.3034999999999997</v>
      </c>
      <c r="L157" s="17">
        <f t="shared" si="11"/>
        <v>0.45074007730743859</v>
      </c>
      <c r="N157" s="23">
        <f>(2*PI())/C157</f>
        <v>9.3717339466314453E-3</v>
      </c>
      <c r="O157" s="20">
        <f>N157*E157*$B$2*COS($B$5)</f>
        <v>2.7122411890124902</v>
      </c>
      <c r="P157" s="2">
        <f t="shared" si="13"/>
        <v>0.34716501641324982</v>
      </c>
      <c r="Q157" s="2">
        <f t="shared" si="14"/>
        <v>1.1164804827159185</v>
      </c>
      <c r="R157" s="2">
        <f t="shared" si="12"/>
        <v>0.31094588914688964</v>
      </c>
      <c r="AN157" s="19"/>
      <c r="AQ157" s="19"/>
    </row>
    <row r="158" spans="3:43">
      <c r="C158" s="16">
        <v>672.59</v>
      </c>
      <c r="D158" s="2">
        <v>1</v>
      </c>
      <c r="E158" s="2">
        <v>1.4563999999999999</v>
      </c>
      <c r="F158" s="2">
        <v>3.847</v>
      </c>
      <c r="G158" s="9">
        <f>E158-D158</f>
        <v>0.45639999999999992</v>
      </c>
      <c r="H158" s="9">
        <f>E158+D158</f>
        <v>2.4563999999999999</v>
      </c>
      <c r="I158">
        <f t="shared" si="10"/>
        <v>0.18580035824784236</v>
      </c>
      <c r="J158" s="9">
        <f>F158-E158</f>
        <v>2.3906000000000001</v>
      </c>
      <c r="K158" s="9">
        <f>F158+E158</f>
        <v>5.3033999999999999</v>
      </c>
      <c r="L158" s="17">
        <f t="shared" si="11"/>
        <v>0.45076743221329713</v>
      </c>
      <c r="N158" s="23">
        <f>(2*PI())/C158</f>
        <v>9.3417762785345995E-3</v>
      </c>
      <c r="O158" s="20">
        <f>N158*E158*$B$2*COS($B$5)</f>
        <v>2.7033856225478825</v>
      </c>
      <c r="P158" s="2">
        <f t="shared" si="13"/>
        <v>0.34490164071672291</v>
      </c>
      <c r="Q158" s="2">
        <f t="shared" si="14"/>
        <v>1.1142031128456997</v>
      </c>
      <c r="R158" s="2">
        <f t="shared" si="12"/>
        <v>0.30955006025412762</v>
      </c>
      <c r="AN158" s="19"/>
      <c r="AQ158" s="19"/>
    </row>
    <row r="159" spans="3:43">
      <c r="C159" s="16">
        <v>674.73</v>
      </c>
      <c r="D159" s="2">
        <v>1</v>
      </c>
      <c r="E159" s="2">
        <v>1.4563999999999999</v>
      </c>
      <c r="F159" s="2">
        <v>3.847</v>
      </c>
      <c r="G159" s="9">
        <f>E159-D159</f>
        <v>0.45639999999999992</v>
      </c>
      <c r="H159" s="9">
        <f>E159+D159</f>
        <v>2.4563999999999999</v>
      </c>
      <c r="I159">
        <f t="shared" si="10"/>
        <v>0.18580035824784236</v>
      </c>
      <c r="J159" s="9">
        <f>F159-E159</f>
        <v>2.3906000000000001</v>
      </c>
      <c r="K159" s="9">
        <f>F159+E159</f>
        <v>5.3033999999999999</v>
      </c>
      <c r="L159" s="17">
        <f t="shared" si="11"/>
        <v>0.45076743221329713</v>
      </c>
      <c r="N159" s="23">
        <f>(2*PI())/C159</f>
        <v>9.3121475363176168E-3</v>
      </c>
      <c r="O159" s="20">
        <f>N159*E159*$B$2*COS($B$5)</f>
        <v>2.6948114592051344</v>
      </c>
      <c r="P159" s="2">
        <f t="shared" si="13"/>
        <v>0.34267866574386208</v>
      </c>
      <c r="Q159" s="2">
        <f t="shared" si="14"/>
        <v>1.1119801378728389</v>
      </c>
      <c r="R159" s="2">
        <f t="shared" si="12"/>
        <v>0.30816977216822311</v>
      </c>
      <c r="AN159" s="19"/>
      <c r="AQ159" s="19"/>
    </row>
    <row r="160" spans="3:43">
      <c r="C160" s="16">
        <v>676.87</v>
      </c>
      <c r="D160" s="2">
        <v>1</v>
      </c>
      <c r="E160" s="2">
        <v>1.4562999999999999</v>
      </c>
      <c r="F160" s="2">
        <v>3.8370000000000002</v>
      </c>
      <c r="G160" s="9">
        <f>E160-D160</f>
        <v>0.45629999999999993</v>
      </c>
      <c r="H160" s="9">
        <f>E160+D160</f>
        <v>2.4562999999999997</v>
      </c>
      <c r="I160">
        <f t="shared" si="10"/>
        <v>0.18576721084558073</v>
      </c>
      <c r="J160" s="9">
        <f>F160-E160</f>
        <v>2.3807</v>
      </c>
      <c r="K160" s="9">
        <f>F160+E160</f>
        <v>5.2933000000000003</v>
      </c>
      <c r="L160" s="17">
        <f t="shared" si="11"/>
        <v>0.44975724028488845</v>
      </c>
      <c r="N160" s="23">
        <f>(2*PI())/C160</f>
        <v>9.2827061432469837E-3</v>
      </c>
      <c r="O160" s="20">
        <f>N160*E160*$B$2*COS($B$5)</f>
        <v>2.6861070648387826</v>
      </c>
      <c r="P160" s="2">
        <f t="shared" si="13"/>
        <v>0.33921995611907441</v>
      </c>
      <c r="Q160" s="2">
        <f t="shared" si="14"/>
        <v>1.1094095515501297</v>
      </c>
      <c r="R160" s="2">
        <f t="shared" si="12"/>
        <v>0.30576621198645454</v>
      </c>
      <c r="AN160" s="19"/>
      <c r="AQ160" s="19"/>
    </row>
    <row r="161" spans="3:43">
      <c r="C161" s="16">
        <v>679.02</v>
      </c>
      <c r="D161" s="2">
        <v>1</v>
      </c>
      <c r="E161" s="2">
        <v>1.4562999999999999</v>
      </c>
      <c r="F161" s="2">
        <v>3.8370000000000002</v>
      </c>
      <c r="G161" s="9">
        <f>E161-D161</f>
        <v>0.45629999999999993</v>
      </c>
      <c r="H161" s="9">
        <f>E161+D161</f>
        <v>2.4562999999999997</v>
      </c>
      <c r="I161">
        <f t="shared" si="10"/>
        <v>0.18576721084558073</v>
      </c>
      <c r="J161" s="9">
        <f>F161-E161</f>
        <v>2.3807</v>
      </c>
      <c r="K161" s="9">
        <f>F161+E161</f>
        <v>5.2933000000000003</v>
      </c>
      <c r="L161" s="17">
        <f t="shared" si="11"/>
        <v>0.44975724028488845</v>
      </c>
      <c r="N161" s="23">
        <f>(2*PI())/C161</f>
        <v>9.2533140513969929E-3</v>
      </c>
      <c r="O161" s="20">
        <f>N161*E161*$B$2*COS($B$5)</f>
        <v>2.6776019689809236</v>
      </c>
      <c r="P161" s="2">
        <f t="shared" si="13"/>
        <v>0.33695946106505192</v>
      </c>
      <c r="Q161" s="2">
        <f t="shared" si="14"/>
        <v>1.1071490564961071</v>
      </c>
      <c r="R161" s="2">
        <f t="shared" si="12"/>
        <v>0.3043487767866212</v>
      </c>
      <c r="AN161" s="19"/>
      <c r="AQ161" s="19"/>
    </row>
    <row r="162" spans="3:43">
      <c r="C162" s="16">
        <v>681.16</v>
      </c>
      <c r="D162" s="2">
        <v>1</v>
      </c>
      <c r="E162" s="2">
        <v>1.4562999999999999</v>
      </c>
      <c r="F162" s="2">
        <v>3.8370000000000002</v>
      </c>
      <c r="G162" s="9">
        <f>E162-D162</f>
        <v>0.45629999999999993</v>
      </c>
      <c r="H162" s="9">
        <f>E162+D162</f>
        <v>2.4562999999999997</v>
      </c>
      <c r="I162">
        <f t="shared" si="10"/>
        <v>0.18576721084558073</v>
      </c>
      <c r="J162" s="9">
        <f>F162-E162</f>
        <v>2.3807</v>
      </c>
      <c r="K162" s="9">
        <f>F162+E162</f>
        <v>5.2933000000000003</v>
      </c>
      <c r="L162" s="17">
        <f t="shared" si="11"/>
        <v>0.44975724028488845</v>
      </c>
      <c r="N162" s="23">
        <f>(2*PI())/C162</f>
        <v>9.224242919695206E-3</v>
      </c>
      <c r="O162" s="20">
        <f>N162*E162*$B$2*COS($B$5)</f>
        <v>2.6691897483372879</v>
      </c>
      <c r="P162" s="2">
        <f t="shared" si="13"/>
        <v>0.33469513844618243</v>
      </c>
      <c r="Q162" s="2">
        <f t="shared" si="14"/>
        <v>1.1048847338772376</v>
      </c>
      <c r="R162" s="2">
        <f t="shared" si="12"/>
        <v>0.3029231268963935</v>
      </c>
      <c r="AN162" s="19"/>
      <c r="AQ162" s="19"/>
    </row>
    <row r="163" spans="3:43">
      <c r="C163" s="16">
        <v>683.3</v>
      </c>
      <c r="D163" s="2">
        <v>1</v>
      </c>
      <c r="E163" s="2">
        <v>1.4560999999999999</v>
      </c>
      <c r="F163" s="2">
        <v>3.8370000000000002</v>
      </c>
      <c r="G163" s="9">
        <f>E163-D163</f>
        <v>0.45609999999999995</v>
      </c>
      <c r="H163" s="9">
        <f>E163+D163</f>
        <v>2.4561000000000002</v>
      </c>
      <c r="I163">
        <f t="shared" ref="I163:I226" si="15">G163/H163</f>
        <v>0.18570090794348762</v>
      </c>
      <c r="J163" s="9">
        <f>F163-E163</f>
        <v>2.3809000000000005</v>
      </c>
      <c r="K163" s="9">
        <f>F163+E163</f>
        <v>5.2930999999999999</v>
      </c>
      <c r="L163" s="17">
        <f t="shared" si="11"/>
        <v>0.44981201942151111</v>
      </c>
      <c r="N163" s="23">
        <f>(2*PI())/C163</f>
        <v>9.195353881427757E-3</v>
      </c>
      <c r="O163" s="20">
        <f>N163*E163*$B$2*COS($B$5)</f>
        <v>2.6604647961266203</v>
      </c>
      <c r="P163" s="2">
        <f t="shared" si="13"/>
        <v>0.33231955360989657</v>
      </c>
      <c r="Q163" s="2">
        <f t="shared" si="14"/>
        <v>1.1024812180816264</v>
      </c>
      <c r="R163" s="2">
        <f t="shared" si="12"/>
        <v>0.30142876645839789</v>
      </c>
      <c r="AN163" s="19"/>
      <c r="AQ163" s="19"/>
    </row>
    <row r="164" spans="3:43">
      <c r="C164" s="16">
        <v>685.43</v>
      </c>
      <c r="D164" s="2">
        <v>1</v>
      </c>
      <c r="E164" s="2">
        <v>1.4560999999999999</v>
      </c>
      <c r="F164" s="2">
        <v>3.8260000000000001</v>
      </c>
      <c r="G164" s="9">
        <f>E164-D164</f>
        <v>0.45609999999999995</v>
      </c>
      <c r="H164" s="9">
        <f>E164+D164</f>
        <v>2.4561000000000002</v>
      </c>
      <c r="I164">
        <f t="shared" si="15"/>
        <v>0.18570090794348762</v>
      </c>
      <c r="J164" s="9">
        <f>F164-E164</f>
        <v>2.3699000000000003</v>
      </c>
      <c r="K164" s="9">
        <f>F164+E164</f>
        <v>5.2820999999999998</v>
      </c>
      <c r="L164" s="17">
        <f t="shared" ref="L164:L227" si="16">J164/K164</f>
        <v>0.44866625016565387</v>
      </c>
      <c r="N164" s="23">
        <f>(2*PI())/C164</f>
        <v>9.1667789667501959E-3</v>
      </c>
      <c r="O164" s="20">
        <f>N164*E164*$B$2*COS($B$5)</f>
        <v>2.6521972997874617</v>
      </c>
      <c r="P164" s="2">
        <f t="shared" si="13"/>
        <v>0.32877322602223102</v>
      </c>
      <c r="Q164" s="2">
        <f t="shared" si="14"/>
        <v>1.0999288389090656</v>
      </c>
      <c r="R164" s="2">
        <f t="shared" ref="R164:R227" si="17">P164/Q164</f>
        <v>0.29890408760289966</v>
      </c>
      <c r="AN164" s="19"/>
      <c r="AQ164" s="19"/>
    </row>
    <row r="165" spans="3:43">
      <c r="C165" s="16">
        <v>687.57</v>
      </c>
      <c r="D165" s="2">
        <v>1</v>
      </c>
      <c r="E165" s="2">
        <v>1.4560999999999999</v>
      </c>
      <c r="F165" s="2">
        <v>3.8260000000000001</v>
      </c>
      <c r="G165" s="9">
        <f>E165-D165</f>
        <v>0.45609999999999995</v>
      </c>
      <c r="H165" s="9">
        <f>E165+D165</f>
        <v>2.4561000000000002</v>
      </c>
      <c r="I165">
        <f t="shared" si="15"/>
        <v>0.18570090794348762</v>
      </c>
      <c r="J165" s="9">
        <f>F165-E165</f>
        <v>2.3699000000000003</v>
      </c>
      <c r="K165" s="9">
        <f>F165+E165</f>
        <v>5.2820999999999998</v>
      </c>
      <c r="L165" s="17">
        <f t="shared" si="16"/>
        <v>0.44866625016565387</v>
      </c>
      <c r="N165" s="23">
        <f>(2*PI())/C165</f>
        <v>9.138248188809265E-3</v>
      </c>
      <c r="O165" s="20">
        <f>N165*E165*$B$2*COS($B$5)</f>
        <v>2.6439425734009911</v>
      </c>
      <c r="P165" s="2">
        <f t="shared" si="13"/>
        <v>0.32647776413436397</v>
      </c>
      <c r="Q165" s="2">
        <f t="shared" si="14"/>
        <v>1.0976333770211986</v>
      </c>
      <c r="R165" s="2">
        <f t="shared" si="17"/>
        <v>0.29743789772535195</v>
      </c>
      <c r="AN165" s="19"/>
      <c r="AQ165" s="19"/>
    </row>
    <row r="166" spans="3:43">
      <c r="C166" s="16">
        <v>689.7</v>
      </c>
      <c r="D166" s="2">
        <v>1</v>
      </c>
      <c r="E166" s="2">
        <v>1.456</v>
      </c>
      <c r="F166" s="2">
        <v>3.8260000000000001</v>
      </c>
      <c r="G166" s="9">
        <f>E166-D166</f>
        <v>0.45599999999999996</v>
      </c>
      <c r="H166" s="9">
        <f>E166+D166</f>
        <v>2.456</v>
      </c>
      <c r="I166">
        <f t="shared" si="15"/>
        <v>0.18566775244299674</v>
      </c>
      <c r="J166" s="9">
        <f>F166-E166</f>
        <v>2.37</v>
      </c>
      <c r="K166" s="9">
        <f>F166+E166</f>
        <v>5.282</v>
      </c>
      <c r="L166" s="17">
        <f t="shared" si="16"/>
        <v>0.44869367663763726</v>
      </c>
      <c r="N166" s="23">
        <f>(2*PI())/C166</f>
        <v>9.1100265436850607E-3</v>
      </c>
      <c r="O166" s="20">
        <f>N166*E166*$B$2*COS($B$5)</f>
        <v>2.6355962712792023</v>
      </c>
      <c r="P166" s="2">
        <f t="shared" si="13"/>
        <v>0.32413363259622657</v>
      </c>
      <c r="Q166" s="2">
        <f t="shared" si="14"/>
        <v>1.095275316790556</v>
      </c>
      <c r="R166" s="2">
        <f t="shared" si="17"/>
        <v>0.29593804190349432</v>
      </c>
      <c r="AN166" s="19"/>
      <c r="AQ166" s="19"/>
    </row>
    <row r="167" spans="3:43">
      <c r="C167" s="16">
        <v>691.83</v>
      </c>
      <c r="D167" s="2">
        <v>1</v>
      </c>
      <c r="E167" s="2">
        <v>1.456</v>
      </c>
      <c r="F167" s="2">
        <v>3.8260000000000001</v>
      </c>
      <c r="G167" s="9">
        <f>E167-D167</f>
        <v>0.45599999999999996</v>
      </c>
      <c r="H167" s="9">
        <f>E167+D167</f>
        <v>2.456</v>
      </c>
      <c r="I167">
        <f t="shared" si="15"/>
        <v>0.18566775244299674</v>
      </c>
      <c r="J167" s="9">
        <f>F167-E167</f>
        <v>2.37</v>
      </c>
      <c r="K167" s="9">
        <f>F167+E167</f>
        <v>5.282</v>
      </c>
      <c r="L167" s="17">
        <f t="shared" si="16"/>
        <v>0.44869367663763726</v>
      </c>
      <c r="N167" s="23">
        <f>(2*PI())/C167</f>
        <v>9.0819786756567156E-3</v>
      </c>
      <c r="O167" s="20">
        <f>N167*E167*$B$2*COS($B$5)</f>
        <v>2.6274818211139523</v>
      </c>
      <c r="P167" s="2">
        <f t="shared" si="13"/>
        <v>0.32182941228012596</v>
      </c>
      <c r="Q167" s="2">
        <f t="shared" si="14"/>
        <v>1.0929710964744552</v>
      </c>
      <c r="R167" s="2">
        <f t="shared" si="17"/>
        <v>0.29445372646928702</v>
      </c>
      <c r="AN167" s="19"/>
      <c r="AQ167" s="19"/>
    </row>
    <row r="168" spans="3:43">
      <c r="C168" s="16">
        <v>693.97</v>
      </c>
      <c r="D168" s="2">
        <v>1</v>
      </c>
      <c r="E168" s="2">
        <v>1.456</v>
      </c>
      <c r="F168" s="2">
        <v>3.8149999999999999</v>
      </c>
      <c r="G168" s="9">
        <f>E168-D168</f>
        <v>0.45599999999999996</v>
      </c>
      <c r="H168" s="9">
        <f>E168+D168</f>
        <v>2.456</v>
      </c>
      <c r="I168">
        <f t="shared" si="15"/>
        <v>0.18566775244299674</v>
      </c>
      <c r="J168" s="9">
        <f>F168-E168</f>
        <v>2.359</v>
      </c>
      <c r="K168" s="9">
        <f>F168+E168</f>
        <v>5.2709999999999999</v>
      </c>
      <c r="L168" s="17">
        <f t="shared" si="16"/>
        <v>0.44754316069057104</v>
      </c>
      <c r="N168" s="23">
        <f>(2*PI())/C168</f>
        <v>9.0539725163617819E-3</v>
      </c>
      <c r="O168" s="20">
        <f>N168*E168*$B$2*COS($B$5)</f>
        <v>2.619379437585581</v>
      </c>
      <c r="P168" s="2">
        <f t="shared" si="13"/>
        <v>0.31826023765634259</v>
      </c>
      <c r="Q168" s="2">
        <f t="shared" si="14"/>
        <v>1.0903975108161377</v>
      </c>
      <c r="R168" s="2">
        <f t="shared" si="17"/>
        <v>0.29187542570427555</v>
      </c>
      <c r="AN168" s="19"/>
      <c r="AQ168" s="19"/>
    </row>
    <row r="169" spans="3:43">
      <c r="C169" s="16">
        <v>696.09</v>
      </c>
      <c r="D169" s="2">
        <v>1</v>
      </c>
      <c r="E169" s="2">
        <v>1.4559</v>
      </c>
      <c r="F169" s="2">
        <v>3.8149999999999999</v>
      </c>
      <c r="G169" s="9">
        <f>E169-D169</f>
        <v>0.45589999999999997</v>
      </c>
      <c r="H169" s="9">
        <f>E169+D169</f>
        <v>2.4558999999999997</v>
      </c>
      <c r="I169">
        <f t="shared" si="15"/>
        <v>0.18563459424243658</v>
      </c>
      <c r="J169" s="9">
        <f>F169-E169</f>
        <v>2.3590999999999998</v>
      </c>
      <c r="K169" s="9">
        <f>F169+E169</f>
        <v>5.2709000000000001</v>
      </c>
      <c r="L169" s="17">
        <f t="shared" si="16"/>
        <v>0.4475706236126657</v>
      </c>
      <c r="N169" s="23">
        <f>(2*PI())/C169</f>
        <v>9.0263978898987001E-3</v>
      </c>
      <c r="O169" s="20">
        <f>N169*E169*$B$2*COS($B$5)</f>
        <v>2.611222545086429</v>
      </c>
      <c r="P169" s="2">
        <f t="shared" si="13"/>
        <v>0.31590781668835849</v>
      </c>
      <c r="Q169" s="2">
        <f t="shared" si="14"/>
        <v>1.0880312002675521</v>
      </c>
      <c r="R169" s="2">
        <f t="shared" si="17"/>
        <v>0.29034812293128659</v>
      </c>
      <c r="AN169" s="19"/>
      <c r="AQ169" s="19"/>
    </row>
    <row r="170" spans="3:43">
      <c r="C170" s="16">
        <v>698.22</v>
      </c>
      <c r="D170" s="2">
        <v>1</v>
      </c>
      <c r="E170" s="2">
        <v>1.4559</v>
      </c>
      <c r="F170" s="2">
        <v>3.8149999999999999</v>
      </c>
      <c r="G170" s="9">
        <f>E170-D170</f>
        <v>0.45589999999999997</v>
      </c>
      <c r="H170" s="9">
        <f>E170+D170</f>
        <v>2.4558999999999997</v>
      </c>
      <c r="I170">
        <f t="shared" si="15"/>
        <v>0.18563459424243658</v>
      </c>
      <c r="J170" s="9">
        <f>F170-E170</f>
        <v>2.3590999999999998</v>
      </c>
      <c r="K170" s="9">
        <f>F170+E170</f>
        <v>5.2709000000000001</v>
      </c>
      <c r="L170" s="17">
        <f t="shared" si="16"/>
        <v>0.4475706236126657</v>
      </c>
      <c r="N170" s="23">
        <f>(2*PI())/C170</f>
        <v>8.9988618303394139E-3</v>
      </c>
      <c r="O170" s="20">
        <f>N170*E170*$B$2*COS($B$5)</f>
        <v>2.6032567119378016</v>
      </c>
      <c r="P170" s="2">
        <f t="shared" si="13"/>
        <v>0.31358722938488814</v>
      </c>
      <c r="Q170" s="2">
        <f t="shared" si="14"/>
        <v>1.0857106129640817</v>
      </c>
      <c r="R170" s="2">
        <f t="shared" si="17"/>
        <v>0.28883131991200539</v>
      </c>
      <c r="AN170" s="19"/>
      <c r="AQ170" s="19"/>
    </row>
    <row r="171" spans="3:43">
      <c r="C171" s="16">
        <v>700.35</v>
      </c>
      <c r="D171" s="2">
        <v>1</v>
      </c>
      <c r="E171" s="2">
        <v>1.4559</v>
      </c>
      <c r="F171" s="2">
        <v>3.8149999999999999</v>
      </c>
      <c r="G171" s="9">
        <f>E171-D171</f>
        <v>0.45589999999999997</v>
      </c>
      <c r="H171" s="9">
        <f>E171+D171</f>
        <v>2.4558999999999997</v>
      </c>
      <c r="I171">
        <f t="shared" si="15"/>
        <v>0.18563459424243658</v>
      </c>
      <c r="J171" s="9">
        <f>F171-E171</f>
        <v>2.3590999999999998</v>
      </c>
      <c r="K171" s="9">
        <f>F171+E171</f>
        <v>5.2709000000000001</v>
      </c>
      <c r="L171" s="17">
        <f t="shared" si="16"/>
        <v>0.4475706236126657</v>
      </c>
      <c r="N171" s="23">
        <f>(2*PI())/C171</f>
        <v>8.9714932636247389E-3</v>
      </c>
      <c r="O171" s="20">
        <f>N171*E171*$B$2*COS($B$5)</f>
        <v>2.5953393323469869</v>
      </c>
      <c r="P171" s="2">
        <f t="shared" si="13"/>
        <v>0.3112609360412415</v>
      </c>
      <c r="Q171" s="2">
        <f t="shared" si="14"/>
        <v>1.0833843196204351</v>
      </c>
      <c r="R171" s="2">
        <f t="shared" si="17"/>
        <v>0.28730426535090714</v>
      </c>
      <c r="AN171" s="19"/>
      <c r="AQ171" s="19"/>
    </row>
    <row r="172" spans="3:43">
      <c r="C172">
        <v>702.47</v>
      </c>
      <c r="D172" s="2">
        <v>1</v>
      </c>
      <c r="E172" s="2">
        <v>1.4558</v>
      </c>
      <c r="F172" s="2">
        <v>3.8050000000000002</v>
      </c>
      <c r="G172" s="9">
        <f>E172-D172</f>
        <v>0.45579999999999998</v>
      </c>
      <c r="H172" s="9">
        <f>E172+D172</f>
        <v>2.4558</v>
      </c>
      <c r="I172">
        <f t="shared" si="15"/>
        <v>0.1856014333414773</v>
      </c>
      <c r="J172" s="9">
        <f>F172-E172</f>
        <v>2.3492000000000002</v>
      </c>
      <c r="K172" s="9">
        <f>F172+E172</f>
        <v>5.2607999999999997</v>
      </c>
      <c r="L172" s="17">
        <f t="shared" si="16"/>
        <v>0.4465480535279806</v>
      </c>
      <c r="N172" s="23">
        <f>(2*PI())/C172</f>
        <v>8.9444179924830763E-3</v>
      </c>
      <c r="O172" s="20">
        <f>N172*E172*$B$2*COS($B$5)</f>
        <v>2.5873290738638786</v>
      </c>
      <c r="P172" s="2">
        <f t="shared" si="13"/>
        <v>0.30777870653193001</v>
      </c>
      <c r="Q172" s="2">
        <f t="shared" si="14"/>
        <v>1.0807947379330292</v>
      </c>
      <c r="R172" s="2">
        <f t="shared" si="17"/>
        <v>0.28477073002829639</v>
      </c>
      <c r="AN172" s="19"/>
      <c r="AQ172" s="19"/>
    </row>
    <row r="173" spans="3:43">
      <c r="C173">
        <v>704.59</v>
      </c>
      <c r="D173" s="2">
        <v>1</v>
      </c>
      <c r="E173" s="2">
        <v>1.4558</v>
      </c>
      <c r="F173" s="2">
        <v>3.8050000000000002</v>
      </c>
      <c r="G173" s="9">
        <f>E173-D173</f>
        <v>0.45579999999999998</v>
      </c>
      <c r="H173" s="9">
        <f>E173+D173</f>
        <v>2.4558</v>
      </c>
      <c r="I173">
        <f t="shared" si="15"/>
        <v>0.1856014333414773</v>
      </c>
      <c r="J173" s="9">
        <f>F173-E173</f>
        <v>2.3492000000000002</v>
      </c>
      <c r="K173" s="9">
        <f>F173+E173</f>
        <v>5.2607999999999997</v>
      </c>
      <c r="L173" s="17">
        <f t="shared" si="16"/>
        <v>0.4465480535279806</v>
      </c>
      <c r="N173" s="23">
        <f>(2*PI())/C173</f>
        <v>8.9175056517685255E-3</v>
      </c>
      <c r="O173" s="20">
        <f>N173*E173*$B$2*COS($B$5)</f>
        <v>2.5795442094227257</v>
      </c>
      <c r="P173" s="2">
        <f t="shared" si="13"/>
        <v>0.30545988009259695</v>
      </c>
      <c r="Q173" s="2">
        <f t="shared" si="14"/>
        <v>1.0784759114936961</v>
      </c>
      <c r="R173" s="2">
        <f t="shared" si="17"/>
        <v>0.28323291863749933</v>
      </c>
      <c r="AN173" s="19"/>
      <c r="AQ173" s="19"/>
    </row>
    <row r="174" spans="3:43">
      <c r="C174">
        <v>706.72</v>
      </c>
      <c r="D174" s="2">
        <v>1</v>
      </c>
      <c r="E174" s="2">
        <v>1.4556</v>
      </c>
      <c r="F174" s="2">
        <v>3.8050000000000002</v>
      </c>
      <c r="G174" s="9">
        <f>E174-D174</f>
        <v>0.4556</v>
      </c>
      <c r="H174" s="9">
        <f>E174+D174</f>
        <v>2.4556</v>
      </c>
      <c r="I174">
        <f t="shared" si="15"/>
        <v>0.18553510343704185</v>
      </c>
      <c r="J174" s="9">
        <f>F174-E174</f>
        <v>2.3494000000000002</v>
      </c>
      <c r="K174" s="9">
        <f>F174+E174</f>
        <v>5.2606000000000002</v>
      </c>
      <c r="L174" s="17">
        <f t="shared" si="16"/>
        <v>0.44660304908185378</v>
      </c>
      <c r="N174" s="23">
        <f>(2*PI())/C174</f>
        <v>8.8906289721241601E-3</v>
      </c>
      <c r="O174" s="20">
        <f>N174*E174*$B$2*COS($B$5)</f>
        <v>2.5714163469734141</v>
      </c>
      <c r="P174" s="2">
        <f t="shared" si="13"/>
        <v>0.30302867197586331</v>
      </c>
      <c r="Q174" s="2">
        <f t="shared" si="14"/>
        <v>1.0760169834900539</v>
      </c>
      <c r="R174" s="2">
        <f t="shared" si="17"/>
        <v>0.28162071475209605</v>
      </c>
      <c r="AN174" s="19"/>
      <c r="AQ174" s="19"/>
    </row>
    <row r="175" spans="3:43">
      <c r="C175">
        <v>708.83</v>
      </c>
      <c r="D175" s="2">
        <v>1</v>
      </c>
      <c r="E175" s="2">
        <v>1.4556</v>
      </c>
      <c r="F175" s="2">
        <v>3.8050000000000002</v>
      </c>
      <c r="G175" s="9">
        <f>E175-D175</f>
        <v>0.4556</v>
      </c>
      <c r="H175" s="9">
        <f>E175+D175</f>
        <v>2.4556</v>
      </c>
      <c r="I175">
        <f t="shared" si="15"/>
        <v>0.18553510343704185</v>
      </c>
      <c r="J175" s="9">
        <f>F175-E175</f>
        <v>2.3494000000000002</v>
      </c>
      <c r="K175" s="9">
        <f>F175+E175</f>
        <v>5.2606000000000002</v>
      </c>
      <c r="L175" s="17">
        <f t="shared" si="16"/>
        <v>0.44660304908185378</v>
      </c>
      <c r="N175" s="23">
        <f>(2*PI())/C175</f>
        <v>8.8641639140267566E-3</v>
      </c>
      <c r="O175" s="20">
        <f>N175*E175*$B$2*COS($B$5)</f>
        <v>2.5637619185602345</v>
      </c>
      <c r="P175" s="2">
        <f t="shared" si="13"/>
        <v>0.30071508207438202</v>
      </c>
      <c r="Q175" s="2">
        <f t="shared" si="14"/>
        <v>1.0737033935885727</v>
      </c>
      <c r="R175" s="2">
        <f t="shared" si="17"/>
        <v>0.28007276857840652</v>
      </c>
      <c r="AN175" s="19"/>
      <c r="AQ175" s="19"/>
    </row>
    <row r="176" spans="3:43">
      <c r="C176">
        <v>710.95</v>
      </c>
      <c r="D176" s="2">
        <v>1</v>
      </c>
      <c r="E176" s="2">
        <v>1.4556</v>
      </c>
      <c r="F176" s="2">
        <v>3.8050000000000002</v>
      </c>
      <c r="G176" s="9">
        <f>E176-D176</f>
        <v>0.4556</v>
      </c>
      <c r="H176" s="9">
        <f>E176+D176</f>
        <v>2.4556</v>
      </c>
      <c r="I176">
        <f t="shared" si="15"/>
        <v>0.18553510343704185</v>
      </c>
      <c r="J176" s="9">
        <f>F176-E176</f>
        <v>2.3494000000000002</v>
      </c>
      <c r="K176" s="9">
        <f>F176+E176</f>
        <v>5.2606000000000002</v>
      </c>
      <c r="L176" s="17">
        <f t="shared" si="16"/>
        <v>0.44660304908185378</v>
      </c>
      <c r="N176" s="23">
        <f>(2*PI())/C176</f>
        <v>8.8377316367952534E-3</v>
      </c>
      <c r="O176" s="20">
        <f>N176*E176*$B$2*COS($B$5)</f>
        <v>2.5561169712821594</v>
      </c>
      <c r="P176" s="2">
        <f t="shared" si="13"/>
        <v>0.29838872295092178</v>
      </c>
      <c r="Q176" s="2">
        <f t="shared" si="14"/>
        <v>1.0713770344651123</v>
      </c>
      <c r="R176" s="2">
        <f t="shared" si="17"/>
        <v>0.27850953805435369</v>
      </c>
      <c r="AN176" s="19"/>
      <c r="AQ176" s="19"/>
    </row>
    <row r="177" spans="3:43">
      <c r="C177">
        <v>713.07</v>
      </c>
      <c r="D177" s="2">
        <v>1</v>
      </c>
      <c r="E177" s="2">
        <v>1.4555</v>
      </c>
      <c r="F177" s="2">
        <v>3.7959999999999998</v>
      </c>
      <c r="G177" s="9">
        <f>E177-D177</f>
        <v>0.45550000000000002</v>
      </c>
      <c r="H177" s="9">
        <f>E177+D177</f>
        <v>2.4554999999999998</v>
      </c>
      <c r="I177">
        <f t="shared" si="15"/>
        <v>0.18550193443290575</v>
      </c>
      <c r="J177" s="9">
        <f>F177-E177</f>
        <v>2.3404999999999996</v>
      </c>
      <c r="K177" s="9">
        <f>F177+E177</f>
        <v>5.2515000000000001</v>
      </c>
      <c r="L177" s="17">
        <f t="shared" si="16"/>
        <v>0.44568218604208315</v>
      </c>
      <c r="N177" s="23">
        <f>(2*PI())/C177</f>
        <v>8.8114565290638869E-3</v>
      </c>
      <c r="O177" s="20">
        <f>N177*E177*$B$2*COS($B$5)</f>
        <v>2.5483423981390292</v>
      </c>
      <c r="P177" s="2">
        <f t="shared" si="13"/>
        <v>0.29503428378151875</v>
      </c>
      <c r="Q177" s="2">
        <f t="shared" si="14"/>
        <v>1.0688258455033661</v>
      </c>
      <c r="R177" s="2">
        <f t="shared" si="17"/>
        <v>0.27603588088999814</v>
      </c>
      <c r="AN177" s="19"/>
      <c r="AQ177" s="19"/>
    </row>
    <row r="178" spans="3:43">
      <c r="C178">
        <v>715.18</v>
      </c>
      <c r="D178" s="2">
        <v>1</v>
      </c>
      <c r="E178" s="2">
        <v>1.4555</v>
      </c>
      <c r="F178" s="2">
        <v>3.7959999999999998</v>
      </c>
      <c r="G178" s="9">
        <f>E178-D178</f>
        <v>0.45550000000000002</v>
      </c>
      <c r="H178" s="9">
        <f>E178+D178</f>
        <v>2.4554999999999998</v>
      </c>
      <c r="I178">
        <f t="shared" si="15"/>
        <v>0.18550193443290575</v>
      </c>
      <c r="J178" s="9">
        <f>F178-E178</f>
        <v>2.3404999999999996</v>
      </c>
      <c r="K178" s="9">
        <f>F178+E178</f>
        <v>5.2515000000000001</v>
      </c>
      <c r="L178" s="17">
        <f t="shared" si="16"/>
        <v>0.44568218604208315</v>
      </c>
      <c r="N178" s="23">
        <f>(2*PI())/C178</f>
        <v>8.7854600340887424E-3</v>
      </c>
      <c r="O178" s="20">
        <f>N178*E178*$B$2*COS($B$5)</f>
        <v>2.5408240077197317</v>
      </c>
      <c r="P178" s="2">
        <f t="shared" si="13"/>
        <v>0.29272237984690497</v>
      </c>
      <c r="Q178" s="2">
        <f t="shared" si="14"/>
        <v>1.0665139415687523</v>
      </c>
      <c r="R178" s="2">
        <f t="shared" si="17"/>
        <v>0.27446652916354281</v>
      </c>
      <c r="AN178" s="19"/>
      <c r="AQ178" s="19"/>
    </row>
    <row r="179" spans="3:43">
      <c r="C179">
        <v>717.3</v>
      </c>
      <c r="D179" s="2">
        <v>1</v>
      </c>
      <c r="E179" s="2">
        <v>1.4555</v>
      </c>
      <c r="F179" s="2">
        <v>3.7959999999999998</v>
      </c>
      <c r="G179" s="9">
        <f>E179-D179</f>
        <v>0.45550000000000002</v>
      </c>
      <c r="H179" s="9">
        <f>E179+D179</f>
        <v>2.4554999999999998</v>
      </c>
      <c r="I179">
        <f t="shared" si="15"/>
        <v>0.18550193443290575</v>
      </c>
      <c r="J179" s="9">
        <f>F179-E179</f>
        <v>2.3404999999999996</v>
      </c>
      <c r="K179" s="9">
        <f>F179+E179</f>
        <v>5.2515000000000001</v>
      </c>
      <c r="L179" s="17">
        <f t="shared" si="16"/>
        <v>0.44568218604208315</v>
      </c>
      <c r="N179" s="23">
        <f>(2*PI())/C179</f>
        <v>8.7594943638360338E-3</v>
      </c>
      <c r="O179" s="20">
        <f>N179*E179*$B$2*COS($B$5)</f>
        <v>2.5333145320521369</v>
      </c>
      <c r="P179" s="2">
        <f t="shared" si="13"/>
        <v>0.29039974757185927</v>
      </c>
      <c r="Q179" s="2">
        <f t="shared" si="14"/>
        <v>1.0641913092937065</v>
      </c>
      <c r="R179" s="2">
        <f t="shared" si="17"/>
        <v>0.2728830286770475</v>
      </c>
      <c r="AN179" s="19"/>
      <c r="AQ179" s="19"/>
    </row>
    <row r="180" spans="3:43">
      <c r="C180">
        <v>719.41</v>
      </c>
      <c r="D180" s="2">
        <v>1</v>
      </c>
      <c r="E180" s="2">
        <v>1.4554</v>
      </c>
      <c r="F180" s="2">
        <v>3.7959999999999998</v>
      </c>
      <c r="G180" s="9">
        <f>E180-D180</f>
        <v>0.45540000000000003</v>
      </c>
      <c r="H180" s="9">
        <f>E180+D180</f>
        <v>2.4554</v>
      </c>
      <c r="I180">
        <f t="shared" si="15"/>
        <v>0.1854687627270506</v>
      </c>
      <c r="J180" s="9">
        <f>F180-E180</f>
        <v>2.3405999999999998</v>
      </c>
      <c r="K180" s="9">
        <f>F180+E180</f>
        <v>5.2514000000000003</v>
      </c>
      <c r="L180" s="17">
        <f t="shared" si="16"/>
        <v>0.44570971550443683</v>
      </c>
      <c r="N180" s="23">
        <f>(2*PI())/C180</f>
        <v>8.7338031264224663E-3</v>
      </c>
      <c r="O180" s="20">
        <f>N180*E180*$B$2*COS($B$5)</f>
        <v>2.5257108838477977</v>
      </c>
      <c r="P180" s="2">
        <f t="shared" si="13"/>
        <v>0.2880406050381093</v>
      </c>
      <c r="Q180" s="2">
        <f t="shared" si="14"/>
        <v>1.0618183327588935</v>
      </c>
      <c r="R180" s="2">
        <f t="shared" si="17"/>
        <v>0.2712710791964773</v>
      </c>
      <c r="AN180" s="19"/>
      <c r="AQ180" s="19"/>
    </row>
    <row r="181" spans="3:43">
      <c r="C181">
        <v>721.52</v>
      </c>
      <c r="D181" s="2">
        <v>1</v>
      </c>
      <c r="E181" s="2">
        <v>1.4554</v>
      </c>
      <c r="F181" s="2">
        <v>3.7869999999999999</v>
      </c>
      <c r="G181" s="9">
        <f>E181-D181</f>
        <v>0.45540000000000003</v>
      </c>
      <c r="H181" s="9">
        <f>E181+D181</f>
        <v>2.4554</v>
      </c>
      <c r="I181">
        <f t="shared" si="15"/>
        <v>0.1854687627270506</v>
      </c>
      <c r="J181" s="9">
        <f>F181-E181</f>
        <v>2.3315999999999999</v>
      </c>
      <c r="K181" s="9">
        <f>F181+E181</f>
        <v>5.2423999999999999</v>
      </c>
      <c r="L181" s="17">
        <f t="shared" si="16"/>
        <v>0.44475812604913778</v>
      </c>
      <c r="N181" s="23">
        <f>(2*PI())/C181</f>
        <v>8.7082621509862318E-3</v>
      </c>
      <c r="O181" s="20">
        <f>N181*E181*$B$2*COS($B$5)</f>
        <v>2.5183247407541631</v>
      </c>
      <c r="P181" s="2">
        <f t="shared" si="13"/>
        <v>0.28477158264484614</v>
      </c>
      <c r="Q181" s="2">
        <f t="shared" si="14"/>
        <v>1.059367522130342</v>
      </c>
      <c r="R181" s="2">
        <f t="shared" si="17"/>
        <v>0.26881283095424985</v>
      </c>
      <c r="AN181" s="19"/>
      <c r="AQ181" s="19"/>
    </row>
    <row r="182" spans="3:43">
      <c r="C182">
        <v>723.63</v>
      </c>
      <c r="D182" s="2">
        <v>1</v>
      </c>
      <c r="E182" s="2">
        <v>1.4554</v>
      </c>
      <c r="F182" s="2">
        <v>3.7869999999999999</v>
      </c>
      <c r="G182" s="9">
        <f>E182-D182</f>
        <v>0.45540000000000003</v>
      </c>
      <c r="H182" s="9">
        <f>E182+D182</f>
        <v>2.4554</v>
      </c>
      <c r="I182">
        <f t="shared" si="15"/>
        <v>0.1854687627270506</v>
      </c>
      <c r="J182" s="9">
        <f>F182-E182</f>
        <v>2.3315999999999999</v>
      </c>
      <c r="K182" s="9">
        <f>F182+E182</f>
        <v>5.2423999999999999</v>
      </c>
      <c r="L182" s="17">
        <f t="shared" si="16"/>
        <v>0.44475812604913778</v>
      </c>
      <c r="N182" s="23">
        <f>(2*PI())/C182</f>
        <v>8.6828701231010125E-3</v>
      </c>
      <c r="O182" s="20">
        <f>N182*E182*$B$2*COS($B$5)</f>
        <v>2.5109816715019329</v>
      </c>
      <c r="P182" s="2">
        <f t="shared" si="13"/>
        <v>0.28246937935671296</v>
      </c>
      <c r="Q182" s="2">
        <f t="shared" si="14"/>
        <v>1.0570653188422088</v>
      </c>
      <c r="R182" s="2">
        <f t="shared" si="17"/>
        <v>0.26722036407939137</v>
      </c>
      <c r="AN182" s="19"/>
      <c r="AQ182" s="19"/>
    </row>
    <row r="183" spans="3:43">
      <c r="C183">
        <v>725.73</v>
      </c>
      <c r="D183" s="2">
        <v>1</v>
      </c>
      <c r="E183" s="2">
        <v>1.4553</v>
      </c>
      <c r="F183" s="2">
        <v>3.7869999999999999</v>
      </c>
      <c r="G183" s="9">
        <f>E183-D183</f>
        <v>0.45530000000000004</v>
      </c>
      <c r="H183" s="9">
        <f>E183+D183</f>
        <v>2.4553000000000003</v>
      </c>
      <c r="I183">
        <f t="shared" si="15"/>
        <v>0.18543558831914633</v>
      </c>
      <c r="J183" s="9">
        <f>F183-E183</f>
        <v>2.3316999999999997</v>
      </c>
      <c r="K183" s="9">
        <f>F183+E183</f>
        <v>5.2423000000000002</v>
      </c>
      <c r="L183" s="17">
        <f t="shared" si="16"/>
        <v>0.4447856856723193</v>
      </c>
      <c r="N183" s="23">
        <f>(2*PI())/C183</f>
        <v>8.6577450390359859E-3</v>
      </c>
      <c r="O183" s="20">
        <f>N183*E183*$B$2*COS($B$5)</f>
        <v>2.5035437697999123</v>
      </c>
      <c r="P183" s="2">
        <f t="shared" si="13"/>
        <v>0.28013300391938556</v>
      </c>
      <c r="Q183" s="2">
        <f t="shared" si="14"/>
        <v>1.0547151414863949</v>
      </c>
      <c r="R183" s="2">
        <f t="shared" si="17"/>
        <v>0.26560062798055423</v>
      </c>
      <c r="AN183" s="19"/>
      <c r="AQ183" s="19"/>
    </row>
    <row r="184" spans="3:43">
      <c r="C184">
        <v>727.84</v>
      </c>
      <c r="D184" s="2">
        <v>1</v>
      </c>
      <c r="E184" s="2">
        <v>1.4553</v>
      </c>
      <c r="F184" s="2">
        <v>3.7869999999999999</v>
      </c>
      <c r="G184" s="9">
        <f>E184-D184</f>
        <v>0.45530000000000004</v>
      </c>
      <c r="H184" s="9">
        <f>E184+D184</f>
        <v>2.4553000000000003</v>
      </c>
      <c r="I184">
        <f t="shared" si="15"/>
        <v>0.18543558831914633</v>
      </c>
      <c r="J184" s="9">
        <f>F184-E184</f>
        <v>2.3316999999999997</v>
      </c>
      <c r="K184" s="9">
        <f>F184+E184</f>
        <v>5.2423000000000002</v>
      </c>
      <c r="L184" s="17">
        <f t="shared" si="16"/>
        <v>0.4447856856723193</v>
      </c>
      <c r="N184" s="23">
        <f>(2*PI())/C184</f>
        <v>8.6326463332320105E-3</v>
      </c>
      <c r="O184" s="20">
        <f>N184*E184*$B$2*COS($B$5)</f>
        <v>2.4962860244791307</v>
      </c>
      <c r="P184" s="2">
        <f t="shared" si="13"/>
        <v>0.2778368131656857</v>
      </c>
      <c r="Q184" s="2">
        <f t="shared" si="14"/>
        <v>1.0524189507326951</v>
      </c>
      <c r="R184" s="2">
        <f t="shared" si="17"/>
        <v>0.2639982993201096</v>
      </c>
      <c r="AN184" s="19"/>
      <c r="AQ184" s="19"/>
    </row>
    <row r="185" spans="3:43">
      <c r="C185">
        <v>729.94</v>
      </c>
      <c r="D185" s="2">
        <v>1</v>
      </c>
      <c r="E185" s="2">
        <v>1.4553</v>
      </c>
      <c r="F185" s="2">
        <v>3.7869999999999999</v>
      </c>
      <c r="G185" s="9">
        <f>E185-D185</f>
        <v>0.45530000000000004</v>
      </c>
      <c r="H185" s="9">
        <f>E185+D185</f>
        <v>2.4553000000000003</v>
      </c>
      <c r="I185">
        <f t="shared" si="15"/>
        <v>0.18543558831914633</v>
      </c>
      <c r="J185" s="9">
        <f>F185-E185</f>
        <v>2.3316999999999997</v>
      </c>
      <c r="K185" s="9">
        <f>F185+E185</f>
        <v>5.2423000000000002</v>
      </c>
      <c r="L185" s="17">
        <f t="shared" si="16"/>
        <v>0.4447856856723193</v>
      </c>
      <c r="N185" s="23">
        <f>(2*PI())/C185</f>
        <v>8.6078106518064305E-3</v>
      </c>
      <c r="O185" s="20">
        <f>N185*E185*$B$2*COS($B$5)</f>
        <v>2.4891043374207333</v>
      </c>
      <c r="P185" s="2">
        <f t="shared" si="13"/>
        <v>0.27555522332579763</v>
      </c>
      <c r="Q185" s="2">
        <f t="shared" si="14"/>
        <v>1.0501373608928068</v>
      </c>
      <c r="R185" s="2">
        <f t="shared" si="17"/>
        <v>0.26239921898552948</v>
      </c>
      <c r="AN185" s="19"/>
      <c r="AQ185" s="19"/>
    </row>
    <row r="186" spans="3:43">
      <c r="C186">
        <v>732.04</v>
      </c>
      <c r="D186" s="2">
        <v>1</v>
      </c>
      <c r="E186" s="2">
        <v>1.4553</v>
      </c>
      <c r="F186" s="2">
        <v>3.778</v>
      </c>
      <c r="G186" s="9">
        <f>E186-D186</f>
        <v>0.45530000000000004</v>
      </c>
      <c r="H186" s="9">
        <f>E186+D186</f>
        <v>2.4553000000000003</v>
      </c>
      <c r="I186">
        <f t="shared" si="15"/>
        <v>0.18543558831914633</v>
      </c>
      <c r="J186" s="9">
        <f>F186-E186</f>
        <v>2.3227000000000002</v>
      </c>
      <c r="K186" s="9">
        <f>F186+E186</f>
        <v>5.2332999999999998</v>
      </c>
      <c r="L186" s="17">
        <f t="shared" si="16"/>
        <v>0.44383085242581166</v>
      </c>
      <c r="N186" s="23">
        <f>(2*PI())/C186</f>
        <v>8.5831174624058613E-3</v>
      </c>
      <c r="O186" s="20">
        <f>N186*E186*$B$2*COS($B$5)</f>
        <v>2.4819638545118989</v>
      </c>
      <c r="P186" s="2">
        <f t="shared" si="13"/>
        <v>0.27234124052058406</v>
      </c>
      <c r="Q186" s="2">
        <f t="shared" si="14"/>
        <v>1.047742682543914</v>
      </c>
      <c r="R186" s="2">
        <f t="shared" si="17"/>
        <v>0.25993141737753861</v>
      </c>
      <c r="AN186" s="19"/>
      <c r="AQ186" s="19"/>
    </row>
    <row r="187" spans="3:43">
      <c r="C187">
        <v>734.14</v>
      </c>
      <c r="D187" s="2">
        <v>1</v>
      </c>
      <c r="E187" s="2">
        <v>1.4553</v>
      </c>
      <c r="F187" s="2">
        <v>3.778</v>
      </c>
      <c r="G187" s="9">
        <f>E187-D187</f>
        <v>0.45530000000000004</v>
      </c>
      <c r="H187" s="9">
        <f>E187+D187</f>
        <v>2.4553000000000003</v>
      </c>
      <c r="I187">
        <f t="shared" si="15"/>
        <v>0.18543558831914633</v>
      </c>
      <c r="J187" s="9">
        <f>F187-E187</f>
        <v>2.3227000000000002</v>
      </c>
      <c r="K187" s="9">
        <f>F187+E187</f>
        <v>5.2332999999999998</v>
      </c>
      <c r="L187" s="17">
        <f t="shared" si="16"/>
        <v>0.44383085242581166</v>
      </c>
      <c r="N187" s="23">
        <f>(2*PI())/C187</f>
        <v>8.5585655422393356E-3</v>
      </c>
      <c r="O187" s="20">
        <f>N187*E187*$B$2*COS($B$5)</f>
        <v>2.4748642221604737</v>
      </c>
      <c r="P187" s="2">
        <f t="shared" si="13"/>
        <v>0.27007348191443298</v>
      </c>
      <c r="Q187" s="2">
        <f t="shared" si="14"/>
        <v>1.045474923937763</v>
      </c>
      <c r="R187" s="2">
        <f t="shared" si="17"/>
        <v>0.2583261212016506</v>
      </c>
      <c r="AN187" s="19"/>
      <c r="AQ187" s="19"/>
    </row>
    <row r="188" spans="3:43">
      <c r="C188">
        <v>736.24</v>
      </c>
      <c r="D188" s="2">
        <v>1</v>
      </c>
      <c r="E188" s="2">
        <v>1.4553</v>
      </c>
      <c r="F188" s="2">
        <v>3.778</v>
      </c>
      <c r="G188" s="9">
        <f>E188-D188</f>
        <v>0.45530000000000004</v>
      </c>
      <c r="H188" s="9">
        <f>E188+D188</f>
        <v>2.4553000000000003</v>
      </c>
      <c r="I188">
        <f t="shared" si="15"/>
        <v>0.18543558831914633</v>
      </c>
      <c r="J188" s="9">
        <f>F188-E188</f>
        <v>2.3227000000000002</v>
      </c>
      <c r="K188" s="9">
        <f>F188+E188</f>
        <v>5.2332999999999998</v>
      </c>
      <c r="L188" s="17">
        <f t="shared" si="16"/>
        <v>0.44383085242581166</v>
      </c>
      <c r="N188" s="23">
        <f>(2*PI())/C188</f>
        <v>8.5341536824671115E-3</v>
      </c>
      <c r="O188" s="20">
        <f>N188*E188*$B$2*COS($B$5)</f>
        <v>2.4678050908085547</v>
      </c>
      <c r="P188" s="2">
        <f t="shared" si="13"/>
        <v>0.26781092309010146</v>
      </c>
      <c r="Q188" s="2">
        <f t="shared" si="14"/>
        <v>1.0432123651134315</v>
      </c>
      <c r="R188" s="2">
        <f t="shared" si="17"/>
        <v>0.25671755056409978</v>
      </c>
      <c r="AN188" s="19"/>
      <c r="AQ188" s="19"/>
    </row>
    <row r="189" spans="3:43">
      <c r="C189">
        <v>738.34</v>
      </c>
      <c r="D189" s="2">
        <v>1</v>
      </c>
      <c r="E189" s="2">
        <v>1.4551000000000001</v>
      </c>
      <c r="F189" s="2">
        <v>3.778</v>
      </c>
      <c r="G189" s="9">
        <f>E189-D189</f>
        <v>0.45510000000000006</v>
      </c>
      <c r="H189" s="9">
        <f>E189+D189</f>
        <v>2.4550999999999998</v>
      </c>
      <c r="I189">
        <f t="shared" si="15"/>
        <v>0.18536923139586986</v>
      </c>
      <c r="J189" s="9">
        <f>F189-E189</f>
        <v>2.3228999999999997</v>
      </c>
      <c r="K189" s="9">
        <f>F189+E189</f>
        <v>5.2331000000000003</v>
      </c>
      <c r="L189" s="17">
        <f t="shared" si="16"/>
        <v>0.44388603313523528</v>
      </c>
      <c r="N189" s="23">
        <f>(2*PI())/C189</f>
        <v>8.5098806880022568E-3</v>
      </c>
      <c r="O189" s="20">
        <f>N189*E189*$B$2*COS($B$5)</f>
        <v>2.4604479322165709</v>
      </c>
      <c r="P189" s="2">
        <f t="shared" si="13"/>
        <v>0.26546154062190119</v>
      </c>
      <c r="Q189" s="2">
        <f t="shared" si="14"/>
        <v>1.0408354395416455</v>
      </c>
      <c r="R189" s="2">
        <f t="shared" si="17"/>
        <v>0.25504660058347262</v>
      </c>
      <c r="AN189" s="19"/>
      <c r="AQ189" s="19"/>
    </row>
    <row r="190" spans="3:43">
      <c r="C190">
        <v>740.43</v>
      </c>
      <c r="D190" s="2">
        <v>1</v>
      </c>
      <c r="E190" s="2">
        <v>1.4551000000000001</v>
      </c>
      <c r="F190" s="2">
        <v>3.778</v>
      </c>
      <c r="G190" s="9">
        <f>E190-D190</f>
        <v>0.45510000000000006</v>
      </c>
      <c r="H190" s="9">
        <f>E190+D190</f>
        <v>2.4550999999999998</v>
      </c>
      <c r="I190">
        <f t="shared" si="15"/>
        <v>0.18536923139586986</v>
      </c>
      <c r="J190" s="9">
        <f>F190-E190</f>
        <v>2.3228999999999997</v>
      </c>
      <c r="K190" s="9">
        <f>F190+E190</f>
        <v>5.2331000000000003</v>
      </c>
      <c r="L190" s="17">
        <f t="shared" si="16"/>
        <v>0.44388603313523528</v>
      </c>
      <c r="N190" s="23">
        <f>(2*PI())/C190</f>
        <v>8.4858599829552919E-3</v>
      </c>
      <c r="O190" s="20">
        <f>N190*E190*$B$2*COS($B$5)</f>
        <v>2.4535028649200914</v>
      </c>
      <c r="P190" s="2">
        <f t="shared" si="13"/>
        <v>0.26322199651827033</v>
      </c>
      <c r="Q190" s="2">
        <f t="shared" si="14"/>
        <v>1.0385958954380146</v>
      </c>
      <c r="R190" s="2">
        <f t="shared" si="17"/>
        <v>0.25344024338480542</v>
      </c>
      <c r="AN190" s="19"/>
      <c r="AQ190" s="19"/>
    </row>
    <row r="191" spans="3:43">
      <c r="C191">
        <v>742.53</v>
      </c>
      <c r="D191" s="2">
        <v>1</v>
      </c>
      <c r="E191" s="2">
        <v>1.4551000000000001</v>
      </c>
      <c r="F191" s="2">
        <v>3.7679999999999998</v>
      </c>
      <c r="G191" s="9">
        <f>E191-D191</f>
        <v>0.45510000000000006</v>
      </c>
      <c r="H191" s="9">
        <f>E191+D191</f>
        <v>2.4550999999999998</v>
      </c>
      <c r="I191">
        <f t="shared" si="15"/>
        <v>0.18536923139586986</v>
      </c>
      <c r="J191" s="9">
        <f>F191-E191</f>
        <v>2.3129</v>
      </c>
      <c r="K191" s="9">
        <f>F191+E191</f>
        <v>5.2230999999999996</v>
      </c>
      <c r="L191" s="17">
        <f t="shared" si="16"/>
        <v>0.4428213130133446</v>
      </c>
      <c r="N191" s="23">
        <f>(2*PI())/C191</f>
        <v>8.4618605405567277E-3</v>
      </c>
      <c r="O191" s="20">
        <f>N191*E191*$B$2*COS($B$5)</f>
        <v>2.4465639452584855</v>
      </c>
      <c r="P191" s="2">
        <f t="shared" si="13"/>
        <v>0.25996325174784163</v>
      </c>
      <c r="Q191" s="2">
        <f t="shared" si="14"/>
        <v>1.0362488050577723</v>
      </c>
      <c r="R191" s="2">
        <f t="shared" si="17"/>
        <v>0.25086953102285925</v>
      </c>
      <c r="AN191" s="19"/>
      <c r="AQ191" s="19"/>
    </row>
    <row r="192" spans="3:43">
      <c r="C192">
        <v>744.62</v>
      </c>
      <c r="D192" s="2">
        <v>1</v>
      </c>
      <c r="E192" s="2">
        <v>1.4551000000000001</v>
      </c>
      <c r="F192" s="2">
        <v>3.7679999999999998</v>
      </c>
      <c r="G192" s="9">
        <f>E192-D192</f>
        <v>0.45510000000000006</v>
      </c>
      <c r="H192" s="9">
        <f>E192+D192</f>
        <v>2.4550999999999998</v>
      </c>
      <c r="I192">
        <f t="shared" si="15"/>
        <v>0.18536923139586986</v>
      </c>
      <c r="J192" s="9">
        <f>F192-E192</f>
        <v>2.3129</v>
      </c>
      <c r="K192" s="9">
        <f>F192+E192</f>
        <v>5.2230999999999996</v>
      </c>
      <c r="L192" s="17">
        <f t="shared" si="16"/>
        <v>0.4428213130133446</v>
      </c>
      <c r="N192" s="23">
        <f>(2*PI())/C192</f>
        <v>8.4381097837549161E-3</v>
      </c>
      <c r="O192" s="20">
        <f>N192*E192*$B$2*COS($B$5)</f>
        <v>2.4396969276581113</v>
      </c>
      <c r="P192" s="2">
        <f t="shared" si="13"/>
        <v>0.25774253644800854</v>
      </c>
      <c r="Q192" s="2">
        <f t="shared" si="14"/>
        <v>1.0340280897579393</v>
      </c>
      <c r="R192" s="2">
        <f t="shared" si="17"/>
        <v>0.24926067193043544</v>
      </c>
      <c r="AN192" s="19"/>
      <c r="AQ192" s="19"/>
    </row>
    <row r="193" spans="3:43">
      <c r="C193">
        <v>746.71</v>
      </c>
      <c r="D193" s="2">
        <v>1</v>
      </c>
      <c r="E193" s="2">
        <v>1.4551000000000001</v>
      </c>
      <c r="F193" s="2">
        <v>3.7679999999999998</v>
      </c>
      <c r="G193" s="9">
        <f>E193-D193</f>
        <v>0.45510000000000006</v>
      </c>
      <c r="H193" s="9">
        <f>E193+D193</f>
        <v>2.4550999999999998</v>
      </c>
      <c r="I193">
        <f t="shared" si="15"/>
        <v>0.18536923139586986</v>
      </c>
      <c r="J193" s="9">
        <f>F193-E193</f>
        <v>2.3129</v>
      </c>
      <c r="K193" s="9">
        <f>F193+E193</f>
        <v>5.2230999999999996</v>
      </c>
      <c r="L193" s="17">
        <f t="shared" si="16"/>
        <v>0.4428213130133446</v>
      </c>
      <c r="N193" s="23">
        <f>(2*PI())/C193</f>
        <v>8.4144919810630447E-3</v>
      </c>
      <c r="O193" s="20">
        <f>N193*E193*$B$2*COS($B$5)</f>
        <v>2.432868350862829</v>
      </c>
      <c r="P193" s="2">
        <f t="shared" si="13"/>
        <v>0.2555291473586972</v>
      </c>
      <c r="Q193" s="2">
        <f t="shared" si="14"/>
        <v>1.031814700668628</v>
      </c>
      <c r="R193" s="2">
        <f t="shared" si="17"/>
        <v>0.24765022943859136</v>
      </c>
      <c r="AN193" s="19"/>
      <c r="AQ193" s="19"/>
    </row>
    <row r="194" spans="3:43">
      <c r="C194">
        <v>748.8</v>
      </c>
      <c r="D194" s="2">
        <v>1</v>
      </c>
      <c r="E194" s="2">
        <v>1.4551000000000001</v>
      </c>
      <c r="F194" s="2">
        <v>3.7679999999999998</v>
      </c>
      <c r="G194" s="9">
        <f>E194-D194</f>
        <v>0.45510000000000006</v>
      </c>
      <c r="H194" s="9">
        <f>E194+D194</f>
        <v>2.4550999999999998</v>
      </c>
      <c r="I194">
        <f t="shared" si="15"/>
        <v>0.18536923139586986</v>
      </c>
      <c r="J194" s="9">
        <f>F194-E194</f>
        <v>2.3129</v>
      </c>
      <c r="K194" s="9">
        <f>F194+E194</f>
        <v>5.2230999999999996</v>
      </c>
      <c r="L194" s="17">
        <f t="shared" si="16"/>
        <v>0.4428213130133446</v>
      </c>
      <c r="N194" s="23">
        <f>(2*PI())/C194</f>
        <v>8.391006019203508E-3</v>
      </c>
      <c r="O194" s="20">
        <f>N194*E194*$B$2*COS($B$5)</f>
        <v>2.4260778929924989</v>
      </c>
      <c r="P194" s="2">
        <f t="shared" ref="P194:P257" si="18">I194^2+L194^2+(2*I194*L194*COS(2*O194))</f>
        <v>0.25332347514610731</v>
      </c>
      <c r="Q194" s="2">
        <f t="shared" ref="Q194:Q257" si="19">1+(I194^2*L194^2)+(2*I194*L194*COS(2*O194))</f>
        <v>1.029609028456038</v>
      </c>
      <c r="R194" s="2">
        <f t="shared" si="17"/>
        <v>0.2460385137900174</v>
      </c>
      <c r="AN194" s="19"/>
      <c r="AQ194" s="19"/>
    </row>
    <row r="195" spans="3:43">
      <c r="C195">
        <v>750.89</v>
      </c>
      <c r="D195" s="2">
        <v>1</v>
      </c>
      <c r="E195" s="2">
        <v>1.4549000000000001</v>
      </c>
      <c r="F195" s="2">
        <v>3.7679999999999998</v>
      </c>
      <c r="G195" s="9">
        <f>E195-D195</f>
        <v>0.45490000000000008</v>
      </c>
      <c r="H195" s="9">
        <f>E195+D195</f>
        <v>2.4549000000000003</v>
      </c>
      <c r="I195">
        <f t="shared" si="15"/>
        <v>0.18530286366043425</v>
      </c>
      <c r="J195" s="9">
        <f>F195-E195</f>
        <v>2.3130999999999995</v>
      </c>
      <c r="K195" s="9">
        <f>F195+E195</f>
        <v>5.2229000000000001</v>
      </c>
      <c r="L195" s="17">
        <f t="shared" si="16"/>
        <v>0.4428765628290795</v>
      </c>
      <c r="N195" s="23">
        <f>(2*PI())/C195</f>
        <v>8.3676507972933276E-3</v>
      </c>
      <c r="O195" s="20">
        <f>N195*E195*$B$2*COS($B$5)</f>
        <v>2.4189927053079359</v>
      </c>
      <c r="P195" s="2">
        <f t="shared" si="18"/>
        <v>0.25103711436181547</v>
      </c>
      <c r="Q195" s="2">
        <f t="shared" si="19"/>
        <v>1.0272951900086427</v>
      </c>
      <c r="R195" s="2">
        <f t="shared" si="17"/>
        <v>0.2443670687874081</v>
      </c>
      <c r="AN195" s="19"/>
      <c r="AQ195" s="19"/>
    </row>
    <row r="196" spans="3:43">
      <c r="C196">
        <v>752.97</v>
      </c>
      <c r="D196" s="2">
        <v>1</v>
      </c>
      <c r="E196" s="2">
        <v>1.4549000000000001</v>
      </c>
      <c r="F196" s="2">
        <v>3.7610000000000001</v>
      </c>
      <c r="G196" s="9">
        <f>E196-D196</f>
        <v>0.45490000000000008</v>
      </c>
      <c r="H196" s="9">
        <f>E196+D196</f>
        <v>2.4549000000000003</v>
      </c>
      <c r="I196">
        <f t="shared" si="15"/>
        <v>0.18530286366043425</v>
      </c>
      <c r="J196" s="9">
        <f>F196-E196</f>
        <v>2.3060999999999998</v>
      </c>
      <c r="K196" s="9">
        <f>F196+E196</f>
        <v>5.2159000000000004</v>
      </c>
      <c r="L196" s="17">
        <f t="shared" si="16"/>
        <v>0.44212887517015276</v>
      </c>
      <c r="N196" s="23">
        <f>(2*PI())/C196</f>
        <v>8.3445360468273454E-3</v>
      </c>
      <c r="O196" s="20">
        <f>N196*E196*$B$2*COS($B$5)</f>
        <v>2.4123104937629329</v>
      </c>
      <c r="P196" s="2">
        <f t="shared" si="18"/>
        <v>0.24816634229027901</v>
      </c>
      <c r="Q196" s="2">
        <f t="shared" si="19"/>
        <v>1.0250634044257032</v>
      </c>
      <c r="R196" s="2">
        <f t="shared" si="17"/>
        <v>0.24209852894837799</v>
      </c>
      <c r="AN196" s="19"/>
      <c r="AQ196" s="19"/>
    </row>
    <row r="197" spans="3:43">
      <c r="C197">
        <v>755.06</v>
      </c>
      <c r="D197" s="2">
        <v>1</v>
      </c>
      <c r="E197" s="2">
        <v>1.4549000000000001</v>
      </c>
      <c r="F197" s="2">
        <v>3.7610000000000001</v>
      </c>
      <c r="G197" s="9">
        <f>E197-D197</f>
        <v>0.45490000000000008</v>
      </c>
      <c r="H197" s="9">
        <f>E197+D197</f>
        <v>2.4549000000000003</v>
      </c>
      <c r="I197">
        <f t="shared" si="15"/>
        <v>0.18530286366043425</v>
      </c>
      <c r="J197" s="9">
        <f>F197-E197</f>
        <v>2.3060999999999998</v>
      </c>
      <c r="K197" s="9">
        <f>F197+E197</f>
        <v>5.2159000000000004</v>
      </c>
      <c r="L197" s="17">
        <f t="shared" si="16"/>
        <v>0.44212887517015276</v>
      </c>
      <c r="N197" s="23">
        <f>(2*PI())/C197</f>
        <v>8.3214384382427706E-3</v>
      </c>
      <c r="O197" s="20">
        <f>N197*E197*$B$2*COS($B$5)</f>
        <v>2.4056332377409424</v>
      </c>
      <c r="P197" s="2">
        <f t="shared" si="18"/>
        <v>0.24599032729247594</v>
      </c>
      <c r="Q197" s="2">
        <f t="shared" si="19"/>
        <v>1.0228873894279</v>
      </c>
      <c r="R197" s="2">
        <f t="shared" si="17"/>
        <v>0.2404862253997071</v>
      </c>
      <c r="AN197" s="19"/>
      <c r="AQ197" s="19"/>
    </row>
    <row r="198" spans="3:43">
      <c r="C198">
        <v>757.14</v>
      </c>
      <c r="D198" s="2">
        <v>1</v>
      </c>
      <c r="E198" s="2">
        <v>1.4549000000000001</v>
      </c>
      <c r="F198" s="2">
        <v>3.7610000000000001</v>
      </c>
      <c r="G198" s="9">
        <f>E198-D198</f>
        <v>0.45490000000000008</v>
      </c>
      <c r="H198" s="9">
        <f>E198+D198</f>
        <v>2.4549000000000003</v>
      </c>
      <c r="I198">
        <f t="shared" si="15"/>
        <v>0.18530286366043425</v>
      </c>
      <c r="J198" s="9">
        <f>F198-E198</f>
        <v>2.3060999999999998</v>
      </c>
      <c r="K198" s="9">
        <f>F198+E198</f>
        <v>5.2159000000000004</v>
      </c>
      <c r="L198" s="17">
        <f t="shared" si="16"/>
        <v>0.44212887517015276</v>
      </c>
      <c r="N198" s="23">
        <f>(2*PI())/C198</f>
        <v>8.2985779475124623E-3</v>
      </c>
      <c r="O198" s="20">
        <f>N198*E198*$B$2*COS($B$5)</f>
        <v>2.3990245297945898</v>
      </c>
      <c r="P198" s="2">
        <f t="shared" si="18"/>
        <v>0.24383380932120324</v>
      </c>
      <c r="Q198" s="2">
        <f t="shared" si="19"/>
        <v>1.0207308714566274</v>
      </c>
      <c r="R198" s="2">
        <f t="shared" si="17"/>
        <v>0.23888158587115305</v>
      </c>
      <c r="AN198" s="19"/>
      <c r="AQ198" s="19"/>
    </row>
    <row r="199" spans="3:43">
      <c r="C199">
        <v>759.22</v>
      </c>
      <c r="D199" s="2">
        <v>1</v>
      </c>
      <c r="E199" s="2">
        <v>1.4549000000000001</v>
      </c>
      <c r="F199" s="2">
        <v>3.7610000000000001</v>
      </c>
      <c r="G199" s="9">
        <f>E199-D199</f>
        <v>0.45490000000000008</v>
      </c>
      <c r="H199" s="9">
        <f>E199+D199</f>
        <v>2.4549000000000003</v>
      </c>
      <c r="I199">
        <f t="shared" si="15"/>
        <v>0.18530286366043425</v>
      </c>
      <c r="J199" s="9">
        <f>F199-E199</f>
        <v>2.3060999999999998</v>
      </c>
      <c r="K199" s="9">
        <f>F199+E199</f>
        <v>5.2159000000000004</v>
      </c>
      <c r="L199" s="17">
        <f t="shared" si="16"/>
        <v>0.44212887517015276</v>
      </c>
      <c r="N199" s="23">
        <f>(2*PI())/C199</f>
        <v>8.2758427164452801E-3</v>
      </c>
      <c r="O199" s="20">
        <f>N199*E199*$B$2*COS($B$5)</f>
        <v>2.3924520329926442</v>
      </c>
      <c r="P199" s="2">
        <f t="shared" si="18"/>
        <v>0.2416866779490445</v>
      </c>
      <c r="Q199" s="2">
        <f t="shared" si="19"/>
        <v>1.0185837400844686</v>
      </c>
      <c r="R199" s="2">
        <f t="shared" si="17"/>
        <v>0.23727718049868146</v>
      </c>
      <c r="AN199" s="19"/>
      <c r="AQ199" s="19"/>
    </row>
    <row r="200" spans="3:43">
      <c r="C200">
        <v>761.3</v>
      </c>
      <c r="D200" s="2">
        <v>1</v>
      </c>
      <c r="E200" s="2">
        <v>1.4549000000000001</v>
      </c>
      <c r="F200" s="2">
        <v>3.7610000000000001</v>
      </c>
      <c r="G200" s="9">
        <f>E200-D200</f>
        <v>0.45490000000000008</v>
      </c>
      <c r="H200" s="9">
        <f>E200+D200</f>
        <v>2.4549000000000003</v>
      </c>
      <c r="I200">
        <f t="shared" si="15"/>
        <v>0.18530286366043425</v>
      </c>
      <c r="J200" s="9">
        <f>F200-E200</f>
        <v>2.3060999999999998</v>
      </c>
      <c r="K200" s="9">
        <f>F200+E200</f>
        <v>5.2159000000000004</v>
      </c>
      <c r="L200" s="17">
        <f t="shared" si="16"/>
        <v>0.44212887517015276</v>
      </c>
      <c r="N200" s="23">
        <f>(2*PI())/C200</f>
        <v>8.2532317183496469E-3</v>
      </c>
      <c r="O200" s="20">
        <f>N200*E200*$B$2*COS($B$5)</f>
        <v>2.3859154505302453</v>
      </c>
      <c r="P200" s="2">
        <f t="shared" si="18"/>
        <v>0.23954924406717704</v>
      </c>
      <c r="Q200" s="2">
        <f t="shared" si="19"/>
        <v>1.0164463062026012</v>
      </c>
      <c r="R200" s="2">
        <f t="shared" si="17"/>
        <v>0.2356732889926301</v>
      </c>
      <c r="AN200" s="19"/>
      <c r="AQ200" s="19"/>
    </row>
    <row r="201" spans="3:43">
      <c r="C201">
        <v>763.38</v>
      </c>
      <c r="D201" s="2">
        <v>1</v>
      </c>
      <c r="E201" s="2">
        <v>1.4549000000000001</v>
      </c>
      <c r="F201" s="2">
        <v>3.7519999999999998</v>
      </c>
      <c r="G201" s="9">
        <f>E201-D201</f>
        <v>0.45490000000000008</v>
      </c>
      <c r="H201" s="9">
        <f>E201+D201</f>
        <v>2.4549000000000003</v>
      </c>
      <c r="I201">
        <f t="shared" si="15"/>
        <v>0.18530286366043425</v>
      </c>
      <c r="J201" s="9">
        <f>F201-E201</f>
        <v>2.2970999999999995</v>
      </c>
      <c r="K201" s="9">
        <f>F201+E201</f>
        <v>5.2069000000000001</v>
      </c>
      <c r="L201" s="17">
        <f t="shared" si="16"/>
        <v>0.44116460850025918</v>
      </c>
      <c r="N201" s="23">
        <f>(2*PI())/C201</f>
        <v>8.2307439377237897E-3</v>
      </c>
      <c r="O201" s="20">
        <f>N201*E201*$B$2*COS($B$5)</f>
        <v>2.3794144888373756</v>
      </c>
      <c r="P201" s="2">
        <f t="shared" si="18"/>
        <v>0.23655348689310188</v>
      </c>
      <c r="Q201" s="2">
        <f t="shared" si="19"/>
        <v>1.0142730334967007</v>
      </c>
      <c r="R201" s="2">
        <f t="shared" si="17"/>
        <v>0.23322466345929066</v>
      </c>
      <c r="AN201" s="19"/>
      <c r="AQ201" s="19"/>
    </row>
    <row r="202" spans="3:43">
      <c r="C202">
        <v>765.45</v>
      </c>
      <c r="D202" s="2">
        <v>1</v>
      </c>
      <c r="E202" s="2">
        <v>1.4545999999999999</v>
      </c>
      <c r="F202" s="2">
        <v>3.7519999999999998</v>
      </c>
      <c r="G202" s="9">
        <f>E202-D202</f>
        <v>0.45459999999999989</v>
      </c>
      <c r="H202" s="9">
        <f>E202+D202</f>
        <v>2.4546000000000001</v>
      </c>
      <c r="I202">
        <f t="shared" si="15"/>
        <v>0.18520329177870115</v>
      </c>
      <c r="J202" s="9">
        <f>F202-E202</f>
        <v>2.2973999999999997</v>
      </c>
      <c r="K202" s="9">
        <f>F202+E202</f>
        <v>5.2065999999999999</v>
      </c>
      <c r="L202" s="17">
        <f t="shared" si="16"/>
        <v>0.44124764721699378</v>
      </c>
      <c r="N202" s="23">
        <f>(2*PI())/C202</f>
        <v>8.2084856060873814E-3</v>
      </c>
      <c r="O202" s="20">
        <f>N202*E202*$B$2*COS($B$5)</f>
        <v>2.3724905504115417</v>
      </c>
      <c r="P202" s="2">
        <f t="shared" si="18"/>
        <v>0.23432569228078293</v>
      </c>
      <c r="Q202" s="2">
        <f t="shared" si="19"/>
        <v>1.0120041896791563</v>
      </c>
      <c r="R202" s="2">
        <f t="shared" si="17"/>
        <v>0.23154616815872378</v>
      </c>
      <c r="AN202" s="19"/>
      <c r="AQ202" s="19"/>
    </row>
    <row r="203" spans="3:43">
      <c r="C203">
        <v>767.53</v>
      </c>
      <c r="D203" s="2">
        <v>1</v>
      </c>
      <c r="E203" s="2">
        <v>1.4545999999999999</v>
      </c>
      <c r="F203" s="2">
        <v>3.7519999999999998</v>
      </c>
      <c r="G203" s="9">
        <f>E203-D203</f>
        <v>0.45459999999999989</v>
      </c>
      <c r="H203" s="9">
        <f>E203+D203</f>
        <v>2.4546000000000001</v>
      </c>
      <c r="I203">
        <f t="shared" si="15"/>
        <v>0.18520329177870115</v>
      </c>
      <c r="J203" s="9">
        <f>F203-E203</f>
        <v>2.2973999999999997</v>
      </c>
      <c r="K203" s="9">
        <f>F203+E203</f>
        <v>5.2065999999999999</v>
      </c>
      <c r="L203" s="17">
        <f t="shared" si="16"/>
        <v>0.44124764721699378</v>
      </c>
      <c r="N203" s="23">
        <f>(2*PI())/C203</f>
        <v>8.1862406774713507E-3</v>
      </c>
      <c r="O203" s="20">
        <f>N203*E203*$B$2*COS($B$5)</f>
        <v>2.3660611204936806</v>
      </c>
      <c r="P203" s="2">
        <f t="shared" si="18"/>
        <v>0.23222476065374903</v>
      </c>
      <c r="Q203" s="2">
        <f t="shared" si="19"/>
        <v>1.0099032580521223</v>
      </c>
      <c r="R203" s="2">
        <f t="shared" si="17"/>
        <v>0.22994753091663322</v>
      </c>
      <c r="AN203" s="19"/>
      <c r="AQ203" s="19"/>
    </row>
    <row r="204" spans="3:43">
      <c r="C204">
        <v>769.6</v>
      </c>
      <c r="D204" s="2">
        <v>1</v>
      </c>
      <c r="E204" s="2">
        <v>1.4545999999999999</v>
      </c>
      <c r="F204" s="2">
        <v>3.7519999999999998</v>
      </c>
      <c r="G204" s="9">
        <f>E204-D204</f>
        <v>0.45459999999999989</v>
      </c>
      <c r="H204" s="9">
        <f>E204+D204</f>
        <v>2.4546000000000001</v>
      </c>
      <c r="I204">
        <f t="shared" si="15"/>
        <v>0.18520329177870115</v>
      </c>
      <c r="J204" s="9">
        <f>F204-E204</f>
        <v>2.2973999999999997</v>
      </c>
      <c r="K204" s="9">
        <f>F204+E204</f>
        <v>5.2065999999999999</v>
      </c>
      <c r="L204" s="17">
        <f t="shared" si="16"/>
        <v>0.44124764721699378</v>
      </c>
      <c r="N204" s="23">
        <f>(2*PI())/C204</f>
        <v>8.1642220727385466E-3</v>
      </c>
      <c r="O204" s="20">
        <f>N204*E204*$B$2*COS($B$5)</f>
        <v>2.3596971047459907</v>
      </c>
      <c r="P204" s="2">
        <f t="shared" si="18"/>
        <v>0.23014467798114738</v>
      </c>
      <c r="Q204" s="2">
        <f t="shared" si="19"/>
        <v>1.0078231753795206</v>
      </c>
      <c r="R204" s="2">
        <f t="shared" si="17"/>
        <v>0.22835819179736638</v>
      </c>
      <c r="AN204" s="19"/>
      <c r="AQ204" s="19"/>
    </row>
    <row r="205" spans="3:43">
      <c r="C205">
        <v>771.67</v>
      </c>
      <c r="D205" s="2">
        <v>1</v>
      </c>
      <c r="E205" s="2">
        <v>1.4545999999999999</v>
      </c>
      <c r="F205" s="2">
        <v>3.7519999999999998</v>
      </c>
      <c r="G205" s="9">
        <f>E205-D205</f>
        <v>0.45459999999999989</v>
      </c>
      <c r="H205" s="9">
        <f>E205+D205</f>
        <v>2.4546000000000001</v>
      </c>
      <c r="I205">
        <f t="shared" si="15"/>
        <v>0.18520329177870115</v>
      </c>
      <c r="J205" s="9">
        <f>F205-E205</f>
        <v>2.2973999999999997</v>
      </c>
      <c r="K205" s="9">
        <f>F205+E205</f>
        <v>5.2065999999999999</v>
      </c>
      <c r="L205" s="17">
        <f t="shared" si="16"/>
        <v>0.44124764721699378</v>
      </c>
      <c r="N205" s="23">
        <f>(2*PI())/C205</f>
        <v>8.1423215975476391E-3</v>
      </c>
      <c r="O205" s="20">
        <f>N205*E205*$B$2*COS($B$5)</f>
        <v>2.3533672318640284</v>
      </c>
      <c r="P205" s="2">
        <f t="shared" si="18"/>
        <v>0.22807557033872841</v>
      </c>
      <c r="Q205" s="2">
        <f t="shared" si="19"/>
        <v>1.0057540677371017</v>
      </c>
      <c r="R205" s="2">
        <f t="shared" si="17"/>
        <v>0.22677071627648246</v>
      </c>
      <c r="AN205" s="19"/>
      <c r="AQ205" s="19"/>
    </row>
    <row r="206" spans="3:43">
      <c r="C206">
        <v>773.74</v>
      </c>
      <c r="D206" s="2">
        <v>1</v>
      </c>
      <c r="E206" s="2">
        <v>1.4545999999999999</v>
      </c>
      <c r="F206" s="2">
        <v>3.7519999999999998</v>
      </c>
      <c r="G206" s="9">
        <f>E206-D206</f>
        <v>0.45459999999999989</v>
      </c>
      <c r="H206" s="9">
        <f>E206+D206</f>
        <v>2.4546000000000001</v>
      </c>
      <c r="I206">
        <f t="shared" si="15"/>
        <v>0.18520329177870115</v>
      </c>
      <c r="J206" s="9">
        <f>F206-E206</f>
        <v>2.2973999999999997</v>
      </c>
      <c r="K206" s="9">
        <f>F206+E206</f>
        <v>5.2065999999999999</v>
      </c>
      <c r="L206" s="17">
        <f t="shared" si="16"/>
        <v>0.44124764721699378</v>
      </c>
      <c r="N206" s="23">
        <f>(2*PI())/C206</f>
        <v>8.120538303796606E-3</v>
      </c>
      <c r="O206" s="20">
        <f>N206*E206*$B$2*COS($B$5)</f>
        <v>2.3470712278187951</v>
      </c>
      <c r="P206" s="2">
        <f t="shared" si="18"/>
        <v>0.2260176800766783</v>
      </c>
      <c r="Q206" s="2">
        <f t="shared" si="19"/>
        <v>1.0036961774750515</v>
      </c>
      <c r="R206" s="2">
        <f t="shared" si="17"/>
        <v>0.22518535503966922</v>
      </c>
      <c r="AN206" s="19"/>
      <c r="AQ206" s="19"/>
    </row>
    <row r="207" spans="3:43">
      <c r="C207">
        <v>775.81</v>
      </c>
      <c r="D207" s="2">
        <v>1</v>
      </c>
      <c r="E207" s="2">
        <v>1.4545999999999999</v>
      </c>
      <c r="F207" s="2">
        <v>3.7450000000000001</v>
      </c>
      <c r="G207" s="9">
        <f>E207-D207</f>
        <v>0.45459999999999989</v>
      </c>
      <c r="H207" s="9">
        <f>E207+D207</f>
        <v>2.4546000000000001</v>
      </c>
      <c r="I207">
        <f t="shared" si="15"/>
        <v>0.18520329177870115</v>
      </c>
      <c r="J207" s="9">
        <f>F207-E207</f>
        <v>2.2904</v>
      </c>
      <c r="K207" s="9">
        <f>F207+E207</f>
        <v>5.1996000000000002</v>
      </c>
      <c r="L207" s="17">
        <f t="shared" si="16"/>
        <v>0.44049542272482495</v>
      </c>
      <c r="N207" s="23">
        <f>(2*PI())/C207</f>
        <v>8.0988712535022579E-3</v>
      </c>
      <c r="O207" s="20">
        <f>N207*E207*$B$2*COS($B$5)</f>
        <v>2.3408088215059291</v>
      </c>
      <c r="P207" s="2">
        <f t="shared" si="18"/>
        <v>0.22331654362443759</v>
      </c>
      <c r="Q207" s="2">
        <f t="shared" si="19"/>
        <v>1.0016355594663029</v>
      </c>
      <c r="R207" s="2">
        <f t="shared" si="17"/>
        <v>0.22295189254605374</v>
      </c>
      <c r="AN207" s="19"/>
      <c r="AQ207" s="19"/>
    </row>
    <row r="208" spans="3:43">
      <c r="C208">
        <v>777.88</v>
      </c>
      <c r="D208" s="2">
        <v>1</v>
      </c>
      <c r="E208" s="2">
        <v>1.4543999999999999</v>
      </c>
      <c r="F208" s="2">
        <v>3.7450000000000001</v>
      </c>
      <c r="G208" s="9">
        <f>E208-D208</f>
        <v>0.45439999999999992</v>
      </c>
      <c r="H208" s="9">
        <f>E208+D208</f>
        <v>2.4543999999999997</v>
      </c>
      <c r="I208">
        <f t="shared" si="15"/>
        <v>0.18513689700130376</v>
      </c>
      <c r="J208" s="9">
        <f>F208-E208</f>
        <v>2.2906000000000004</v>
      </c>
      <c r="K208" s="9">
        <f>F208+E208</f>
        <v>5.1993999999999998</v>
      </c>
      <c r="L208" s="17">
        <f t="shared" si="16"/>
        <v>0.44055083278839874</v>
      </c>
      <c r="N208" s="23">
        <f>(2*PI())/C208</f>
        <v>8.0773195186655856E-3</v>
      </c>
      <c r="O208" s="20">
        <f>N208*E208*$B$2*COS($B$5)</f>
        <v>2.3342587520291143</v>
      </c>
      <c r="P208" s="2">
        <f t="shared" si="18"/>
        <v>0.22120649288278918</v>
      </c>
      <c r="Q208" s="2">
        <f t="shared" si="19"/>
        <v>0.99949818075863395</v>
      </c>
      <c r="R208" s="2">
        <f t="shared" si="17"/>
        <v>0.22131755428998398</v>
      </c>
      <c r="AN208" s="19"/>
      <c r="AQ208" s="19"/>
    </row>
    <row r="209" spans="3:43">
      <c r="C209">
        <v>779.94</v>
      </c>
      <c r="D209" s="2">
        <v>1</v>
      </c>
      <c r="E209" s="2">
        <v>1.4543999999999999</v>
      </c>
      <c r="F209" s="2">
        <v>3.7450000000000001</v>
      </c>
      <c r="G209" s="9">
        <f>E209-D209</f>
        <v>0.45439999999999992</v>
      </c>
      <c r="H209" s="9">
        <f>E209+D209</f>
        <v>2.4543999999999997</v>
      </c>
      <c r="I209">
        <f t="shared" si="15"/>
        <v>0.18513689700130376</v>
      </c>
      <c r="J209" s="9">
        <f>F209-E209</f>
        <v>2.2906000000000004</v>
      </c>
      <c r="K209" s="9">
        <f>F209+E209</f>
        <v>5.1993999999999998</v>
      </c>
      <c r="L209" s="17">
        <f t="shared" si="16"/>
        <v>0.44055083278839874</v>
      </c>
      <c r="N209" s="23">
        <f>(2*PI())/C209</f>
        <v>8.0559854696253368E-3</v>
      </c>
      <c r="O209" s="20">
        <f>N209*E209*$B$2*COS($B$5)</f>
        <v>2.3280934405574878</v>
      </c>
      <c r="P209" s="2">
        <f t="shared" si="18"/>
        <v>0.21919759724938392</v>
      </c>
      <c r="Q209" s="2">
        <f t="shared" si="19"/>
        <v>0.99748928512522872</v>
      </c>
      <c r="R209" s="2">
        <f t="shared" si="17"/>
        <v>0.21974932514875586</v>
      </c>
      <c r="AN209" s="19"/>
      <c r="AQ209" s="19"/>
    </row>
    <row r="210" spans="3:43">
      <c r="C210">
        <v>782</v>
      </c>
      <c r="D210" s="2">
        <v>1</v>
      </c>
      <c r="E210" s="2">
        <v>1.4543999999999999</v>
      </c>
      <c r="F210" s="2">
        <v>3.7450000000000001</v>
      </c>
      <c r="G210" s="9">
        <f>E210-D210</f>
        <v>0.45439999999999992</v>
      </c>
      <c r="H210" s="9">
        <f>E210+D210</f>
        <v>2.4543999999999997</v>
      </c>
      <c r="I210">
        <f t="shared" si="15"/>
        <v>0.18513689700130376</v>
      </c>
      <c r="J210" s="9">
        <f>F210-E210</f>
        <v>2.2906000000000004</v>
      </c>
      <c r="K210" s="9">
        <f>F210+E210</f>
        <v>5.1993999999999998</v>
      </c>
      <c r="L210" s="17">
        <f t="shared" si="16"/>
        <v>0.44055083278839874</v>
      </c>
      <c r="N210" s="23">
        <f>(2*PI())/C210</f>
        <v>8.0347638199227446E-3</v>
      </c>
      <c r="O210" s="20">
        <f>N210*E210*$B$2*COS($B$5)</f>
        <v>2.3219606112895232</v>
      </c>
      <c r="P210" s="2">
        <f t="shared" si="18"/>
        <v>0.21720066722537429</v>
      </c>
      <c r="Q210" s="2">
        <f t="shared" si="19"/>
        <v>0.99549235510121903</v>
      </c>
      <c r="R210" s="2">
        <f t="shared" si="17"/>
        <v>0.21818416395903903</v>
      </c>
      <c r="AN210" s="19"/>
      <c r="AQ210" s="19"/>
    </row>
    <row r="211" spans="3:43">
      <c r="C211">
        <v>784.06</v>
      </c>
      <c r="D211" s="2">
        <v>1</v>
      </c>
      <c r="E211" s="2">
        <v>1.4543999999999999</v>
      </c>
      <c r="F211" s="2">
        <v>3.7450000000000001</v>
      </c>
      <c r="G211" s="9">
        <f>E211-D211</f>
        <v>0.45439999999999992</v>
      </c>
      <c r="H211" s="9">
        <f>E211+D211</f>
        <v>2.4543999999999997</v>
      </c>
      <c r="I211">
        <f t="shared" si="15"/>
        <v>0.18513689700130376</v>
      </c>
      <c r="J211" s="9">
        <f>F211-E211</f>
        <v>2.2906000000000004</v>
      </c>
      <c r="K211" s="9">
        <f>F211+E211</f>
        <v>5.1993999999999998</v>
      </c>
      <c r="L211" s="17">
        <f t="shared" si="16"/>
        <v>0.44055083278839874</v>
      </c>
      <c r="N211" s="23">
        <f>(2*PI())/C211</f>
        <v>8.0136536836206244E-3</v>
      </c>
      <c r="O211" s="20">
        <f>N211*E211*$B$2*COS($B$5)</f>
        <v>2.3158600081988716</v>
      </c>
      <c r="P211" s="2">
        <f t="shared" si="18"/>
        <v>0.21521589570358671</v>
      </c>
      <c r="Q211" s="2">
        <f t="shared" si="19"/>
        <v>0.99350758357943147</v>
      </c>
      <c r="R211" s="2">
        <f t="shared" si="17"/>
        <v>0.21662229786732179</v>
      </c>
      <c r="AN211" s="19"/>
      <c r="AQ211" s="19"/>
    </row>
    <row r="212" spans="3:43">
      <c r="C212">
        <v>786.12</v>
      </c>
      <c r="D212" s="2">
        <v>1</v>
      </c>
      <c r="E212" s="2">
        <v>1.4543999999999999</v>
      </c>
      <c r="F212" s="2">
        <v>3.7360000000000002</v>
      </c>
      <c r="G212" s="9">
        <f>E212-D212</f>
        <v>0.45439999999999992</v>
      </c>
      <c r="H212" s="9">
        <f>E212+D212</f>
        <v>2.4543999999999997</v>
      </c>
      <c r="I212">
        <f t="shared" si="15"/>
        <v>0.18513689700130376</v>
      </c>
      <c r="J212" s="9">
        <f>F212-E212</f>
        <v>2.2816000000000001</v>
      </c>
      <c r="K212" s="9">
        <f>F212+E212</f>
        <v>5.1904000000000003</v>
      </c>
      <c r="L212" s="17">
        <f t="shared" si="16"/>
        <v>0.43958076448828604</v>
      </c>
      <c r="N212" s="23">
        <f>(2*PI())/C212</f>
        <v>7.992654184068063E-3</v>
      </c>
      <c r="O212" s="20">
        <f>N212*E212*$B$2*COS($B$5)</f>
        <v>2.3097913779428167</v>
      </c>
      <c r="P212" s="2">
        <f t="shared" si="18"/>
        <v>0.21242296675273142</v>
      </c>
      <c r="Q212" s="2">
        <f t="shared" si="19"/>
        <v>0.99153917824288729</v>
      </c>
      <c r="R212" s="2">
        <f t="shared" si="17"/>
        <v>0.21423557577338243</v>
      </c>
      <c r="AN212" s="19"/>
      <c r="AQ212" s="19"/>
    </row>
    <row r="213" spans="3:43">
      <c r="C213">
        <v>788.18</v>
      </c>
      <c r="D213" s="2">
        <v>1</v>
      </c>
      <c r="E213" s="2">
        <v>1.4543999999999999</v>
      </c>
      <c r="F213" s="2">
        <v>3.7360000000000002</v>
      </c>
      <c r="G213" s="9">
        <f>E213-D213</f>
        <v>0.45439999999999992</v>
      </c>
      <c r="H213" s="9">
        <f>E213+D213</f>
        <v>2.4543999999999997</v>
      </c>
      <c r="I213">
        <f t="shared" si="15"/>
        <v>0.18513689700130376</v>
      </c>
      <c r="J213" s="9">
        <f>F213-E213</f>
        <v>2.2816000000000001</v>
      </c>
      <c r="K213" s="9">
        <f>F213+E213</f>
        <v>5.1904000000000003</v>
      </c>
      <c r="L213" s="17">
        <f t="shared" si="16"/>
        <v>0.43958076448828604</v>
      </c>
      <c r="N213" s="23">
        <f>(2*PI())/C213</f>
        <v>7.9717644537790691E-3</v>
      </c>
      <c r="O213" s="20">
        <f>N213*E213*$B$2*COS($B$5)</f>
        <v>2.3037544698272061</v>
      </c>
      <c r="P213" s="2">
        <f t="shared" si="18"/>
        <v>0.21046737320768238</v>
      </c>
      <c r="Q213" s="2">
        <f t="shared" si="19"/>
        <v>0.98958358469783825</v>
      </c>
      <c r="R213" s="2">
        <f t="shared" si="17"/>
        <v>0.21268276521780319</v>
      </c>
      <c r="AN213" s="19"/>
      <c r="AQ213" s="19"/>
    </row>
    <row r="214" spans="3:43">
      <c r="C214">
        <v>790.24</v>
      </c>
      <c r="D214" s="2">
        <v>1</v>
      </c>
      <c r="E214" s="2">
        <v>1.4543999999999999</v>
      </c>
      <c r="F214" s="2">
        <v>3.7360000000000002</v>
      </c>
      <c r="G214" s="9">
        <f>E214-D214</f>
        <v>0.45439999999999992</v>
      </c>
      <c r="H214" s="9">
        <f>E214+D214</f>
        <v>2.4543999999999997</v>
      </c>
      <c r="I214">
        <f t="shared" si="15"/>
        <v>0.18513689700130376</v>
      </c>
      <c r="J214" s="9">
        <f>F214-E214</f>
        <v>2.2816000000000001</v>
      </c>
      <c r="K214" s="9">
        <f>F214+E214</f>
        <v>5.1904000000000003</v>
      </c>
      <c r="L214" s="17">
        <f t="shared" si="16"/>
        <v>0.43958076448828604</v>
      </c>
      <c r="N214" s="23">
        <f>(2*PI())/C214</f>
        <v>7.9509836343131021E-3</v>
      </c>
      <c r="O214" s="20">
        <f>N214*E214*$B$2*COS($B$5)</f>
        <v>2.2977490357719264</v>
      </c>
      <c r="P214" s="2">
        <f t="shared" si="18"/>
        <v>0.2085244394184215</v>
      </c>
      <c r="Q214" s="2">
        <f t="shared" si="19"/>
        <v>0.98764065090857733</v>
      </c>
      <c r="R214" s="2">
        <f t="shared" si="17"/>
        <v>0.21113391720621261</v>
      </c>
      <c r="AN214" s="19"/>
      <c r="AQ214" s="19"/>
    </row>
    <row r="215" spans="3:43">
      <c r="C215">
        <v>792.3</v>
      </c>
      <c r="D215" s="2">
        <v>1</v>
      </c>
      <c r="E215" s="2">
        <v>1.4541999999999999</v>
      </c>
      <c r="F215" s="2">
        <v>3.7360000000000002</v>
      </c>
      <c r="G215" s="9">
        <f>E215-D215</f>
        <v>0.45419999999999994</v>
      </c>
      <c r="H215" s="9">
        <f>E215+D215</f>
        <v>2.4542000000000002</v>
      </c>
      <c r="I215">
        <f t="shared" si="15"/>
        <v>0.18507049140249365</v>
      </c>
      <c r="J215" s="9">
        <f>F215-E215</f>
        <v>2.2818000000000005</v>
      </c>
      <c r="K215" s="9">
        <f>F215+E215</f>
        <v>5.1901999999999999</v>
      </c>
      <c r="L215" s="17">
        <f t="shared" si="16"/>
        <v>0.43963623752456565</v>
      </c>
      <c r="N215" s="23">
        <f>(2*PI())/C215</f>
        <v>7.9303108761574984E-3</v>
      </c>
      <c r="O215" s="20">
        <f>N215*E215*$B$2*COS($B$5)</f>
        <v>2.2914596797227063</v>
      </c>
      <c r="P215" s="2">
        <f t="shared" si="18"/>
        <v>0.20652166446799741</v>
      </c>
      <c r="Q215" s="2">
        <f t="shared" si="19"/>
        <v>0.98561060712073878</v>
      </c>
      <c r="R215" s="2">
        <f t="shared" si="17"/>
        <v>0.20953677139424109</v>
      </c>
      <c r="AN215" s="19"/>
      <c r="AQ215" s="19"/>
    </row>
    <row r="216" spans="3:43">
      <c r="C216">
        <v>794.35</v>
      </c>
      <c r="D216" s="2">
        <v>1</v>
      </c>
      <c r="E216" s="2">
        <v>1.4541999999999999</v>
      </c>
      <c r="F216" s="2">
        <v>3.7360000000000002</v>
      </c>
      <c r="G216" s="9">
        <f>E216-D216</f>
        <v>0.45419999999999994</v>
      </c>
      <c r="H216" s="9">
        <f>E216+D216</f>
        <v>2.4542000000000002</v>
      </c>
      <c r="I216">
        <f t="shared" si="15"/>
        <v>0.18507049140249365</v>
      </c>
      <c r="J216" s="9">
        <f>F216-E216</f>
        <v>2.2818000000000005</v>
      </c>
      <c r="K216" s="9">
        <f>F216+E216</f>
        <v>5.1901999999999999</v>
      </c>
      <c r="L216" s="17">
        <f t="shared" si="16"/>
        <v>0.43963623752456565</v>
      </c>
      <c r="N216" s="23">
        <f>(2*PI())/C216</f>
        <v>7.9098449136773292E-3</v>
      </c>
      <c r="O216" s="20">
        <f>N216*E216*$B$2*COS($B$5)</f>
        <v>2.2855460492784037</v>
      </c>
      <c r="P216" s="2">
        <f t="shared" si="18"/>
        <v>0.20461466718819887</v>
      </c>
      <c r="Q216" s="2">
        <f t="shared" si="19"/>
        <v>0.9837036098409403</v>
      </c>
      <c r="R216" s="2">
        <f t="shared" si="17"/>
        <v>0.20800438784735575</v>
      </c>
      <c r="AN216" s="19"/>
      <c r="AQ216" s="19"/>
    </row>
    <row r="217" spans="3:43">
      <c r="C217">
        <v>796.4</v>
      </c>
      <c r="D217" s="2">
        <v>1</v>
      </c>
      <c r="E217" s="2">
        <v>1.4541999999999999</v>
      </c>
      <c r="F217" s="2">
        <v>3.7360000000000002</v>
      </c>
      <c r="G217" s="9">
        <f>E217-D217</f>
        <v>0.45419999999999994</v>
      </c>
      <c r="H217" s="9">
        <f>E217+D217</f>
        <v>2.4542000000000002</v>
      </c>
      <c r="I217">
        <f t="shared" si="15"/>
        <v>0.18507049140249365</v>
      </c>
      <c r="J217" s="9">
        <f>F217-E217</f>
        <v>2.2818000000000005</v>
      </c>
      <c r="K217" s="9">
        <f>F217+E217</f>
        <v>5.1901999999999999</v>
      </c>
      <c r="L217" s="17">
        <f t="shared" si="16"/>
        <v>0.43963623752456565</v>
      </c>
      <c r="N217" s="23">
        <f>(2*PI())/C217</f>
        <v>7.8894843133847144E-3</v>
      </c>
      <c r="O217" s="20">
        <f>N217*E217*$B$2*COS($B$5)</f>
        <v>2.2796628631897291</v>
      </c>
      <c r="P217" s="2">
        <f t="shared" si="18"/>
        <v>0.20272066789103549</v>
      </c>
      <c r="Q217" s="2">
        <f t="shared" si="19"/>
        <v>0.9818096105437768</v>
      </c>
      <c r="R217" s="2">
        <f t="shared" si="17"/>
        <v>0.20647655687415642</v>
      </c>
      <c r="AN217" s="19"/>
      <c r="AQ217" s="19"/>
    </row>
    <row r="218" spans="3:43">
      <c r="C218">
        <v>798.45</v>
      </c>
      <c r="D218" s="2">
        <v>1</v>
      </c>
      <c r="E218" s="2">
        <v>1.4541999999999999</v>
      </c>
      <c r="F218" s="2">
        <v>3.7280000000000002</v>
      </c>
      <c r="G218" s="9">
        <f>E218-D218</f>
        <v>0.45419999999999994</v>
      </c>
      <c r="H218" s="9">
        <f>E218+D218</f>
        <v>2.4542000000000002</v>
      </c>
      <c r="I218">
        <f t="shared" si="15"/>
        <v>0.18507049140249365</v>
      </c>
      <c r="J218" s="9">
        <f>F218-E218</f>
        <v>2.2738000000000005</v>
      </c>
      <c r="K218" s="9">
        <f>F218+E218</f>
        <v>5.1821999999999999</v>
      </c>
      <c r="L218" s="17">
        <f t="shared" si="16"/>
        <v>0.43877117826405782</v>
      </c>
      <c r="N218" s="23">
        <f>(2*PI())/C218</f>
        <v>7.8692282637354699E-3</v>
      </c>
      <c r="O218" s="20">
        <f>N218*E218*$B$2*COS($B$5)</f>
        <v>2.2738098869613625</v>
      </c>
      <c r="P218" s="2">
        <f t="shared" si="18"/>
        <v>0.200132447457189</v>
      </c>
      <c r="Q218" s="2">
        <f t="shared" si="19"/>
        <v>0.97995523805305318</v>
      </c>
      <c r="R218" s="2">
        <f t="shared" si="17"/>
        <v>0.20422611124035256</v>
      </c>
      <c r="AN218" s="19"/>
      <c r="AQ218" s="19"/>
    </row>
    <row r="219" spans="3:43">
      <c r="C219">
        <v>800.5</v>
      </c>
      <c r="D219" s="2">
        <v>1</v>
      </c>
      <c r="E219" s="2">
        <v>1.4541999999999999</v>
      </c>
      <c r="F219" s="2">
        <v>3.7280000000000002</v>
      </c>
      <c r="G219" s="9">
        <f>E219-D219</f>
        <v>0.45419999999999994</v>
      </c>
      <c r="H219" s="9">
        <f>E219+D219</f>
        <v>2.4542000000000002</v>
      </c>
      <c r="I219">
        <f t="shared" si="15"/>
        <v>0.18507049140249365</v>
      </c>
      <c r="J219" s="9">
        <f>F219-E219</f>
        <v>2.2738000000000005</v>
      </c>
      <c r="K219" s="9">
        <f>F219+E219</f>
        <v>5.1821999999999999</v>
      </c>
      <c r="L219" s="17">
        <f t="shared" si="16"/>
        <v>0.43877117826405782</v>
      </c>
      <c r="N219" s="23">
        <f>(2*PI())/C219</f>
        <v>7.8490759614985462E-3</v>
      </c>
      <c r="O219" s="20">
        <f>N219*E219*$B$2*COS($B$5)</f>
        <v>2.2679868885000625</v>
      </c>
      <c r="P219" s="2">
        <f t="shared" si="18"/>
        <v>0.19826851900353756</v>
      </c>
      <c r="Q219" s="2">
        <f t="shared" si="19"/>
        <v>0.97809130959940183</v>
      </c>
      <c r="R219" s="2">
        <f t="shared" si="17"/>
        <v>0.20270962133866896</v>
      </c>
      <c r="AN219" s="19"/>
      <c r="AQ219" s="19"/>
    </row>
    <row r="220" spans="3:43">
      <c r="C220">
        <v>802.55</v>
      </c>
      <c r="D220" s="2">
        <v>1</v>
      </c>
      <c r="E220" s="2">
        <v>1.4541999999999999</v>
      </c>
      <c r="F220" s="2">
        <v>3.7280000000000002</v>
      </c>
      <c r="G220" s="9">
        <f>E220-D220</f>
        <v>0.45419999999999994</v>
      </c>
      <c r="H220" s="9">
        <f>E220+D220</f>
        <v>2.4542000000000002</v>
      </c>
      <c r="I220">
        <f t="shared" si="15"/>
        <v>0.18507049140249365</v>
      </c>
      <c r="J220" s="9">
        <f>F220-E220</f>
        <v>2.2738000000000005</v>
      </c>
      <c r="K220" s="9">
        <f>F220+E220</f>
        <v>5.1821999999999999</v>
      </c>
      <c r="L220" s="17">
        <f t="shared" si="16"/>
        <v>0.43877117826405782</v>
      </c>
      <c r="N220" s="23">
        <f>(2*PI())/C220</f>
        <v>7.8290266116498499E-3</v>
      </c>
      <c r="O220" s="20">
        <f>N220*E220*$B$2*COS($B$5)</f>
        <v>2.2621936380839824</v>
      </c>
      <c r="P220" s="2">
        <f t="shared" si="18"/>
        <v>0.1964179485892078</v>
      </c>
      <c r="Q220" s="2">
        <f t="shared" si="19"/>
        <v>0.97624073918507204</v>
      </c>
      <c r="R220" s="2">
        <f t="shared" si="17"/>
        <v>0.20119827078018676</v>
      </c>
      <c r="AN220" s="19"/>
      <c r="AQ220" s="19"/>
    </row>
    <row r="221" spans="3:43">
      <c r="C221">
        <v>804.59</v>
      </c>
      <c r="D221" s="2">
        <v>1</v>
      </c>
      <c r="E221" s="2">
        <v>1.454</v>
      </c>
      <c r="F221" s="2">
        <v>3.7280000000000002</v>
      </c>
      <c r="G221" s="9">
        <f>E221-D221</f>
        <v>0.45399999999999996</v>
      </c>
      <c r="H221" s="9">
        <f>E221+D221</f>
        <v>2.4539999999999997</v>
      </c>
      <c r="I221">
        <f t="shared" si="15"/>
        <v>0.18500407497962509</v>
      </c>
      <c r="J221" s="9">
        <f>F221-E221</f>
        <v>2.274</v>
      </c>
      <c r="K221" s="9">
        <f>F221+E221</f>
        <v>5.1820000000000004</v>
      </c>
      <c r="L221" s="17">
        <f t="shared" si="16"/>
        <v>0.43882670783481281</v>
      </c>
      <c r="N221" s="23">
        <f>(2*PI())/C221</f>
        <v>7.809176483898117E-3</v>
      </c>
      <c r="O221" s="20">
        <f>N221*E221*$B$2*COS($B$5)</f>
        <v>2.2561476161277083</v>
      </c>
      <c r="P221" s="2">
        <f t="shared" si="18"/>
        <v>0.19452263737450901</v>
      </c>
      <c r="Q221" s="2">
        <f t="shared" si="19"/>
        <v>0.97431821035497657</v>
      </c>
      <c r="R221" s="2">
        <f t="shared" si="17"/>
        <v>0.1996500068531388</v>
      </c>
      <c r="AN221" s="19"/>
      <c r="AQ221" s="19"/>
    </row>
    <row r="222" spans="3:43">
      <c r="C222">
        <v>806.64</v>
      </c>
      <c r="D222" s="2">
        <v>1</v>
      </c>
      <c r="E222" s="2">
        <v>1.454</v>
      </c>
      <c r="F222" s="2">
        <v>3.7280000000000002</v>
      </c>
      <c r="G222" s="9">
        <f>E222-D222</f>
        <v>0.45399999999999996</v>
      </c>
      <c r="H222" s="9">
        <f>E222+D222</f>
        <v>2.4539999999999997</v>
      </c>
      <c r="I222">
        <f t="shared" si="15"/>
        <v>0.18500407497962509</v>
      </c>
      <c r="J222" s="9">
        <f>F222-E222</f>
        <v>2.274</v>
      </c>
      <c r="K222" s="9">
        <f>F222+E222</f>
        <v>5.1820000000000004</v>
      </c>
      <c r="L222" s="17">
        <f t="shared" si="16"/>
        <v>0.43882670783481281</v>
      </c>
      <c r="N222" s="23">
        <f>(2*PI())/C222</f>
        <v>7.7893301933695163E-3</v>
      </c>
      <c r="O222" s="20">
        <f>N222*E222*$B$2*COS($B$5)</f>
        <v>2.2504138283003483</v>
      </c>
      <c r="P222" s="2">
        <f t="shared" si="18"/>
        <v>0.19269996571958811</v>
      </c>
      <c r="Q222" s="2">
        <f t="shared" si="19"/>
        <v>0.97249553870005567</v>
      </c>
      <c r="R222" s="2">
        <f t="shared" si="17"/>
        <v>0.19814997401136877</v>
      </c>
      <c r="AN222" s="19"/>
      <c r="AQ222" s="19"/>
    </row>
    <row r="223" spans="3:43">
      <c r="C223">
        <v>808.68</v>
      </c>
      <c r="D223" s="2">
        <v>1</v>
      </c>
      <c r="E223" s="2">
        <v>1.454</v>
      </c>
      <c r="F223" s="2">
        <v>3.7280000000000002</v>
      </c>
      <c r="G223" s="9">
        <f>E223-D223</f>
        <v>0.45399999999999996</v>
      </c>
      <c r="H223" s="9">
        <f>E223+D223</f>
        <v>2.4539999999999997</v>
      </c>
      <c r="I223">
        <f t="shared" si="15"/>
        <v>0.18500407497962509</v>
      </c>
      <c r="J223" s="9">
        <f>F223-E223</f>
        <v>2.274</v>
      </c>
      <c r="K223" s="9">
        <f>F223+E223</f>
        <v>5.1820000000000004</v>
      </c>
      <c r="L223" s="17">
        <f t="shared" si="16"/>
        <v>0.43882670783481281</v>
      </c>
      <c r="N223" s="23">
        <f>(2*PI())/C223</f>
        <v>7.7696805994702314E-3</v>
      </c>
      <c r="O223" s="20">
        <f>N223*E223*$B$2*COS($B$5)</f>
        <v>2.2447368680568243</v>
      </c>
      <c r="P223" s="2">
        <f t="shared" si="18"/>
        <v>0.1908997750315608</v>
      </c>
      <c r="Q223" s="2">
        <f t="shared" si="19"/>
        <v>0.97069534801202839</v>
      </c>
      <c r="R223" s="2">
        <f t="shared" si="17"/>
        <v>0.19666291326369401</v>
      </c>
      <c r="AN223" s="19"/>
      <c r="AQ223" s="19"/>
    </row>
    <row r="224" spans="3:43">
      <c r="C224">
        <v>810.72</v>
      </c>
      <c r="D224" s="2">
        <v>1</v>
      </c>
      <c r="E224" s="2">
        <v>1.454</v>
      </c>
      <c r="F224" s="2">
        <v>3.7280000000000002</v>
      </c>
      <c r="G224" s="9">
        <f>E224-D224</f>
        <v>0.45399999999999996</v>
      </c>
      <c r="H224" s="9">
        <f>E224+D224</f>
        <v>2.4539999999999997</v>
      </c>
      <c r="I224">
        <f t="shared" si="15"/>
        <v>0.18500407497962509</v>
      </c>
      <c r="J224" s="9">
        <f>F224-E224</f>
        <v>2.274</v>
      </c>
      <c r="K224" s="9">
        <f>F224+E224</f>
        <v>5.1820000000000004</v>
      </c>
      <c r="L224" s="17">
        <f t="shared" si="16"/>
        <v>0.43882670783481281</v>
      </c>
      <c r="N224" s="23">
        <f>(2*PI())/C224</f>
        <v>7.7501298934028835E-3</v>
      </c>
      <c r="O224" s="20">
        <f>N224*E224*$B$2*COS($B$5)</f>
        <v>2.2390884774770483</v>
      </c>
      <c r="P224" s="2">
        <f t="shared" si="18"/>
        <v>0.1891132359677741</v>
      </c>
      <c r="Q224" s="2">
        <f t="shared" si="19"/>
        <v>0.96890880894824161</v>
      </c>
      <c r="R224" s="2">
        <f t="shared" si="17"/>
        <v>0.19518166644914506</v>
      </c>
      <c r="AN224" s="19"/>
      <c r="AQ224" s="19"/>
    </row>
    <row r="225" spans="3:43">
      <c r="C225">
        <v>812.76</v>
      </c>
      <c r="D225" s="2">
        <v>1</v>
      </c>
      <c r="E225" s="2">
        <v>1.454</v>
      </c>
      <c r="F225" s="2">
        <v>3.7210000000000001</v>
      </c>
      <c r="G225" s="9">
        <f>E225-D225</f>
        <v>0.45399999999999996</v>
      </c>
      <c r="H225" s="9">
        <f>E225+D225</f>
        <v>2.4539999999999997</v>
      </c>
      <c r="I225">
        <f t="shared" si="15"/>
        <v>0.18500407497962509</v>
      </c>
      <c r="J225" s="9">
        <f>F225-E225</f>
        <v>2.2670000000000003</v>
      </c>
      <c r="K225" s="9">
        <f>F225+E225</f>
        <v>5.1749999999999998</v>
      </c>
      <c r="L225" s="17">
        <f t="shared" si="16"/>
        <v>0.43806763285024164</v>
      </c>
      <c r="N225" s="23">
        <f>(2*PI())/C225</f>
        <v>7.7306773305521759E-3</v>
      </c>
      <c r="O225" s="20">
        <f>N225*E225*$B$2*COS($B$5)</f>
        <v>2.2334684414343626</v>
      </c>
      <c r="P225" s="2">
        <f t="shared" si="18"/>
        <v>0.18674305746700265</v>
      </c>
      <c r="Q225" s="2">
        <f t="shared" si="19"/>
        <v>0.96718147686458678</v>
      </c>
      <c r="R225" s="2">
        <f t="shared" si="17"/>
        <v>0.1930796463062828</v>
      </c>
      <c r="AN225" s="19"/>
      <c r="AQ225" s="19"/>
    </row>
    <row r="226" spans="3:43">
      <c r="C226">
        <v>814.8</v>
      </c>
      <c r="D226" s="2">
        <v>1</v>
      </c>
      <c r="E226" s="2">
        <v>1.454</v>
      </c>
      <c r="F226" s="2">
        <v>3.7210000000000001</v>
      </c>
      <c r="G226" s="9">
        <f>E226-D226</f>
        <v>0.45399999999999996</v>
      </c>
      <c r="H226" s="9">
        <f>E226+D226</f>
        <v>2.4539999999999997</v>
      </c>
      <c r="I226">
        <f t="shared" si="15"/>
        <v>0.18500407497962509</v>
      </c>
      <c r="J226" s="9">
        <f>F226-E226</f>
        <v>2.2670000000000003</v>
      </c>
      <c r="K226" s="9">
        <f>F226+E226</f>
        <v>5.1749999999999998</v>
      </c>
      <c r="L226" s="17">
        <f t="shared" si="16"/>
        <v>0.43806763285024164</v>
      </c>
      <c r="N226" s="23">
        <f>(2*PI())/C226</f>
        <v>7.7113221737599245E-3</v>
      </c>
      <c r="O226" s="20">
        <f>N226*E226*$B$2*COS($B$5)</f>
        <v>2.2278765469565447</v>
      </c>
      <c r="P226" s="2">
        <f t="shared" si="18"/>
        <v>0.1849871256208076</v>
      </c>
      <c r="Q226" s="2">
        <f t="shared" si="19"/>
        <v>0.96542554501839173</v>
      </c>
      <c r="R226" s="2">
        <f t="shared" si="17"/>
        <v>0.19161200630679762</v>
      </c>
      <c r="AN226" s="19"/>
      <c r="AQ226" s="19"/>
    </row>
    <row r="227" spans="3:43">
      <c r="C227">
        <v>816.83</v>
      </c>
      <c r="D227" s="2">
        <v>1</v>
      </c>
      <c r="E227" s="2">
        <v>1.454</v>
      </c>
      <c r="F227" s="2">
        <v>3.7210000000000001</v>
      </c>
      <c r="G227" s="9">
        <f>E227-D227</f>
        <v>0.45399999999999996</v>
      </c>
      <c r="H227" s="9">
        <f>E227+D227</f>
        <v>2.4539999999999997</v>
      </c>
      <c r="I227">
        <f t="shared" ref="I227:I257" si="20">G227/H227</f>
        <v>0.18500407497962509</v>
      </c>
      <c r="J227" s="9">
        <f>F227-E227</f>
        <v>2.2670000000000003</v>
      </c>
      <c r="K227" s="9">
        <f>F227+E227</f>
        <v>5.1749999999999998</v>
      </c>
      <c r="L227" s="17">
        <f t="shared" si="16"/>
        <v>0.43806763285024164</v>
      </c>
      <c r="N227" s="23">
        <f>(2*PI())/C227</f>
        <v>7.6921578629330287E-3</v>
      </c>
      <c r="O227" s="20">
        <f>N227*E227*$B$2*COS($B$5)</f>
        <v>2.2223397897484087</v>
      </c>
      <c r="P227" s="2">
        <f t="shared" si="18"/>
        <v>0.18325357701564859</v>
      </c>
      <c r="Q227" s="2">
        <f t="shared" si="19"/>
        <v>0.96369199641323278</v>
      </c>
      <c r="R227" s="2">
        <f t="shared" si="17"/>
        <v>0.19015782812112217</v>
      </c>
      <c r="AN227" s="19"/>
      <c r="AQ227" s="19"/>
    </row>
    <row r="228" spans="3:43">
      <c r="C228">
        <v>818.87</v>
      </c>
      <c r="D228" s="2">
        <v>1</v>
      </c>
      <c r="E228" s="2">
        <v>1.4539</v>
      </c>
      <c r="F228" s="2">
        <v>3.7210000000000001</v>
      </c>
      <c r="G228" s="9">
        <f>E228-D228</f>
        <v>0.45389999999999997</v>
      </c>
      <c r="H228" s="9">
        <f>E228+D228</f>
        <v>2.4539</v>
      </c>
      <c r="I228">
        <f t="shared" si="20"/>
        <v>0.18497086270834182</v>
      </c>
      <c r="J228" s="9">
        <f>F228-E228</f>
        <v>2.2671000000000001</v>
      </c>
      <c r="K228" s="9">
        <f>F228+E228</f>
        <v>5.1749000000000001</v>
      </c>
      <c r="L228" s="17">
        <f t="shared" ref="L228:L257" si="21">J228/K228</f>
        <v>0.43809542213376107</v>
      </c>
      <c r="N228" s="23">
        <f>(2*PI())/C228</f>
        <v>7.6729948675364661E-3</v>
      </c>
      <c r="O228" s="20">
        <f>N228*E228*$B$2*COS($B$5)</f>
        <v>2.2166509501729688</v>
      </c>
      <c r="P228" s="2">
        <f t="shared" si="18"/>
        <v>0.18149513405475015</v>
      </c>
      <c r="Q228" s="2">
        <f t="shared" si="19"/>
        <v>0.9619199682115751</v>
      </c>
      <c r="R228" s="2">
        <f t="shared" ref="R228:R257" si="22">P228/Q228</f>
        <v>0.18868007739998402</v>
      </c>
      <c r="AN228" s="19"/>
      <c r="AQ228" s="19"/>
    </row>
    <row r="229" spans="3:43">
      <c r="C229">
        <v>820.9</v>
      </c>
      <c r="D229" s="2">
        <v>1</v>
      </c>
      <c r="E229" s="2">
        <v>1.4539</v>
      </c>
      <c r="F229" s="2">
        <v>3.7210000000000001</v>
      </c>
      <c r="G229" s="9">
        <f>E229-D229</f>
        <v>0.45389999999999997</v>
      </c>
      <c r="H229" s="9">
        <f>E229+D229</f>
        <v>2.4539</v>
      </c>
      <c r="I229">
        <f t="shared" si="20"/>
        <v>0.18497086270834182</v>
      </c>
      <c r="J229" s="9">
        <f>F229-E229</f>
        <v>2.2671000000000001</v>
      </c>
      <c r="K229" s="9">
        <f>F229+E229</f>
        <v>5.1749000000000001</v>
      </c>
      <c r="L229" s="17">
        <f t="shared" si="21"/>
        <v>0.43809542213376107</v>
      </c>
      <c r="N229" s="23">
        <f>(2*PI())/C229</f>
        <v>7.6540203522713927E-3</v>
      </c>
      <c r="O229" s="20">
        <f>N229*E229*$B$2*COS($B$5)</f>
        <v>2.2111694037862577</v>
      </c>
      <c r="P229" s="2">
        <f t="shared" si="18"/>
        <v>0.17978981387452989</v>
      </c>
      <c r="Q229" s="2">
        <f t="shared" si="19"/>
        <v>0.96021464803135481</v>
      </c>
      <c r="R229" s="2">
        <f t="shared" si="22"/>
        <v>0.18723919099040764</v>
      </c>
      <c r="AN229" s="19"/>
      <c r="AQ229" s="19"/>
    </row>
    <row r="230" spans="3:43">
      <c r="C230">
        <v>822.93</v>
      </c>
      <c r="D230" s="2">
        <v>1</v>
      </c>
      <c r="E230" s="2">
        <v>1.4539</v>
      </c>
      <c r="F230" s="2">
        <v>3.7210000000000001</v>
      </c>
      <c r="G230" s="9">
        <f>E230-D230</f>
        <v>0.45389999999999997</v>
      </c>
      <c r="H230" s="9">
        <f>E230+D230</f>
        <v>2.4539</v>
      </c>
      <c r="I230">
        <f t="shared" si="20"/>
        <v>0.18497086270834182</v>
      </c>
      <c r="J230" s="9">
        <f>F230-E230</f>
        <v>2.2671000000000001</v>
      </c>
      <c r="K230" s="9">
        <f>F230+E230</f>
        <v>5.1749000000000001</v>
      </c>
      <c r="L230" s="17">
        <f t="shared" si="21"/>
        <v>0.43809542213376107</v>
      </c>
      <c r="N230" s="23">
        <f>(2*PI())/C230</f>
        <v>7.6351394495031005E-3</v>
      </c>
      <c r="O230" s="20">
        <f>N230*E230*$B$2*COS($B$5)</f>
        <v>2.2057149011071893</v>
      </c>
      <c r="P230" s="2">
        <f t="shared" si="18"/>
        <v>0.17809843651729723</v>
      </c>
      <c r="Q230" s="2">
        <f t="shared" si="19"/>
        <v>0.95852327067412213</v>
      </c>
      <c r="R230" s="2">
        <f t="shared" si="22"/>
        <v>0.18580502108419544</v>
      </c>
      <c r="AN230" s="19"/>
      <c r="AQ230" s="19"/>
    </row>
    <row r="231" spans="3:43">
      <c r="C231">
        <v>824.96</v>
      </c>
      <c r="D231" s="2">
        <v>1</v>
      </c>
      <c r="E231" s="2">
        <v>1.4539</v>
      </c>
      <c r="F231" s="2">
        <v>3.714</v>
      </c>
      <c r="G231" s="9">
        <f>E231-D231</f>
        <v>0.45389999999999997</v>
      </c>
      <c r="H231" s="9">
        <f>E231+D231</f>
        <v>2.4539</v>
      </c>
      <c r="I231">
        <f t="shared" si="20"/>
        <v>0.18497086270834182</v>
      </c>
      <c r="J231" s="9">
        <f>F231-E231</f>
        <v>2.2601</v>
      </c>
      <c r="K231" s="9">
        <f>F231+E231</f>
        <v>5.1678999999999995</v>
      </c>
      <c r="L231" s="17">
        <f t="shared" si="21"/>
        <v>0.43733431374446102</v>
      </c>
      <c r="N231" s="23">
        <f>(2*PI())/C231</f>
        <v>7.6163514681676517E-3</v>
      </c>
      <c r="O231" s="20">
        <f>N231*E231*$B$2*COS($B$5)</f>
        <v>2.2002872424943498</v>
      </c>
      <c r="P231" s="2">
        <f t="shared" si="18"/>
        <v>0.17584114169203935</v>
      </c>
      <c r="Q231" s="2">
        <f t="shared" si="19"/>
        <v>0.95690947593577325</v>
      </c>
      <c r="R231" s="2">
        <f t="shared" si="22"/>
        <v>0.18375943191500135</v>
      </c>
      <c r="AN231" s="19"/>
      <c r="AQ231" s="19"/>
    </row>
    <row r="232" spans="3:43">
      <c r="C232">
        <v>826.99</v>
      </c>
      <c r="D232" s="2">
        <v>1</v>
      </c>
      <c r="E232" s="2">
        <v>1.4539</v>
      </c>
      <c r="F232" s="2">
        <v>3.714</v>
      </c>
      <c r="G232" s="9">
        <f>E232-D232</f>
        <v>0.45389999999999997</v>
      </c>
      <c r="H232" s="9">
        <f>E232+D232</f>
        <v>2.4539</v>
      </c>
      <c r="I232">
        <f t="shared" si="20"/>
        <v>0.18497086270834182</v>
      </c>
      <c r="J232" s="9">
        <f>F232-E232</f>
        <v>2.2601</v>
      </c>
      <c r="K232" s="9">
        <f>F232+E232</f>
        <v>5.1678999999999995</v>
      </c>
      <c r="L232" s="17">
        <f t="shared" si="21"/>
        <v>0.43733431374446102</v>
      </c>
      <c r="N232" s="23">
        <f>(2*PI())/C232</f>
        <v>7.5976557239864888E-3</v>
      </c>
      <c r="O232" s="20">
        <f>N232*E232*$B$2*COS($B$5)</f>
        <v>2.1948862302665559</v>
      </c>
      <c r="P232" s="2">
        <f t="shared" si="18"/>
        <v>0.17418070344240882</v>
      </c>
      <c r="Q232" s="2">
        <f t="shared" si="19"/>
        <v>0.95524903768614278</v>
      </c>
      <c r="R232" s="2">
        <f t="shared" si="22"/>
        <v>0.18234062173390825</v>
      </c>
      <c r="AN232" s="19"/>
      <c r="AQ232" s="19"/>
    </row>
    <row r="233" spans="3:43">
      <c r="C233">
        <v>829.01</v>
      </c>
      <c r="D233" s="2">
        <v>1</v>
      </c>
      <c r="E233" s="2">
        <v>1.4539</v>
      </c>
      <c r="F233" s="2">
        <v>3.714</v>
      </c>
      <c r="G233" s="9">
        <f>E233-D233</f>
        <v>0.45389999999999997</v>
      </c>
      <c r="H233" s="9">
        <f>E233+D233</f>
        <v>2.4539</v>
      </c>
      <c r="I233">
        <f t="shared" si="20"/>
        <v>0.18497086270834182</v>
      </c>
      <c r="J233" s="9">
        <f>F233-E233</f>
        <v>2.2601</v>
      </c>
      <c r="K233" s="9">
        <f>F233+E233</f>
        <v>5.1678999999999995</v>
      </c>
      <c r="L233" s="17">
        <f t="shared" si="21"/>
        <v>0.43733431374446102</v>
      </c>
      <c r="N233" s="23">
        <f>(2*PI())/C233</f>
        <v>7.5791429623039367E-3</v>
      </c>
      <c r="O233" s="20">
        <f>N233*E233*$B$2*COS($B$5)</f>
        <v>2.1895380798399766</v>
      </c>
      <c r="P233" s="2">
        <f t="shared" si="18"/>
        <v>0.17254241355464572</v>
      </c>
      <c r="Q233" s="2">
        <f t="shared" si="19"/>
        <v>0.95361074779837962</v>
      </c>
      <c r="R233" s="2">
        <f t="shared" si="22"/>
        <v>0.18093589439191818</v>
      </c>
      <c r="AN233" s="19"/>
      <c r="AQ233" s="19"/>
    </row>
    <row r="234" spans="3:43">
      <c r="C234">
        <v>831.04</v>
      </c>
      <c r="D234" s="2">
        <v>1</v>
      </c>
      <c r="E234" s="2">
        <v>1.4539</v>
      </c>
      <c r="F234" s="2">
        <v>3.714</v>
      </c>
      <c r="G234" s="9">
        <f>E234-D234</f>
        <v>0.45389999999999997</v>
      </c>
      <c r="H234" s="9">
        <f>E234+D234</f>
        <v>2.4539</v>
      </c>
      <c r="I234">
        <f t="shared" si="20"/>
        <v>0.18497086270834182</v>
      </c>
      <c r="J234" s="9">
        <f>F234-E234</f>
        <v>2.2601</v>
      </c>
      <c r="K234" s="9">
        <f>F234+E234</f>
        <v>5.1678999999999995</v>
      </c>
      <c r="L234" s="17">
        <f t="shared" si="21"/>
        <v>0.43733431374446102</v>
      </c>
      <c r="N234" s="23">
        <f>(2*PI())/C234</f>
        <v>7.560629220229576E-3</v>
      </c>
      <c r="O234" s="20">
        <f>N234*E234*$B$2*COS($B$5)</f>
        <v>2.1841896461880768</v>
      </c>
      <c r="P234" s="2">
        <f t="shared" si="18"/>
        <v>0.17091009345562519</v>
      </c>
      <c r="Q234" s="2">
        <f t="shared" si="19"/>
        <v>0.95197842769935914</v>
      </c>
      <c r="R234" s="2">
        <f t="shared" si="22"/>
        <v>0.17953147727166743</v>
      </c>
      <c r="AN234" s="19"/>
      <c r="AQ234" s="19"/>
    </row>
    <row r="235" spans="3:43">
      <c r="C235">
        <v>833.06</v>
      </c>
      <c r="D235" s="2">
        <v>1</v>
      </c>
      <c r="E235" s="2">
        <v>1.4537</v>
      </c>
      <c r="F235" s="2">
        <v>3.714</v>
      </c>
      <c r="G235" s="9">
        <f>E235-D235</f>
        <v>0.45369999999999999</v>
      </c>
      <c r="H235" s="9">
        <f>E235+D235</f>
        <v>2.4537</v>
      </c>
      <c r="I235">
        <f t="shared" si="20"/>
        <v>0.1849044300444227</v>
      </c>
      <c r="J235" s="9">
        <f>F235-E235</f>
        <v>2.2603</v>
      </c>
      <c r="K235" s="9">
        <f>F235+E235</f>
        <v>5.1677</v>
      </c>
      <c r="L235" s="17">
        <f t="shared" si="21"/>
        <v>0.43738994136656539</v>
      </c>
      <c r="N235" s="23">
        <f>(2*PI())/C235</f>
        <v>7.5422962417828086E-3</v>
      </c>
      <c r="O235" s="20">
        <f>N235*E235*$B$2*COS($B$5)</f>
        <v>2.1785937024752502</v>
      </c>
      <c r="P235" s="2">
        <f t="shared" si="18"/>
        <v>0.16924606185263774</v>
      </c>
      <c r="Q235" s="2">
        <f t="shared" si="19"/>
        <v>0.95028727306071659</v>
      </c>
      <c r="R235" s="2">
        <f t="shared" si="22"/>
        <v>0.17809989321179104</v>
      </c>
      <c r="AN235" s="19"/>
      <c r="AQ235" s="19"/>
    </row>
    <row r="236" spans="3:43">
      <c r="C236">
        <v>835.08</v>
      </c>
      <c r="D236" s="2">
        <v>1</v>
      </c>
      <c r="E236" s="2">
        <v>1.4537</v>
      </c>
      <c r="F236" s="2">
        <v>3.714</v>
      </c>
      <c r="G236" s="9">
        <f>E236-D236</f>
        <v>0.45369999999999999</v>
      </c>
      <c r="H236" s="9">
        <f>E236+D236</f>
        <v>2.4537</v>
      </c>
      <c r="I236">
        <f t="shared" si="20"/>
        <v>0.1849044300444227</v>
      </c>
      <c r="J236" s="9">
        <f>F236-E236</f>
        <v>2.2603</v>
      </c>
      <c r="K236" s="9">
        <f>F236+E236</f>
        <v>5.1677</v>
      </c>
      <c r="L236" s="17">
        <f t="shared" si="21"/>
        <v>0.43738994136656539</v>
      </c>
      <c r="N236" s="23">
        <f>(2*PI())/C236</f>
        <v>7.5240519557163215E-3</v>
      </c>
      <c r="O236" s="20">
        <f>N236*E236*$B$2*COS($B$5)</f>
        <v>2.1733238369785308</v>
      </c>
      <c r="P236" s="2">
        <f t="shared" si="18"/>
        <v>0.16765082757997288</v>
      </c>
      <c r="Q236" s="2">
        <f t="shared" si="19"/>
        <v>0.94869203878805175</v>
      </c>
      <c r="R236" s="2">
        <f t="shared" si="22"/>
        <v>0.17671786072342904</v>
      </c>
      <c r="AN236" s="19"/>
      <c r="AQ236" s="19"/>
    </row>
    <row r="237" spans="3:43">
      <c r="C237">
        <v>837.1</v>
      </c>
      <c r="D237" s="2">
        <v>1</v>
      </c>
      <c r="E237" s="2">
        <v>1.4537</v>
      </c>
      <c r="F237" s="2">
        <v>3.714</v>
      </c>
      <c r="G237" s="9">
        <f>E237-D237</f>
        <v>0.45369999999999999</v>
      </c>
      <c r="H237" s="9">
        <f>E237+D237</f>
        <v>2.4537</v>
      </c>
      <c r="I237">
        <f t="shared" si="20"/>
        <v>0.1849044300444227</v>
      </c>
      <c r="J237" s="9">
        <f>F237-E237</f>
        <v>2.2603</v>
      </c>
      <c r="K237" s="9">
        <f>F237+E237</f>
        <v>5.1677</v>
      </c>
      <c r="L237" s="17">
        <f t="shared" si="21"/>
        <v>0.43738994136656539</v>
      </c>
      <c r="N237" s="23">
        <f>(2*PI())/C237</f>
        <v>7.5058957199612784E-3</v>
      </c>
      <c r="O237" s="20">
        <f>N237*E237*$B$2*COS($B$5)</f>
        <v>2.1680794048310021</v>
      </c>
      <c r="P237" s="2">
        <f t="shared" si="18"/>
        <v>0.1660696716023714</v>
      </c>
      <c r="Q237" s="2">
        <f t="shared" si="19"/>
        <v>0.94711088281045019</v>
      </c>
      <c r="R237" s="2">
        <f t="shared" si="22"/>
        <v>0.17534343086585324</v>
      </c>
      <c r="AN237" s="19"/>
      <c r="AQ237" s="19"/>
    </row>
    <row r="238" spans="3:43">
      <c r="C238">
        <v>839.12</v>
      </c>
      <c r="D238" s="2">
        <v>1</v>
      </c>
      <c r="E238" s="2">
        <v>1.4537</v>
      </c>
      <c r="F238" s="2">
        <v>3.7050000000000001</v>
      </c>
      <c r="G238" s="9">
        <f>E238-D238</f>
        <v>0.45369999999999999</v>
      </c>
      <c r="H238" s="9">
        <f>E238+D238</f>
        <v>2.4537</v>
      </c>
      <c r="I238">
        <f t="shared" si="20"/>
        <v>0.1849044300444227</v>
      </c>
      <c r="J238" s="9">
        <f>F238-E238</f>
        <v>2.2513000000000001</v>
      </c>
      <c r="K238" s="9">
        <f>F238+E238</f>
        <v>5.1586999999999996</v>
      </c>
      <c r="L238" s="17">
        <f t="shared" si="21"/>
        <v>0.43640839746447752</v>
      </c>
      <c r="N238" s="23">
        <f>(2*PI())/C238</f>
        <v>7.4878268986314066E-3</v>
      </c>
      <c r="O238" s="20">
        <f>N238*E238*$B$2*COS($B$5)</f>
        <v>2.1628602223567928</v>
      </c>
      <c r="P238" s="2">
        <f t="shared" si="18"/>
        <v>0.163781830503786</v>
      </c>
      <c r="Q238" s="2">
        <f t="shared" si="19"/>
        <v>0.94565138965845419</v>
      </c>
      <c r="R238" s="2">
        <f t="shared" si="22"/>
        <v>0.17319472301832067</v>
      </c>
      <c r="AN238" s="19"/>
      <c r="AQ238" s="19"/>
    </row>
    <row r="239" spans="3:43">
      <c r="C239">
        <v>841.14</v>
      </c>
      <c r="D239" s="2">
        <v>1</v>
      </c>
      <c r="E239" s="2">
        <v>1.4537</v>
      </c>
      <c r="F239" s="2">
        <v>3.7050000000000001</v>
      </c>
      <c r="G239" s="9">
        <f>E239-D239</f>
        <v>0.45369999999999999</v>
      </c>
      <c r="H239" s="9">
        <f>E239+D239</f>
        <v>2.4537</v>
      </c>
      <c r="I239">
        <f t="shared" si="20"/>
        <v>0.1849044300444227</v>
      </c>
      <c r="J239" s="9">
        <f>F239-E239</f>
        <v>2.2513000000000001</v>
      </c>
      <c r="K239" s="9">
        <f>F239+E239</f>
        <v>5.1586999999999996</v>
      </c>
      <c r="L239" s="17">
        <f t="shared" si="21"/>
        <v>0.43640839746447752</v>
      </c>
      <c r="N239" s="23">
        <f>(2*PI())/C239</f>
        <v>7.4698448619487674E-3</v>
      </c>
      <c r="O239" s="20">
        <f>N239*E239*$B$2*COS($B$5)</f>
        <v>2.1576661076444252</v>
      </c>
      <c r="P239" s="2">
        <f t="shared" si="18"/>
        <v>0.16223238743115206</v>
      </c>
      <c r="Q239" s="2">
        <f t="shared" si="19"/>
        <v>0.94410194658582025</v>
      </c>
      <c r="R239" s="2">
        <f t="shared" si="22"/>
        <v>0.17183778512250414</v>
      </c>
      <c r="AN239" s="19"/>
      <c r="AQ239" s="19"/>
    </row>
    <row r="240" spans="3:43">
      <c r="C240">
        <v>843.15</v>
      </c>
      <c r="D240" s="2">
        <v>1</v>
      </c>
      <c r="E240" s="2">
        <v>1.4537</v>
      </c>
      <c r="F240" s="2">
        <v>3.7050000000000001</v>
      </c>
      <c r="G240" s="9">
        <f>E240-D240</f>
        <v>0.45369999999999999</v>
      </c>
      <c r="H240" s="9">
        <f>E240+D240</f>
        <v>2.4537</v>
      </c>
      <c r="I240">
        <f t="shared" si="20"/>
        <v>0.1849044300444227</v>
      </c>
      <c r="J240" s="9">
        <f>F240-E240</f>
        <v>2.2513000000000001</v>
      </c>
      <c r="K240" s="9">
        <f>F240+E240</f>
        <v>5.1586999999999996</v>
      </c>
      <c r="L240" s="17">
        <f t="shared" si="21"/>
        <v>0.43640839746447752</v>
      </c>
      <c r="N240" s="23">
        <f>(2*PI())/C240</f>
        <v>7.4520373684155679E-3</v>
      </c>
      <c r="O240" s="20">
        <f>N240*E240*$B$2*COS($B$5)</f>
        <v>2.1525224097539368</v>
      </c>
      <c r="P240" s="2">
        <f t="shared" si="18"/>
        <v>0.16070462068441549</v>
      </c>
      <c r="Q240" s="2">
        <f t="shared" si="19"/>
        <v>0.94257417983908365</v>
      </c>
      <c r="R240" s="2">
        <f t="shared" si="22"/>
        <v>0.17049546244928013</v>
      </c>
      <c r="AN240" s="19"/>
      <c r="AQ240" s="19"/>
    </row>
    <row r="241" spans="3:43">
      <c r="C241">
        <v>845.17</v>
      </c>
      <c r="D241" s="2">
        <v>1</v>
      </c>
      <c r="E241" s="2">
        <v>1.4537</v>
      </c>
      <c r="F241" s="2">
        <v>3.7050000000000001</v>
      </c>
      <c r="G241" s="9">
        <f>E241-D241</f>
        <v>0.45369999999999999</v>
      </c>
      <c r="H241" s="9">
        <f>E241+D241</f>
        <v>2.4537</v>
      </c>
      <c r="I241">
        <f t="shared" si="20"/>
        <v>0.1849044300444227</v>
      </c>
      <c r="J241" s="9">
        <f>F241-E241</f>
        <v>2.2513000000000001</v>
      </c>
      <c r="K241" s="9">
        <f>F241+E241</f>
        <v>5.1586999999999996</v>
      </c>
      <c r="L241" s="17">
        <f t="shared" si="21"/>
        <v>0.43640839746447752</v>
      </c>
      <c r="N241" s="23">
        <f>(2*PI())/C241</f>
        <v>7.4342266137931851E-3</v>
      </c>
      <c r="O241" s="20">
        <f>N241*E241*$B$2*COS($B$5)</f>
        <v>2.1473777698972181</v>
      </c>
      <c r="P241" s="2">
        <f t="shared" si="18"/>
        <v>0.15918334248548371</v>
      </c>
      <c r="Q241" s="2">
        <f t="shared" si="19"/>
        <v>0.94105290164015187</v>
      </c>
      <c r="R241" s="2">
        <f t="shared" si="22"/>
        <v>0.16915451002599816</v>
      </c>
      <c r="AN241" s="19"/>
      <c r="AQ241" s="19"/>
    </row>
    <row r="242" spans="3:43">
      <c r="C242">
        <v>847.18</v>
      </c>
      <c r="D242" s="2">
        <v>1</v>
      </c>
      <c r="E242" s="2">
        <v>1.4535</v>
      </c>
      <c r="F242" s="2">
        <v>3.7050000000000001</v>
      </c>
      <c r="G242" s="9">
        <f>E242-D242</f>
        <v>0.45350000000000001</v>
      </c>
      <c r="H242" s="9">
        <f>E242+D242</f>
        <v>2.4535</v>
      </c>
      <c r="I242">
        <f t="shared" si="20"/>
        <v>0.18483798654982678</v>
      </c>
      <c r="J242" s="9">
        <f>F242-E242</f>
        <v>2.2515000000000001</v>
      </c>
      <c r="K242" s="9">
        <f>F242+E242</f>
        <v>5.1585000000000001</v>
      </c>
      <c r="L242" s="17">
        <f t="shared" si="21"/>
        <v>0.43646408839779005</v>
      </c>
      <c r="N242" s="23">
        <f>(2*PI())/C242</f>
        <v>7.4165883368110513E-3</v>
      </c>
      <c r="O242" s="20">
        <f>N242*E242*$B$2*COS($B$5)</f>
        <v>2.1419882150191514</v>
      </c>
      <c r="P242" s="2">
        <f t="shared" si="18"/>
        <v>0.15763666129473883</v>
      </c>
      <c r="Q242" s="2">
        <f t="shared" si="19"/>
        <v>0.93947915830862794</v>
      </c>
      <c r="R242" s="2">
        <f t="shared" si="22"/>
        <v>0.16779154694451845</v>
      </c>
      <c r="AN242" s="19"/>
      <c r="AQ242" s="19"/>
    </row>
    <row r="243" spans="3:43">
      <c r="C243">
        <v>849.19</v>
      </c>
      <c r="D243" s="2">
        <v>1</v>
      </c>
      <c r="E243" s="2">
        <v>1.4535</v>
      </c>
      <c r="F243" s="2">
        <v>3.7050000000000001</v>
      </c>
      <c r="G243" s="9">
        <f>E243-D243</f>
        <v>0.45350000000000001</v>
      </c>
      <c r="H243" s="9">
        <f>E243+D243</f>
        <v>2.4535</v>
      </c>
      <c r="I243">
        <f t="shared" si="20"/>
        <v>0.18483798654982678</v>
      </c>
      <c r="J243" s="9">
        <f>F243-E243</f>
        <v>2.2515000000000001</v>
      </c>
      <c r="K243" s="9">
        <f>F243+E243</f>
        <v>5.1585000000000001</v>
      </c>
      <c r="L243" s="17">
        <f t="shared" si="21"/>
        <v>0.43646408839779005</v>
      </c>
      <c r="N243" s="23">
        <f>(2*PI())/C243</f>
        <v>7.3990335580724998E-3</v>
      </c>
      <c r="O243" s="20">
        <f>N243*E243*$B$2*COS($B$5)</f>
        <v>2.1369182114720195</v>
      </c>
      <c r="P243" s="2">
        <f t="shared" si="18"/>
        <v>0.15615189936171631</v>
      </c>
      <c r="Q243" s="2">
        <f t="shared" si="19"/>
        <v>0.93799439637560544</v>
      </c>
      <c r="R243" s="2">
        <f t="shared" si="22"/>
        <v>0.1664742347769716</v>
      </c>
      <c r="AN243" s="19"/>
      <c r="AQ243" s="19"/>
    </row>
    <row r="244" spans="3:43">
      <c r="C244">
        <v>851.2</v>
      </c>
      <c r="D244" s="2">
        <v>1</v>
      </c>
      <c r="E244" s="2">
        <v>1.4535</v>
      </c>
      <c r="F244" s="2">
        <v>3.7050000000000001</v>
      </c>
      <c r="G244" s="9">
        <f>E244-D244</f>
        <v>0.45350000000000001</v>
      </c>
      <c r="H244" s="9">
        <f>E244+D244</f>
        <v>2.4535</v>
      </c>
      <c r="I244">
        <f t="shared" si="20"/>
        <v>0.18483798654982678</v>
      </c>
      <c r="J244" s="9">
        <f>F244-E244</f>
        <v>2.2515000000000001</v>
      </c>
      <c r="K244" s="9">
        <f>F244+E244</f>
        <v>5.1585000000000001</v>
      </c>
      <c r="L244" s="17">
        <f t="shared" si="21"/>
        <v>0.43646408839779005</v>
      </c>
      <c r="N244" s="23">
        <f>(2*PI())/C244</f>
        <v>7.3815616860662429E-3</v>
      </c>
      <c r="O244" s="20">
        <f>N244*E244*$B$2*COS($B$5)</f>
        <v>2.1318721522555504</v>
      </c>
      <c r="P244" s="2">
        <f t="shared" si="18"/>
        <v>0.1546811440562173</v>
      </c>
      <c r="Q244" s="2">
        <f t="shared" si="19"/>
        <v>0.93652364107010644</v>
      </c>
      <c r="R244" s="2">
        <f t="shared" si="22"/>
        <v>0.16516523157864219</v>
      </c>
      <c r="AN244" s="19"/>
      <c r="AQ244" s="19"/>
    </row>
    <row r="245" spans="3:43">
      <c r="C245">
        <v>853.2</v>
      </c>
      <c r="D245" s="2">
        <v>1</v>
      </c>
      <c r="E245" s="2">
        <v>1.4535</v>
      </c>
      <c r="F245" s="2">
        <v>3.6970000000000001</v>
      </c>
      <c r="G245" s="9">
        <f>E245-D245</f>
        <v>0.45350000000000001</v>
      </c>
      <c r="H245" s="9">
        <f>E245+D245</f>
        <v>2.4535</v>
      </c>
      <c r="I245">
        <f t="shared" si="20"/>
        <v>0.18483798654982678</v>
      </c>
      <c r="J245" s="9">
        <f>F245-E245</f>
        <v>2.2435</v>
      </c>
      <c r="K245" s="9">
        <f>F245+E245</f>
        <v>5.1505000000000001</v>
      </c>
      <c r="L245" s="17">
        <f t="shared" si="21"/>
        <v>0.4355887777885642</v>
      </c>
      <c r="N245" s="23">
        <f>(2*PI())/C245</f>
        <v>7.3642584472334571E-3</v>
      </c>
      <c r="O245" s="20">
        <f>N245*E245*$B$2*COS($B$5)</f>
        <v>2.126874796061796</v>
      </c>
      <c r="P245" s="2">
        <f t="shared" si="18"/>
        <v>0.15261155019431411</v>
      </c>
      <c r="Q245" s="2">
        <f t="shared" si="19"/>
        <v>0.93519128554215047</v>
      </c>
      <c r="R245" s="2">
        <f t="shared" si="22"/>
        <v>0.16318752382924731</v>
      </c>
      <c r="AN245" s="19"/>
      <c r="AQ245" s="19"/>
    </row>
    <row r="246" spans="3:43">
      <c r="C246">
        <v>855.21</v>
      </c>
      <c r="D246" s="2">
        <v>1</v>
      </c>
      <c r="E246" s="2">
        <v>1.4535</v>
      </c>
      <c r="F246" s="2">
        <v>3.6970000000000001</v>
      </c>
      <c r="G246" s="9">
        <f>E246-D246</f>
        <v>0.45350000000000001</v>
      </c>
      <c r="H246" s="9">
        <f>E246+D246</f>
        <v>2.4535</v>
      </c>
      <c r="I246">
        <f t="shared" si="20"/>
        <v>0.18483798654982678</v>
      </c>
      <c r="J246" s="9">
        <f>F246-E246</f>
        <v>2.2435</v>
      </c>
      <c r="K246" s="9">
        <f>F246+E246</f>
        <v>5.1505000000000001</v>
      </c>
      <c r="L246" s="17">
        <f t="shared" si="21"/>
        <v>0.4355887777885642</v>
      </c>
      <c r="N246" s="23">
        <f>(2*PI())/C246</f>
        <v>7.3469502311474212E-3</v>
      </c>
      <c r="O246" s="20">
        <f>N246*E246*$B$2*COS($B$5)</f>
        <v>2.1218760023852905</v>
      </c>
      <c r="P246" s="2">
        <f t="shared" si="18"/>
        <v>0.15117163025258246</v>
      </c>
      <c r="Q246" s="2">
        <f t="shared" si="19"/>
        <v>0.93375136560041883</v>
      </c>
      <c r="R246" s="2">
        <f t="shared" si="22"/>
        <v>0.16189709147614087</v>
      </c>
      <c r="AN246" s="19"/>
      <c r="AQ246" s="19"/>
    </row>
    <row r="247" spans="3:43">
      <c r="C247">
        <v>857.21</v>
      </c>
      <c r="D247" s="2">
        <v>1</v>
      </c>
      <c r="E247" s="2">
        <v>1.4535</v>
      </c>
      <c r="F247" s="2">
        <v>3.6970000000000001</v>
      </c>
      <c r="G247" s="9">
        <f>E247-D247</f>
        <v>0.45350000000000001</v>
      </c>
      <c r="H247" s="9">
        <f>E247+D247</f>
        <v>2.4535</v>
      </c>
      <c r="I247">
        <f t="shared" si="20"/>
        <v>0.18483798654982678</v>
      </c>
      <c r="J247" s="9">
        <f>F247-E247</f>
        <v>2.2435</v>
      </c>
      <c r="K247" s="9">
        <f>F247+E247</f>
        <v>5.1505000000000001</v>
      </c>
      <c r="L247" s="17">
        <f t="shared" si="21"/>
        <v>0.4355887777885642</v>
      </c>
      <c r="N247" s="23">
        <f>(2*PI())/C247</f>
        <v>7.3298086900287981E-3</v>
      </c>
      <c r="O247" s="20">
        <f>N247*E247*$B$2*COS($B$5)</f>
        <v>2.1169253461811275</v>
      </c>
      <c r="P247" s="2">
        <f t="shared" si="18"/>
        <v>0.14975274088838314</v>
      </c>
      <c r="Q247" s="2">
        <f t="shared" si="19"/>
        <v>0.93233247623621951</v>
      </c>
      <c r="R247" s="2">
        <f t="shared" si="22"/>
        <v>0.16062160731859049</v>
      </c>
      <c r="AN247" s="19"/>
      <c r="AQ247" s="19"/>
    </row>
    <row r="248" spans="3:43">
      <c r="C248">
        <v>859.22</v>
      </c>
      <c r="D248" s="2">
        <v>1</v>
      </c>
      <c r="E248" s="2">
        <v>1.4535</v>
      </c>
      <c r="F248" s="2">
        <v>3.6970000000000001</v>
      </c>
      <c r="G248" s="9">
        <f>E248-D248</f>
        <v>0.45350000000000001</v>
      </c>
      <c r="H248" s="9">
        <f>E248+D248</f>
        <v>2.4535</v>
      </c>
      <c r="I248">
        <f t="shared" si="20"/>
        <v>0.18483798654982678</v>
      </c>
      <c r="J248" s="9">
        <f>F248-E248</f>
        <v>2.2435</v>
      </c>
      <c r="K248" s="9">
        <f>F248+E248</f>
        <v>5.1505000000000001</v>
      </c>
      <c r="L248" s="17">
        <f t="shared" si="21"/>
        <v>0.4355887777885642</v>
      </c>
      <c r="N248" s="23">
        <f>(2*PI())/C248</f>
        <v>7.3126618411810552E-3</v>
      </c>
      <c r="O248" s="20">
        <f>N248*E248*$B$2*COS($B$5)</f>
        <v>2.111973157049329</v>
      </c>
      <c r="P248" s="2">
        <f t="shared" si="18"/>
        <v>0.14834068487000412</v>
      </c>
      <c r="Q248" s="2">
        <f t="shared" si="19"/>
        <v>0.93092042021784049</v>
      </c>
      <c r="R248" s="2">
        <f t="shared" si="22"/>
        <v>0.15934840578026163</v>
      </c>
      <c r="AN248" s="19"/>
      <c r="AQ248" s="19"/>
    </row>
    <row r="249" spans="3:43">
      <c r="C249">
        <v>861.22</v>
      </c>
      <c r="D249" s="2">
        <v>1</v>
      </c>
      <c r="E249" s="2">
        <v>1.4533</v>
      </c>
      <c r="F249" s="2">
        <v>3.6970000000000001</v>
      </c>
      <c r="G249" s="9">
        <f>E249-D249</f>
        <v>0.45330000000000004</v>
      </c>
      <c r="H249" s="9">
        <f>E249+D249</f>
        <v>2.4533</v>
      </c>
      <c r="I249">
        <f t="shared" si="20"/>
        <v>0.1847715322219052</v>
      </c>
      <c r="J249" s="9">
        <f>F249-E249</f>
        <v>2.2437</v>
      </c>
      <c r="K249" s="9">
        <f>F249+E249</f>
        <v>5.1502999999999997</v>
      </c>
      <c r="L249" s="17">
        <f t="shared" si="21"/>
        <v>0.43564452556161781</v>
      </c>
      <c r="N249" s="23">
        <f>(2*PI())/C249</f>
        <v>7.2956797417379838E-3</v>
      </c>
      <c r="O249" s="20">
        <f>N249*E249*$B$2*COS($B$5)</f>
        <v>2.1067786189542939</v>
      </c>
      <c r="P249" s="2">
        <f t="shared" si="18"/>
        <v>0.14690934155173749</v>
      </c>
      <c r="Q249" s="2">
        <f t="shared" si="19"/>
        <v>0.9294620675535501</v>
      </c>
      <c r="R249" s="2">
        <f t="shared" si="22"/>
        <v>0.15805845841392924</v>
      </c>
      <c r="AN249" s="19"/>
      <c r="AQ249" s="19"/>
    </row>
    <row r="250" spans="3:43">
      <c r="C250">
        <v>863.22</v>
      </c>
      <c r="D250" s="2">
        <v>1</v>
      </c>
      <c r="E250" s="2">
        <v>1.4533</v>
      </c>
      <c r="F250" s="2">
        <v>3.6970000000000001</v>
      </c>
      <c r="G250" s="9">
        <f>E250-D250</f>
        <v>0.45330000000000004</v>
      </c>
      <c r="H250" s="9">
        <f>E250+D250</f>
        <v>2.4533</v>
      </c>
      <c r="I250">
        <f t="shared" si="20"/>
        <v>0.1847715322219052</v>
      </c>
      <c r="J250" s="9">
        <f>F250-E250</f>
        <v>2.2437</v>
      </c>
      <c r="K250" s="9">
        <f>F250+E250</f>
        <v>5.1502999999999997</v>
      </c>
      <c r="L250" s="17">
        <f t="shared" si="21"/>
        <v>0.43564452556161781</v>
      </c>
      <c r="N250" s="23">
        <f>(2*PI())/C250</f>
        <v>7.2787763341669405E-3</v>
      </c>
      <c r="O250" s="20">
        <f>N250*E250*$B$2*COS($B$5)</f>
        <v>2.1018974099485845</v>
      </c>
      <c r="P250" s="2">
        <f t="shared" si="18"/>
        <v>0.14553290510502143</v>
      </c>
      <c r="Q250" s="2">
        <f t="shared" si="19"/>
        <v>0.92808563110683406</v>
      </c>
      <c r="R250" s="2">
        <f t="shared" si="22"/>
        <v>0.15680978158390302</v>
      </c>
      <c r="AN250" s="19"/>
      <c r="AQ250" s="19"/>
    </row>
    <row r="251" spans="3:43">
      <c r="C251">
        <v>865.21</v>
      </c>
      <c r="D251" s="2">
        <v>1</v>
      </c>
      <c r="E251" s="2">
        <v>1.4533</v>
      </c>
      <c r="F251" s="2">
        <v>3.6970000000000001</v>
      </c>
      <c r="G251" s="9">
        <f>E251-D251</f>
        <v>0.45330000000000004</v>
      </c>
      <c r="H251" s="9">
        <f>E251+D251</f>
        <v>2.4533</v>
      </c>
      <c r="I251">
        <f t="shared" si="20"/>
        <v>0.1847715322219052</v>
      </c>
      <c r="J251" s="9">
        <f>F251-E251</f>
        <v>2.2437</v>
      </c>
      <c r="K251" s="9">
        <f>F251+E251</f>
        <v>5.1502999999999997</v>
      </c>
      <c r="L251" s="17">
        <f t="shared" si="21"/>
        <v>0.43564452556161781</v>
      </c>
      <c r="N251" s="23">
        <f>(2*PI())/C251</f>
        <v>7.2620350055819811E-3</v>
      </c>
      <c r="O251" s="20">
        <f>N251*E251*$B$2*COS($B$5)</f>
        <v>2.0970630046067629</v>
      </c>
      <c r="P251" s="2">
        <f t="shared" si="18"/>
        <v>0.14417703039086699</v>
      </c>
      <c r="Q251" s="2">
        <f t="shared" si="19"/>
        <v>0.92672975639267963</v>
      </c>
      <c r="R251" s="2">
        <f t="shared" si="22"/>
        <v>0.15557613144103621</v>
      </c>
      <c r="AN251" s="19"/>
      <c r="AQ251" s="19"/>
    </row>
    <row r="252" spans="3:43">
      <c r="C252">
        <v>867.21</v>
      </c>
      <c r="D252" s="2">
        <v>1</v>
      </c>
      <c r="E252" s="2">
        <v>1.4533</v>
      </c>
      <c r="F252" s="2">
        <v>3.6970000000000001</v>
      </c>
      <c r="G252" s="9">
        <f>E252-D252</f>
        <v>0.45330000000000004</v>
      </c>
      <c r="H252" s="9">
        <f>E252+D252</f>
        <v>2.4533</v>
      </c>
      <c r="I252">
        <f t="shared" si="20"/>
        <v>0.1847715322219052</v>
      </c>
      <c r="J252" s="9">
        <f>F252-E252</f>
        <v>2.2437</v>
      </c>
      <c r="K252" s="9">
        <f>F252+E252</f>
        <v>5.1502999999999997</v>
      </c>
      <c r="L252" s="17">
        <f t="shared" si="21"/>
        <v>0.43564452556161781</v>
      </c>
      <c r="N252" s="23">
        <f>(2*PI())/C252</f>
        <v>7.2452869629957978E-3</v>
      </c>
      <c r="O252" s="20">
        <f>N252*E252*$B$2*COS($B$5)</f>
        <v>2.0922266604580404</v>
      </c>
      <c r="P252" s="2">
        <f t="shared" si="18"/>
        <v>0.14282807182327445</v>
      </c>
      <c r="Q252" s="2">
        <f t="shared" si="19"/>
        <v>0.92538079782508709</v>
      </c>
      <c r="R252" s="2">
        <f t="shared" si="22"/>
        <v>0.15434518649939763</v>
      </c>
      <c r="AN252" s="19"/>
      <c r="AQ252" s="19"/>
    </row>
    <row r="253" spans="3:43">
      <c r="C253">
        <v>869.2</v>
      </c>
      <c r="D253" s="2">
        <v>1</v>
      </c>
      <c r="E253" s="2">
        <v>1.4533</v>
      </c>
      <c r="F253" s="2">
        <v>3.6880000000000002</v>
      </c>
      <c r="G253" s="9">
        <f>E253-D253</f>
        <v>0.45330000000000004</v>
      </c>
      <c r="H253" s="9">
        <f>E253+D253</f>
        <v>2.4533</v>
      </c>
      <c r="I253">
        <f t="shared" si="20"/>
        <v>0.1847715322219052</v>
      </c>
      <c r="J253" s="9">
        <f>F253-E253</f>
        <v>2.2347000000000001</v>
      </c>
      <c r="K253" s="9">
        <f>F253+E253</f>
        <v>5.1413000000000002</v>
      </c>
      <c r="L253" s="17">
        <f t="shared" si="21"/>
        <v>0.43465660436076481</v>
      </c>
      <c r="N253" s="23">
        <f>(2*PI())/C253</f>
        <v>7.2286991569024232E-3</v>
      </c>
      <c r="O253" s="20">
        <f>N253*E253*$B$2*COS($B$5)</f>
        <v>2.0874365879151142</v>
      </c>
      <c r="P253" s="2">
        <f t="shared" si="18"/>
        <v>0.14082663112129601</v>
      </c>
      <c r="Q253" s="2">
        <f t="shared" si="19"/>
        <v>0.92420979241982981</v>
      </c>
      <c r="R253" s="2">
        <f t="shared" si="22"/>
        <v>0.15237517745032111</v>
      </c>
      <c r="AN253" s="19"/>
      <c r="AQ253" s="19"/>
    </row>
    <row r="254" spans="3:43">
      <c r="C254">
        <v>871.2</v>
      </c>
      <c r="D254" s="2">
        <v>1</v>
      </c>
      <c r="E254" s="2">
        <v>1.4533</v>
      </c>
      <c r="F254" s="2">
        <v>3.6880000000000002</v>
      </c>
      <c r="G254" s="9">
        <f>E254-D254</f>
        <v>0.45330000000000004</v>
      </c>
      <c r="H254" s="9">
        <f>E254+D254</f>
        <v>2.4533</v>
      </c>
      <c r="I254">
        <f t="shared" si="20"/>
        <v>0.1847715322219052</v>
      </c>
      <c r="J254" s="9">
        <f>F254-E254</f>
        <v>2.2347000000000001</v>
      </c>
      <c r="K254" s="9">
        <f>F254+E254</f>
        <v>5.1413000000000002</v>
      </c>
      <c r="L254" s="17">
        <f t="shared" si="21"/>
        <v>0.43465660436076481</v>
      </c>
      <c r="N254" s="23">
        <f>(2*PI())/C254</f>
        <v>7.2121043470840061E-3</v>
      </c>
      <c r="O254" s="20">
        <f>N254*E254*$B$2*COS($B$5)</f>
        <v>2.0826444929015349</v>
      </c>
      <c r="P254" s="2">
        <f t="shared" si="18"/>
        <v>0.139508063182605</v>
      </c>
      <c r="Q254" s="2">
        <f t="shared" si="19"/>
        <v>0.92289122448113881</v>
      </c>
      <c r="R254" s="2">
        <f t="shared" si="22"/>
        <v>0.15116414533146982</v>
      </c>
      <c r="AN254" s="19"/>
      <c r="AQ254" s="19"/>
    </row>
    <row r="255" spans="3:43">
      <c r="C255">
        <v>873.19</v>
      </c>
      <c r="D255" s="2">
        <v>1</v>
      </c>
      <c r="E255" s="2">
        <v>1.4533</v>
      </c>
      <c r="F255" s="2">
        <v>3.6880000000000002</v>
      </c>
      <c r="G255" s="9">
        <f>E255-D255</f>
        <v>0.45330000000000004</v>
      </c>
      <c r="H255" s="9">
        <f>E255+D255</f>
        <v>2.4533</v>
      </c>
      <c r="I255">
        <f t="shared" si="20"/>
        <v>0.1847715322219052</v>
      </c>
      <c r="J255" s="9">
        <f>F255-E255</f>
        <v>2.2347000000000001</v>
      </c>
      <c r="K255" s="9">
        <f>F255+E255</f>
        <v>5.1413000000000002</v>
      </c>
      <c r="L255" s="17">
        <f t="shared" si="21"/>
        <v>0.43465660436076481</v>
      </c>
      <c r="N255" s="23">
        <f>(2*PI())/C255</f>
        <v>7.1956679613595963E-3</v>
      </c>
      <c r="O255" s="20">
        <f>N255*E255*$B$2*COS($B$5)</f>
        <v>2.0778981461260631</v>
      </c>
      <c r="P255" s="2">
        <f t="shared" si="18"/>
        <v>0.13820964853048295</v>
      </c>
      <c r="Q255" s="2">
        <f t="shared" si="19"/>
        <v>0.9215928098290167</v>
      </c>
      <c r="R255" s="2">
        <f t="shared" si="22"/>
        <v>0.14996823657524522</v>
      </c>
      <c r="AN255" s="19"/>
      <c r="AQ255" s="19"/>
    </row>
    <row r="256" spans="3:43">
      <c r="C256">
        <v>875.18</v>
      </c>
      <c r="D256" s="2">
        <v>1</v>
      </c>
      <c r="E256" s="2">
        <v>1.4533</v>
      </c>
      <c r="F256" s="2">
        <v>3.6880000000000002</v>
      </c>
      <c r="G256" s="9">
        <f>E256-D256</f>
        <v>0.45330000000000004</v>
      </c>
      <c r="H256" s="9">
        <f>E256+D256</f>
        <v>2.4533</v>
      </c>
      <c r="I256">
        <f t="shared" si="20"/>
        <v>0.1847715322219052</v>
      </c>
      <c r="J256" s="9">
        <f>F256-E256</f>
        <v>2.2347000000000001</v>
      </c>
      <c r="K256" s="9">
        <f>F256+E256</f>
        <v>5.1413000000000002</v>
      </c>
      <c r="L256" s="17">
        <f t="shared" si="21"/>
        <v>0.43465660436076481</v>
      </c>
      <c r="N256" s="23">
        <f>(2*PI())/C256</f>
        <v>7.179306322333219E-3</v>
      </c>
      <c r="O256" s="20">
        <f>N256*E256*$B$2*COS($B$5)</f>
        <v>2.0731733840076525</v>
      </c>
      <c r="P256" s="2">
        <f t="shared" si="18"/>
        <v>0.13692473287109941</v>
      </c>
      <c r="Q256" s="2">
        <f t="shared" si="19"/>
        <v>0.92030789416963321</v>
      </c>
      <c r="R256" s="2">
        <f t="shared" si="22"/>
        <v>0.14878143905811281</v>
      </c>
      <c r="AN256" s="19"/>
      <c r="AQ256" s="19"/>
    </row>
    <row r="257" spans="3:43">
      <c r="C257">
        <v>877.16</v>
      </c>
      <c r="D257" s="2">
        <v>1</v>
      </c>
      <c r="E257" s="2">
        <v>1.4531000000000001</v>
      </c>
      <c r="F257" s="2">
        <v>3.6880000000000002</v>
      </c>
      <c r="G257" s="9">
        <f>E257-D257</f>
        <v>0.45310000000000006</v>
      </c>
      <c r="H257" s="9">
        <f>E257+D257</f>
        <v>2.4531000000000001</v>
      </c>
      <c r="I257">
        <f t="shared" si="20"/>
        <v>0.18470506705800827</v>
      </c>
      <c r="J257" s="9">
        <f>F257-E257</f>
        <v>2.2349000000000001</v>
      </c>
      <c r="K257" s="9">
        <f>F257+E257</f>
        <v>5.1410999999999998</v>
      </c>
      <c r="L257" s="17">
        <f t="shared" si="21"/>
        <v>0.43471241563089613</v>
      </c>
      <c r="N257" s="23">
        <f>(2*PI())/C257</f>
        <v>7.1631005827666409E-3</v>
      </c>
      <c r="O257" s="20">
        <f>N257*E257*$B$2*COS($B$5)</f>
        <v>2.0682089794697776</v>
      </c>
      <c r="P257" s="2">
        <f t="shared" si="18"/>
        <v>0.1356271380864143</v>
      </c>
      <c r="Q257" s="2">
        <f t="shared" si="19"/>
        <v>0.91898335191933966</v>
      </c>
      <c r="R257" s="2">
        <f t="shared" si="22"/>
        <v>0.1475838901794583</v>
      </c>
      <c r="AN257" s="19"/>
      <c r="AQ257" s="19"/>
    </row>
    <row r="258" spans="3:43">
      <c r="L258" s="17"/>
      <c r="N258" s="23"/>
      <c r="O258" s="20"/>
      <c r="AN258" s="19"/>
      <c r="AQ258" s="19"/>
    </row>
    <row r="259" spans="3:43">
      <c r="L259" s="17"/>
      <c r="N259" s="23"/>
      <c r="O259" s="20"/>
      <c r="AN259" s="19"/>
      <c r="AQ259" s="19"/>
    </row>
    <row r="260" spans="3:43">
      <c r="L260" s="17"/>
      <c r="N260" s="23"/>
      <c r="O260" s="20"/>
      <c r="AN260" s="19"/>
      <c r="AQ260" s="19"/>
    </row>
    <row r="261" spans="3:43">
      <c r="L261" s="17"/>
      <c r="N261" s="23"/>
      <c r="O261" s="20"/>
      <c r="AN261" s="19"/>
      <c r="AQ261" s="19"/>
    </row>
    <row r="262" spans="3:43">
      <c r="L262" s="17"/>
      <c r="N262" s="23"/>
      <c r="O262" s="20"/>
      <c r="AN262" s="19"/>
      <c r="AQ262" s="19"/>
    </row>
    <row r="263" spans="3:43">
      <c r="L263" s="17"/>
      <c r="N263" s="23"/>
      <c r="O263" s="20"/>
      <c r="AN263" s="19"/>
      <c r="AQ263" s="19"/>
    </row>
    <row r="264" spans="3:43">
      <c r="L264" s="17"/>
      <c r="N264" s="23"/>
      <c r="O264" s="20"/>
      <c r="AN264" s="19"/>
      <c r="AQ264" s="19"/>
    </row>
    <row r="265" spans="3:43">
      <c r="L265" s="17"/>
      <c r="N265" s="23"/>
      <c r="O265" s="20"/>
      <c r="AN265" s="19"/>
      <c r="AQ265" s="19"/>
    </row>
    <row r="266" spans="3:43">
      <c r="L266" s="17"/>
      <c r="N266" s="23"/>
      <c r="O266" s="20"/>
      <c r="AN266" s="19"/>
      <c r="AQ266" s="19"/>
    </row>
    <row r="267" spans="3:43">
      <c r="L267" s="17"/>
      <c r="N267" s="23"/>
      <c r="O267" s="20"/>
      <c r="AN267" s="19"/>
      <c r="AQ267" s="19"/>
    </row>
    <row r="268" spans="3:43">
      <c r="L268" s="17"/>
      <c r="N268" s="23"/>
      <c r="O268" s="20"/>
      <c r="AN268" s="19"/>
      <c r="AQ268" s="19"/>
    </row>
    <row r="269" spans="3:43">
      <c r="L269" s="17"/>
      <c r="N269" s="23"/>
      <c r="O269" s="20"/>
      <c r="AN269" s="19"/>
      <c r="AQ269" s="19"/>
    </row>
    <row r="270" spans="3:43">
      <c r="L270" s="17"/>
      <c r="N270" s="23"/>
      <c r="O270" s="20"/>
      <c r="AN270" s="19"/>
      <c r="AQ270" s="19"/>
    </row>
    <row r="271" spans="3:43">
      <c r="L271" s="17"/>
      <c r="N271" s="23"/>
      <c r="O271" s="20"/>
      <c r="AN271" s="19"/>
      <c r="AQ271" s="19"/>
    </row>
    <row r="272" spans="3:43">
      <c r="L272" s="17"/>
      <c r="N272" s="23"/>
      <c r="O272" s="20"/>
      <c r="AN272" s="19"/>
      <c r="AQ272" s="19"/>
    </row>
    <row r="273" spans="12:43">
      <c r="L273" s="17"/>
      <c r="N273" s="23"/>
      <c r="O273" s="20"/>
      <c r="AN273" s="19"/>
      <c r="AQ273" s="19"/>
    </row>
    <row r="274" spans="12:43">
      <c r="L274" s="17"/>
      <c r="N274" s="23"/>
      <c r="O274" s="20"/>
      <c r="AN274" s="19"/>
      <c r="AQ274" s="19"/>
    </row>
    <row r="275" spans="12:43">
      <c r="L275" s="17"/>
      <c r="N275" s="23"/>
      <c r="O275" s="20"/>
      <c r="AN275" s="19"/>
      <c r="AQ275" s="19"/>
    </row>
    <row r="276" spans="12:43">
      <c r="L276" s="17"/>
      <c r="N276" s="23"/>
      <c r="O276" s="20"/>
      <c r="AN276" s="19"/>
      <c r="AQ276" s="19"/>
    </row>
    <row r="277" spans="12:43">
      <c r="L277" s="17"/>
      <c r="N277" s="23"/>
      <c r="O277" s="20"/>
      <c r="AN277" s="19"/>
      <c r="AQ277" s="19"/>
    </row>
    <row r="278" spans="12:43">
      <c r="L278" s="17"/>
      <c r="N278" s="23"/>
      <c r="O278" s="20"/>
      <c r="AN278" s="19"/>
      <c r="AQ278" s="19"/>
    </row>
    <row r="279" spans="12:43">
      <c r="L279" s="17"/>
      <c r="N279" s="23"/>
      <c r="O279" s="20"/>
      <c r="AN279" s="19"/>
      <c r="AQ279" s="19"/>
    </row>
    <row r="280" spans="12:43">
      <c r="L280" s="17"/>
      <c r="N280" s="23"/>
      <c r="O280" s="20"/>
      <c r="AN280" s="19"/>
      <c r="AQ280" s="19"/>
    </row>
    <row r="281" spans="12:43">
      <c r="L281" s="17"/>
      <c r="N281" s="23"/>
      <c r="O281" s="20"/>
      <c r="AN281" s="19"/>
      <c r="AQ281" s="19"/>
    </row>
    <row r="282" spans="12:43">
      <c r="L282" s="17"/>
      <c r="N282" s="23"/>
      <c r="O282" s="20"/>
      <c r="AN282" s="19"/>
      <c r="AQ282" s="19"/>
    </row>
    <row r="283" spans="12:43">
      <c r="L283" s="17"/>
      <c r="N283" s="23"/>
      <c r="O283" s="20"/>
      <c r="AN283" s="19"/>
      <c r="AQ283" s="19"/>
    </row>
    <row r="284" spans="12:43">
      <c r="L284" s="17"/>
      <c r="N284" s="23"/>
      <c r="O284" s="20"/>
      <c r="AN284" s="19"/>
      <c r="AQ284" s="19"/>
    </row>
    <row r="285" spans="12:43">
      <c r="L285" s="17"/>
      <c r="N285" s="23"/>
      <c r="O285" s="20"/>
      <c r="AN285" s="19"/>
      <c r="AQ285" s="19"/>
    </row>
    <row r="286" spans="12:43">
      <c r="L286" s="17"/>
      <c r="N286" s="23"/>
      <c r="O286" s="20"/>
      <c r="AN286" s="19"/>
      <c r="AQ286" s="19"/>
    </row>
    <row r="287" spans="12:43">
      <c r="L287" s="17"/>
      <c r="N287" s="23"/>
      <c r="O287" s="20"/>
      <c r="AN287" s="19"/>
      <c r="AQ287" s="19"/>
    </row>
    <row r="288" spans="12:43">
      <c r="L288" s="17"/>
      <c r="N288" s="23"/>
      <c r="O288" s="20"/>
      <c r="AN288" s="19"/>
      <c r="AQ288" s="19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SENSOR 1</vt:lpstr>
      <vt:lpstr>SENSOR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Nestor</dc:creator>
  <cp:lastModifiedBy>Nestor</cp:lastModifiedBy>
  <dcterms:created xsi:type="dcterms:W3CDTF">2022-05-31T15:54:21Z</dcterms:created>
  <dcterms:modified xsi:type="dcterms:W3CDTF">2023-06-02T16:29:37Z</dcterms:modified>
</cp:coreProperties>
</file>