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 codeName="ThisWorkbook"/>
  <xr:revisionPtr revIDLastSave="0" documentId="13_ncr:1_{64A29831-772D-4458-811A-BB1268418FA7}" xr6:coauthVersionLast="47" xr6:coauthVersionMax="47" xr10:uidLastSave="{00000000-0000-0000-0000-000000000000}"/>
  <bookViews>
    <workbookView xWindow="22932" yWindow="-108" windowWidth="23256" windowHeight="12576" tabRatio="620" xr2:uid="{00000000-000D-0000-FFFF-FFFF00000000}"/>
  </bookViews>
  <sheets>
    <sheet name="HAL DEUT (SAMPLE1)" sheetId="2" r:id="rId1"/>
    <sheet name="HAL DEUT (SAMPLE2)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0" i="2" l="1"/>
  <c r="G4" i="7"/>
  <c r="K4" i="7" s="1"/>
  <c r="H4" i="7"/>
  <c r="L4" i="7" s="1"/>
  <c r="I4" i="7"/>
  <c r="Q4" i="7" s="1"/>
  <c r="J4" i="7"/>
  <c r="N4" i="7" s="1"/>
  <c r="N111" i="7"/>
  <c r="J5" i="7"/>
  <c r="N5" i="7" s="1"/>
  <c r="J6" i="7"/>
  <c r="J7" i="7"/>
  <c r="J8" i="7"/>
  <c r="R8" i="7" s="1"/>
  <c r="J9" i="7"/>
  <c r="J10" i="7"/>
  <c r="J11" i="7"/>
  <c r="N11" i="7" s="1"/>
  <c r="J12" i="7"/>
  <c r="N12" i="7" s="1"/>
  <c r="J13" i="7"/>
  <c r="J14" i="7"/>
  <c r="J15" i="7"/>
  <c r="J16" i="7"/>
  <c r="N16" i="7" s="1"/>
  <c r="J17" i="7"/>
  <c r="R17" i="7" s="1"/>
  <c r="J18" i="7"/>
  <c r="J19" i="7"/>
  <c r="J20" i="7"/>
  <c r="N20" i="7" s="1"/>
  <c r="J21" i="7"/>
  <c r="J22" i="7"/>
  <c r="J23" i="7"/>
  <c r="J24" i="7"/>
  <c r="R24" i="7" s="1"/>
  <c r="J25" i="7"/>
  <c r="J26" i="7"/>
  <c r="J27" i="7"/>
  <c r="N27" i="7" s="1"/>
  <c r="J28" i="7"/>
  <c r="N28" i="7" s="1"/>
  <c r="J29" i="7"/>
  <c r="J30" i="7"/>
  <c r="J31" i="7"/>
  <c r="J32" i="7"/>
  <c r="N32" i="7" s="1"/>
  <c r="J33" i="7"/>
  <c r="J34" i="7"/>
  <c r="J35" i="7"/>
  <c r="J36" i="7"/>
  <c r="N36" i="7" s="1"/>
  <c r="J37" i="7"/>
  <c r="N37" i="7" s="1"/>
  <c r="J38" i="7"/>
  <c r="J39" i="7"/>
  <c r="J40" i="7"/>
  <c r="R40" i="7" s="1"/>
  <c r="J41" i="7"/>
  <c r="J42" i="7"/>
  <c r="J43" i="7"/>
  <c r="J44" i="7"/>
  <c r="N44" i="7" s="1"/>
  <c r="J45" i="7"/>
  <c r="J46" i="7"/>
  <c r="J47" i="7"/>
  <c r="N47" i="7" s="1"/>
  <c r="J48" i="7"/>
  <c r="N48" i="7" s="1"/>
  <c r="J49" i="7"/>
  <c r="R49" i="7" s="1"/>
  <c r="J50" i="7"/>
  <c r="J51" i="7"/>
  <c r="J52" i="7"/>
  <c r="N52" i="7" s="1"/>
  <c r="J53" i="7"/>
  <c r="J54" i="7"/>
  <c r="J55" i="7"/>
  <c r="J56" i="7"/>
  <c r="R56" i="7" s="1"/>
  <c r="J57" i="7"/>
  <c r="J58" i="7"/>
  <c r="J59" i="7"/>
  <c r="J60" i="7"/>
  <c r="N60" i="7" s="1"/>
  <c r="J61" i="7"/>
  <c r="J62" i="7"/>
  <c r="J63" i="7"/>
  <c r="N63" i="7" s="1"/>
  <c r="J64" i="7"/>
  <c r="N64" i="7" s="1"/>
  <c r="J65" i="7"/>
  <c r="J66" i="7"/>
  <c r="J67" i="7"/>
  <c r="J68" i="7"/>
  <c r="N68" i="7" s="1"/>
  <c r="J69" i="7"/>
  <c r="N69" i="7" s="1"/>
  <c r="J70" i="7"/>
  <c r="J71" i="7"/>
  <c r="J72" i="7"/>
  <c r="R72" i="7" s="1"/>
  <c r="J73" i="7"/>
  <c r="J74" i="7"/>
  <c r="J75" i="7"/>
  <c r="N75" i="7" s="1"/>
  <c r="J76" i="7"/>
  <c r="N76" i="7" s="1"/>
  <c r="J77" i="7"/>
  <c r="J78" i="7"/>
  <c r="J79" i="7"/>
  <c r="J80" i="7"/>
  <c r="N80" i="7" s="1"/>
  <c r="J81" i="7"/>
  <c r="R81" i="7" s="1"/>
  <c r="J82" i="7"/>
  <c r="J83" i="7"/>
  <c r="J84" i="7"/>
  <c r="N84" i="7" s="1"/>
  <c r="J85" i="7"/>
  <c r="J86" i="7"/>
  <c r="J87" i="7"/>
  <c r="J88" i="7"/>
  <c r="R88" i="7" s="1"/>
  <c r="J89" i="7"/>
  <c r="R89" i="7" s="1"/>
  <c r="J90" i="7"/>
  <c r="J91" i="7"/>
  <c r="N91" i="7" s="1"/>
  <c r="J92" i="7"/>
  <c r="N92" i="7" s="1"/>
  <c r="J93" i="7"/>
  <c r="J94" i="7"/>
  <c r="J95" i="7"/>
  <c r="J96" i="7"/>
  <c r="N96" i="7" s="1"/>
  <c r="J97" i="7"/>
  <c r="J98" i="7"/>
  <c r="J99" i="7"/>
  <c r="J100" i="7"/>
  <c r="N100" i="7" s="1"/>
  <c r="J101" i="7"/>
  <c r="N101" i="7" s="1"/>
  <c r="J102" i="7"/>
  <c r="J103" i="7"/>
  <c r="J104" i="7"/>
  <c r="R104" i="7" s="1"/>
  <c r="J105" i="7"/>
  <c r="R105" i="7" s="1"/>
  <c r="J106" i="7"/>
  <c r="J107" i="7"/>
  <c r="J108" i="7"/>
  <c r="N108" i="7" s="1"/>
  <c r="J109" i="7"/>
  <c r="J110" i="7"/>
  <c r="J111" i="7"/>
  <c r="J112" i="7"/>
  <c r="N112" i="7" s="1"/>
  <c r="J113" i="7"/>
  <c r="R113" i="7" s="1"/>
  <c r="J114" i="7"/>
  <c r="J115" i="7"/>
  <c r="J116" i="7"/>
  <c r="N116" i="7" s="1"/>
  <c r="J117" i="7"/>
  <c r="N117" i="7" s="1"/>
  <c r="I5" i="7"/>
  <c r="Q5" i="7" s="1"/>
  <c r="I6" i="7"/>
  <c r="M6" i="7" s="1"/>
  <c r="I7" i="7"/>
  <c r="I8" i="7"/>
  <c r="Q8" i="7" s="1"/>
  <c r="I9" i="7"/>
  <c r="Q9" i="7" s="1"/>
  <c r="I10" i="7"/>
  <c r="I11" i="7"/>
  <c r="I12" i="7"/>
  <c r="Q12" i="7" s="1"/>
  <c r="I13" i="7"/>
  <c r="Q13" i="7" s="1"/>
  <c r="I14" i="7"/>
  <c r="M14" i="7" s="1"/>
  <c r="I15" i="7"/>
  <c r="I16" i="7"/>
  <c r="Q16" i="7" s="1"/>
  <c r="I17" i="7"/>
  <c r="Q17" i="7" s="1"/>
  <c r="I18" i="7"/>
  <c r="I19" i="7"/>
  <c r="I20" i="7"/>
  <c r="Q20" i="7" s="1"/>
  <c r="I21" i="7"/>
  <c r="Q21" i="7" s="1"/>
  <c r="I22" i="7"/>
  <c r="M22" i="7" s="1"/>
  <c r="I23" i="7"/>
  <c r="I24" i="7"/>
  <c r="Q24" i="7" s="1"/>
  <c r="I25" i="7"/>
  <c r="I26" i="7"/>
  <c r="I27" i="7"/>
  <c r="I28" i="7"/>
  <c r="Q28" i="7" s="1"/>
  <c r="I29" i="7"/>
  <c r="Q29" i="7" s="1"/>
  <c r="I30" i="7"/>
  <c r="M30" i="7" s="1"/>
  <c r="I31" i="7"/>
  <c r="I32" i="7"/>
  <c r="Q32" i="7" s="1"/>
  <c r="I33" i="7"/>
  <c r="Q33" i="7" s="1"/>
  <c r="I34" i="7"/>
  <c r="I35" i="7"/>
  <c r="I36" i="7"/>
  <c r="Q36" i="7" s="1"/>
  <c r="I37" i="7"/>
  <c r="Q37" i="7" s="1"/>
  <c r="I38" i="7"/>
  <c r="M38" i="7" s="1"/>
  <c r="I39" i="7"/>
  <c r="I40" i="7"/>
  <c r="Q40" i="7" s="1"/>
  <c r="I41" i="7"/>
  <c r="Q41" i="7" s="1"/>
  <c r="I42" i="7"/>
  <c r="I43" i="7"/>
  <c r="I44" i="7"/>
  <c r="Q44" i="7" s="1"/>
  <c r="I45" i="7"/>
  <c r="Q45" i="7" s="1"/>
  <c r="I46" i="7"/>
  <c r="M46" i="7" s="1"/>
  <c r="I47" i="7"/>
  <c r="I48" i="7"/>
  <c r="Q48" i="7" s="1"/>
  <c r="I49" i="7"/>
  <c r="Q49" i="7" s="1"/>
  <c r="I50" i="7"/>
  <c r="I51" i="7"/>
  <c r="I52" i="7"/>
  <c r="Q52" i="7" s="1"/>
  <c r="I53" i="7"/>
  <c r="Q53" i="7" s="1"/>
  <c r="I54" i="7"/>
  <c r="M54" i="7" s="1"/>
  <c r="I55" i="7"/>
  <c r="I56" i="7"/>
  <c r="Q56" i="7" s="1"/>
  <c r="I57" i="7"/>
  <c r="I58" i="7"/>
  <c r="I59" i="7"/>
  <c r="I60" i="7"/>
  <c r="Q60" i="7" s="1"/>
  <c r="I61" i="7"/>
  <c r="Q61" i="7" s="1"/>
  <c r="I62" i="7"/>
  <c r="M62" i="7" s="1"/>
  <c r="I63" i="7"/>
  <c r="I64" i="7"/>
  <c r="Q64" i="7" s="1"/>
  <c r="I65" i="7"/>
  <c r="Q65" i="7" s="1"/>
  <c r="I66" i="7"/>
  <c r="I67" i="7"/>
  <c r="I68" i="7"/>
  <c r="Q68" i="7" s="1"/>
  <c r="I69" i="7"/>
  <c r="Q69" i="7" s="1"/>
  <c r="I70" i="7"/>
  <c r="M70" i="7" s="1"/>
  <c r="I71" i="7"/>
  <c r="I72" i="7"/>
  <c r="Q72" i="7" s="1"/>
  <c r="I73" i="7"/>
  <c r="Q73" i="7" s="1"/>
  <c r="I74" i="7"/>
  <c r="I75" i="7"/>
  <c r="I76" i="7"/>
  <c r="Q76" i="7" s="1"/>
  <c r="I77" i="7"/>
  <c r="Q77" i="7" s="1"/>
  <c r="I78" i="7"/>
  <c r="M78" i="7" s="1"/>
  <c r="I79" i="7"/>
  <c r="I80" i="7"/>
  <c r="Q80" i="7" s="1"/>
  <c r="I81" i="7"/>
  <c r="Q81" i="7" s="1"/>
  <c r="I82" i="7"/>
  <c r="I83" i="7"/>
  <c r="I84" i="7"/>
  <c r="Q84" i="7" s="1"/>
  <c r="I85" i="7"/>
  <c r="Q85" i="7" s="1"/>
  <c r="I86" i="7"/>
  <c r="M86" i="7" s="1"/>
  <c r="I87" i="7"/>
  <c r="I88" i="7"/>
  <c r="Q88" i="7" s="1"/>
  <c r="I89" i="7"/>
  <c r="M89" i="7" s="1"/>
  <c r="I90" i="7"/>
  <c r="I91" i="7"/>
  <c r="I92" i="7"/>
  <c r="Q92" i="7" s="1"/>
  <c r="I93" i="7"/>
  <c r="Q93" i="7" s="1"/>
  <c r="I94" i="7"/>
  <c r="M94" i="7" s="1"/>
  <c r="I95" i="7"/>
  <c r="I96" i="7"/>
  <c r="Q96" i="7" s="1"/>
  <c r="I97" i="7"/>
  <c r="Q97" i="7" s="1"/>
  <c r="I98" i="7"/>
  <c r="I99" i="7"/>
  <c r="I100" i="7"/>
  <c r="M100" i="7" s="1"/>
  <c r="I101" i="7"/>
  <c r="Q101" i="7" s="1"/>
  <c r="I102" i="7"/>
  <c r="M102" i="7" s="1"/>
  <c r="I103" i="7"/>
  <c r="I104" i="7"/>
  <c r="Q104" i="7" s="1"/>
  <c r="I105" i="7"/>
  <c r="M105" i="7" s="1"/>
  <c r="I106" i="7"/>
  <c r="I107" i="7"/>
  <c r="I108" i="7"/>
  <c r="M108" i="7" s="1"/>
  <c r="I109" i="7"/>
  <c r="Q109" i="7" s="1"/>
  <c r="I110" i="7"/>
  <c r="M110" i="7" s="1"/>
  <c r="I111" i="7"/>
  <c r="I112" i="7"/>
  <c r="Q112" i="7" s="1"/>
  <c r="I113" i="7"/>
  <c r="I114" i="7"/>
  <c r="I115" i="7"/>
  <c r="I116" i="7"/>
  <c r="M116" i="7" s="1"/>
  <c r="I117" i="7"/>
  <c r="Q117" i="7" s="1"/>
  <c r="H5" i="7"/>
  <c r="P5" i="7" s="1"/>
  <c r="H6" i="7"/>
  <c r="L6" i="7" s="1"/>
  <c r="H7" i="7"/>
  <c r="H8" i="7"/>
  <c r="P8" i="7" s="1"/>
  <c r="H9" i="7"/>
  <c r="P9" i="7" s="1"/>
  <c r="H10" i="7"/>
  <c r="H11" i="7"/>
  <c r="H12" i="7"/>
  <c r="L12" i="7" s="1"/>
  <c r="H13" i="7"/>
  <c r="P13" i="7" s="1"/>
  <c r="H14" i="7"/>
  <c r="L14" i="7" s="1"/>
  <c r="H15" i="7"/>
  <c r="H16" i="7"/>
  <c r="P16" i="7" s="1"/>
  <c r="H17" i="7"/>
  <c r="P17" i="7" s="1"/>
  <c r="H18" i="7"/>
  <c r="H19" i="7"/>
  <c r="H20" i="7"/>
  <c r="L20" i="7" s="1"/>
  <c r="H21" i="7"/>
  <c r="P21" i="7" s="1"/>
  <c r="H22" i="7"/>
  <c r="L22" i="7" s="1"/>
  <c r="H23" i="7"/>
  <c r="H24" i="7"/>
  <c r="P24" i="7" s="1"/>
  <c r="H25" i="7"/>
  <c r="H26" i="7"/>
  <c r="H27" i="7"/>
  <c r="H28" i="7"/>
  <c r="L28" i="7" s="1"/>
  <c r="H29" i="7"/>
  <c r="P29" i="7" s="1"/>
  <c r="H30" i="7"/>
  <c r="L30" i="7" s="1"/>
  <c r="H31" i="7"/>
  <c r="H32" i="7"/>
  <c r="P32" i="7" s="1"/>
  <c r="H33" i="7"/>
  <c r="H34" i="7"/>
  <c r="H35" i="7"/>
  <c r="H36" i="7"/>
  <c r="L36" i="7" s="1"/>
  <c r="H37" i="7"/>
  <c r="P37" i="7" s="1"/>
  <c r="H38" i="7"/>
  <c r="L38" i="7" s="1"/>
  <c r="H39" i="7"/>
  <c r="H40" i="7"/>
  <c r="P40" i="7" s="1"/>
  <c r="H41" i="7"/>
  <c r="H42" i="7"/>
  <c r="H43" i="7"/>
  <c r="H44" i="7"/>
  <c r="L44" i="7" s="1"/>
  <c r="H45" i="7"/>
  <c r="P45" i="7" s="1"/>
  <c r="H46" i="7"/>
  <c r="L46" i="7" s="1"/>
  <c r="H47" i="7"/>
  <c r="H48" i="7"/>
  <c r="P48" i="7" s="1"/>
  <c r="H49" i="7"/>
  <c r="H50" i="7"/>
  <c r="H51" i="7"/>
  <c r="H52" i="7"/>
  <c r="L52" i="7" s="1"/>
  <c r="H53" i="7"/>
  <c r="P53" i="7" s="1"/>
  <c r="H54" i="7"/>
  <c r="L54" i="7" s="1"/>
  <c r="H55" i="7"/>
  <c r="H56" i="7"/>
  <c r="P56" i="7" s="1"/>
  <c r="H57" i="7"/>
  <c r="P57" i="7" s="1"/>
  <c r="H58" i="7"/>
  <c r="H59" i="7"/>
  <c r="H60" i="7"/>
  <c r="L60" i="7" s="1"/>
  <c r="H61" i="7"/>
  <c r="P61" i="7" s="1"/>
  <c r="H62" i="7"/>
  <c r="L62" i="7" s="1"/>
  <c r="H63" i="7"/>
  <c r="H64" i="7"/>
  <c r="P64" i="7" s="1"/>
  <c r="H65" i="7"/>
  <c r="L65" i="7" s="1"/>
  <c r="H66" i="7"/>
  <c r="H67" i="7"/>
  <c r="H68" i="7"/>
  <c r="L68" i="7" s="1"/>
  <c r="H69" i="7"/>
  <c r="P69" i="7" s="1"/>
  <c r="H70" i="7"/>
  <c r="L70" i="7" s="1"/>
  <c r="H71" i="7"/>
  <c r="H72" i="7"/>
  <c r="P72" i="7" s="1"/>
  <c r="H73" i="7"/>
  <c r="P73" i="7" s="1"/>
  <c r="H74" i="7"/>
  <c r="H75" i="7"/>
  <c r="H76" i="7"/>
  <c r="L76" i="7" s="1"/>
  <c r="H77" i="7"/>
  <c r="P77" i="7" s="1"/>
  <c r="H78" i="7"/>
  <c r="L78" i="7" s="1"/>
  <c r="H79" i="7"/>
  <c r="H80" i="7"/>
  <c r="P80" i="7" s="1"/>
  <c r="H81" i="7"/>
  <c r="P81" i="7" s="1"/>
  <c r="H82" i="7"/>
  <c r="H83" i="7"/>
  <c r="H84" i="7"/>
  <c r="L84" i="7" s="1"/>
  <c r="H85" i="7"/>
  <c r="P85" i="7" s="1"/>
  <c r="H86" i="7"/>
  <c r="L86" i="7" s="1"/>
  <c r="H87" i="7"/>
  <c r="H88" i="7"/>
  <c r="P88" i="7" s="1"/>
  <c r="H89" i="7"/>
  <c r="P89" i="7" s="1"/>
  <c r="H90" i="7"/>
  <c r="H91" i="7"/>
  <c r="H92" i="7"/>
  <c r="L92" i="7" s="1"/>
  <c r="H93" i="7"/>
  <c r="P93" i="7" s="1"/>
  <c r="H94" i="7"/>
  <c r="L94" i="7" s="1"/>
  <c r="H95" i="7"/>
  <c r="H96" i="7"/>
  <c r="P96" i="7" s="1"/>
  <c r="H97" i="7"/>
  <c r="H98" i="7"/>
  <c r="H99" i="7"/>
  <c r="H100" i="7"/>
  <c r="L100" i="7" s="1"/>
  <c r="H101" i="7"/>
  <c r="P101" i="7" s="1"/>
  <c r="H102" i="7"/>
  <c r="L102" i="7" s="1"/>
  <c r="H103" i="7"/>
  <c r="H104" i="7"/>
  <c r="P104" i="7" s="1"/>
  <c r="H105" i="7"/>
  <c r="L105" i="7" s="1"/>
  <c r="H106" i="7"/>
  <c r="H107" i="7"/>
  <c r="H108" i="7"/>
  <c r="L108" i="7" s="1"/>
  <c r="H109" i="7"/>
  <c r="P109" i="7" s="1"/>
  <c r="H110" i="7"/>
  <c r="L110" i="7" s="1"/>
  <c r="H111" i="7"/>
  <c r="H112" i="7"/>
  <c r="P112" i="7" s="1"/>
  <c r="H113" i="7"/>
  <c r="L113" i="7" s="1"/>
  <c r="H114" i="7"/>
  <c r="H115" i="7"/>
  <c r="H116" i="7"/>
  <c r="L116" i="7" s="1"/>
  <c r="H117" i="7"/>
  <c r="P117" i="7" s="1"/>
  <c r="G5" i="7"/>
  <c r="G6" i="7"/>
  <c r="K6" i="7" s="1"/>
  <c r="G7" i="7"/>
  <c r="K7" i="7" s="1"/>
  <c r="R112" i="7" l="1"/>
  <c r="P4" i="7"/>
  <c r="M4" i="7"/>
  <c r="R80" i="7"/>
  <c r="O4" i="7"/>
  <c r="P92" i="7"/>
  <c r="P28" i="7"/>
  <c r="R48" i="7"/>
  <c r="R16" i="7"/>
  <c r="Q100" i="7"/>
  <c r="Q116" i="7"/>
  <c r="P12" i="7"/>
  <c r="P60" i="7"/>
  <c r="P76" i="7"/>
  <c r="P108" i="7"/>
  <c r="P44" i="7"/>
  <c r="R4" i="7"/>
  <c r="P116" i="7"/>
  <c r="P100" i="7"/>
  <c r="P84" i="7"/>
  <c r="P68" i="7"/>
  <c r="P52" i="7"/>
  <c r="P36" i="7"/>
  <c r="P20" i="7"/>
  <c r="Q108" i="7"/>
  <c r="R96" i="7"/>
  <c r="R64" i="7"/>
  <c r="R32" i="7"/>
  <c r="R93" i="7"/>
  <c r="N93" i="7"/>
  <c r="R85" i="7"/>
  <c r="N65" i="7"/>
  <c r="L97" i="7"/>
  <c r="L89" i="7"/>
  <c r="L81" i="7"/>
  <c r="L73" i="7"/>
  <c r="L57" i="7"/>
  <c r="L49" i="7"/>
  <c r="L41" i="7"/>
  <c r="L33" i="7"/>
  <c r="L25" i="7"/>
  <c r="L9" i="7"/>
  <c r="M73" i="7"/>
  <c r="M49" i="7"/>
  <c r="M33" i="7"/>
  <c r="M17" i="7"/>
  <c r="M9" i="7"/>
  <c r="N57" i="7"/>
  <c r="P115" i="7"/>
  <c r="L115" i="7"/>
  <c r="P103" i="7"/>
  <c r="L103" i="7"/>
  <c r="P91" i="7"/>
  <c r="L91" i="7"/>
  <c r="P75" i="7"/>
  <c r="L75" i="7"/>
  <c r="P63" i="7"/>
  <c r="L63" i="7"/>
  <c r="P47" i="7"/>
  <c r="L47" i="7"/>
  <c r="P31" i="7"/>
  <c r="L31" i="7"/>
  <c r="P19" i="7"/>
  <c r="L19" i="7"/>
  <c r="P7" i="7"/>
  <c r="L7" i="7"/>
  <c r="Q115" i="7"/>
  <c r="M115" i="7"/>
  <c r="Q107" i="7"/>
  <c r="M107" i="7"/>
  <c r="Q103" i="7"/>
  <c r="M103" i="7"/>
  <c r="Q87" i="7"/>
  <c r="M87" i="7"/>
  <c r="Q75" i="7"/>
  <c r="M75" i="7"/>
  <c r="Q63" i="7"/>
  <c r="M63" i="7"/>
  <c r="Q51" i="7"/>
  <c r="M51" i="7"/>
  <c r="Q43" i="7"/>
  <c r="M43" i="7"/>
  <c r="Q31" i="7"/>
  <c r="M31" i="7"/>
  <c r="Q19" i="7"/>
  <c r="M19" i="7"/>
  <c r="Q11" i="7"/>
  <c r="M11" i="7"/>
  <c r="R111" i="7"/>
  <c r="R107" i="7"/>
  <c r="R103" i="7"/>
  <c r="N103" i="7"/>
  <c r="R99" i="7"/>
  <c r="N99" i="7"/>
  <c r="R95" i="7"/>
  <c r="R91" i="7"/>
  <c r="R87" i="7"/>
  <c r="N87" i="7"/>
  <c r="R83" i="7"/>
  <c r="N83" i="7"/>
  <c r="R79" i="7"/>
  <c r="R75" i="7"/>
  <c r="R71" i="7"/>
  <c r="N71" i="7"/>
  <c r="R67" i="7"/>
  <c r="N67" i="7"/>
  <c r="R63" i="7"/>
  <c r="R59" i="7"/>
  <c r="R55" i="7"/>
  <c r="N55" i="7"/>
  <c r="R51" i="7"/>
  <c r="N51" i="7"/>
  <c r="R47" i="7"/>
  <c r="R43" i="7"/>
  <c r="R39" i="7"/>
  <c r="N39" i="7"/>
  <c r="R35" i="7"/>
  <c r="N35" i="7"/>
  <c r="R31" i="7"/>
  <c r="R27" i="7"/>
  <c r="R23" i="7"/>
  <c r="N23" i="7"/>
  <c r="R19" i="7"/>
  <c r="N19" i="7"/>
  <c r="R15" i="7"/>
  <c r="R11" i="7"/>
  <c r="R7" i="7"/>
  <c r="N7" i="7"/>
  <c r="L117" i="7"/>
  <c r="L109" i="7"/>
  <c r="L101" i="7"/>
  <c r="L93" i="7"/>
  <c r="L85" i="7"/>
  <c r="L77" i="7"/>
  <c r="L69" i="7"/>
  <c r="L61" i="7"/>
  <c r="L53" i="7"/>
  <c r="L45" i="7"/>
  <c r="L37" i="7"/>
  <c r="L29" i="7"/>
  <c r="L21" i="7"/>
  <c r="L13" i="7"/>
  <c r="L5" i="7"/>
  <c r="M117" i="7"/>
  <c r="M109" i="7"/>
  <c r="M101" i="7"/>
  <c r="M93" i="7"/>
  <c r="M85" i="7"/>
  <c r="M77" i="7"/>
  <c r="M69" i="7"/>
  <c r="M61" i="7"/>
  <c r="M53" i="7"/>
  <c r="M45" i="7"/>
  <c r="M37" i="7"/>
  <c r="M29" i="7"/>
  <c r="M21" i="7"/>
  <c r="M13" i="7"/>
  <c r="M5" i="7"/>
  <c r="N107" i="7"/>
  <c r="N89" i="7"/>
  <c r="N79" i="7"/>
  <c r="N43" i="7"/>
  <c r="N25" i="7"/>
  <c r="N15" i="7"/>
  <c r="P25" i="7"/>
  <c r="R73" i="7"/>
  <c r="R57" i="7"/>
  <c r="R41" i="7"/>
  <c r="R25" i="7"/>
  <c r="R9" i="7"/>
  <c r="R117" i="7"/>
  <c r="N113" i="7"/>
  <c r="R109" i="7"/>
  <c r="N109" i="7"/>
  <c r="R101" i="7"/>
  <c r="N97" i="7"/>
  <c r="N81" i="7"/>
  <c r="R77" i="7"/>
  <c r="N77" i="7"/>
  <c r="R69" i="7"/>
  <c r="R61" i="7"/>
  <c r="N61" i="7"/>
  <c r="R53" i="7"/>
  <c r="N49" i="7"/>
  <c r="R45" i="7"/>
  <c r="N45" i="7"/>
  <c r="R37" i="7"/>
  <c r="N33" i="7"/>
  <c r="R29" i="7"/>
  <c r="N29" i="7"/>
  <c r="R21" i="7"/>
  <c r="N17" i="7"/>
  <c r="R13" i="7"/>
  <c r="N13" i="7"/>
  <c r="R5" i="7"/>
  <c r="L17" i="7"/>
  <c r="M113" i="7"/>
  <c r="M97" i="7"/>
  <c r="M81" i="7"/>
  <c r="M65" i="7"/>
  <c r="M57" i="7"/>
  <c r="M41" i="7"/>
  <c r="M25" i="7"/>
  <c r="P105" i="7"/>
  <c r="P41" i="7"/>
  <c r="Q113" i="7"/>
  <c r="Q89" i="7"/>
  <c r="Q57" i="7"/>
  <c r="Q25" i="7"/>
  <c r="R97" i="7"/>
  <c r="R65" i="7"/>
  <c r="R33" i="7"/>
  <c r="N73" i="7"/>
  <c r="N53" i="7"/>
  <c r="N9" i="7"/>
  <c r="P113" i="7"/>
  <c r="P49" i="7"/>
  <c r="K5" i="7"/>
  <c r="O5" i="7"/>
  <c r="P111" i="7"/>
  <c r="L111" i="7"/>
  <c r="P107" i="7"/>
  <c r="L107" i="7"/>
  <c r="P99" i="7"/>
  <c r="L99" i="7"/>
  <c r="P95" i="7"/>
  <c r="L95" i="7"/>
  <c r="P87" i="7"/>
  <c r="L87" i="7"/>
  <c r="P83" i="7"/>
  <c r="L83" i="7"/>
  <c r="P79" i="7"/>
  <c r="L79" i="7"/>
  <c r="P71" i="7"/>
  <c r="L71" i="7"/>
  <c r="P67" i="7"/>
  <c r="L67" i="7"/>
  <c r="P59" i="7"/>
  <c r="L59" i="7"/>
  <c r="P55" i="7"/>
  <c r="L55" i="7"/>
  <c r="P51" i="7"/>
  <c r="L51" i="7"/>
  <c r="P43" i="7"/>
  <c r="L43" i="7"/>
  <c r="P39" i="7"/>
  <c r="L39" i="7"/>
  <c r="P35" i="7"/>
  <c r="L35" i="7"/>
  <c r="P27" i="7"/>
  <c r="L27" i="7"/>
  <c r="P23" i="7"/>
  <c r="L23" i="7"/>
  <c r="P15" i="7"/>
  <c r="L15" i="7"/>
  <c r="P11" i="7"/>
  <c r="L11" i="7"/>
  <c r="Q111" i="7"/>
  <c r="M111" i="7"/>
  <c r="Q99" i="7"/>
  <c r="M99" i="7"/>
  <c r="Q95" i="7"/>
  <c r="M95" i="7"/>
  <c r="Q91" i="7"/>
  <c r="M91" i="7"/>
  <c r="Q83" i="7"/>
  <c r="M83" i="7"/>
  <c r="Q79" i="7"/>
  <c r="M79" i="7"/>
  <c r="Q71" i="7"/>
  <c r="M71" i="7"/>
  <c r="Q67" i="7"/>
  <c r="M67" i="7"/>
  <c r="Q59" i="7"/>
  <c r="M59" i="7"/>
  <c r="Q55" i="7"/>
  <c r="M55" i="7"/>
  <c r="Q47" i="7"/>
  <c r="M47" i="7"/>
  <c r="Q39" i="7"/>
  <c r="M39" i="7"/>
  <c r="Q35" i="7"/>
  <c r="M35" i="7"/>
  <c r="Q27" i="7"/>
  <c r="M27" i="7"/>
  <c r="Q23" i="7"/>
  <c r="M23" i="7"/>
  <c r="Q15" i="7"/>
  <c r="M15" i="7"/>
  <c r="Q7" i="7"/>
  <c r="M7" i="7"/>
  <c r="R115" i="7"/>
  <c r="N115" i="7"/>
  <c r="P114" i="7"/>
  <c r="P110" i="7"/>
  <c r="P106" i="7"/>
  <c r="P102" i="7"/>
  <c r="P98" i="7"/>
  <c r="P94" i="7"/>
  <c r="P90" i="7"/>
  <c r="P86" i="7"/>
  <c r="P82" i="7"/>
  <c r="P78" i="7"/>
  <c r="P74" i="7"/>
  <c r="P70" i="7"/>
  <c r="P66" i="7"/>
  <c r="P62" i="7"/>
  <c r="P58" i="7"/>
  <c r="P54" i="7"/>
  <c r="P50" i="7"/>
  <c r="P46" i="7"/>
  <c r="P42" i="7"/>
  <c r="P38" i="7"/>
  <c r="P34" i="7"/>
  <c r="P30" i="7"/>
  <c r="P26" i="7"/>
  <c r="P22" i="7"/>
  <c r="P18" i="7"/>
  <c r="P14" i="7"/>
  <c r="P10" i="7"/>
  <c r="P6" i="7"/>
  <c r="Q114" i="7"/>
  <c r="Q110" i="7"/>
  <c r="Q106" i="7"/>
  <c r="Q102" i="7"/>
  <c r="Q98" i="7"/>
  <c r="Q94" i="7"/>
  <c r="Q90" i="7"/>
  <c r="Q86" i="7"/>
  <c r="Q82" i="7"/>
  <c r="Q78" i="7"/>
  <c r="Q74" i="7"/>
  <c r="Q70" i="7"/>
  <c r="Q66" i="7"/>
  <c r="Q62" i="7"/>
  <c r="Q58" i="7"/>
  <c r="Q54" i="7"/>
  <c r="Q50" i="7"/>
  <c r="Q46" i="7"/>
  <c r="Q42" i="7"/>
  <c r="Q38" i="7"/>
  <c r="Q34" i="7"/>
  <c r="Q30" i="7"/>
  <c r="Q26" i="7"/>
  <c r="Q22" i="7"/>
  <c r="Q18" i="7"/>
  <c r="Q14" i="7"/>
  <c r="Q10" i="7"/>
  <c r="Q6" i="7"/>
  <c r="R114" i="7"/>
  <c r="N114" i="7"/>
  <c r="R110" i="7"/>
  <c r="N110" i="7"/>
  <c r="R106" i="7"/>
  <c r="N106" i="7"/>
  <c r="R102" i="7"/>
  <c r="N102" i="7"/>
  <c r="R98" i="7"/>
  <c r="N98" i="7"/>
  <c r="R94" i="7"/>
  <c r="N94" i="7"/>
  <c r="R90" i="7"/>
  <c r="N90" i="7"/>
  <c r="R86" i="7"/>
  <c r="N86" i="7"/>
  <c r="R82" i="7"/>
  <c r="N82" i="7"/>
  <c r="R78" i="7"/>
  <c r="N78" i="7"/>
  <c r="R74" i="7"/>
  <c r="N74" i="7"/>
  <c r="R70" i="7"/>
  <c r="N70" i="7"/>
  <c r="R66" i="7"/>
  <c r="N66" i="7"/>
  <c r="R62" i="7"/>
  <c r="N62" i="7"/>
  <c r="R58" i="7"/>
  <c r="N58" i="7"/>
  <c r="R54" i="7"/>
  <c r="N54" i="7"/>
  <c r="R50" i="7"/>
  <c r="N50" i="7"/>
  <c r="R46" i="7"/>
  <c r="N46" i="7"/>
  <c r="R42" i="7"/>
  <c r="N42" i="7"/>
  <c r="R38" i="7"/>
  <c r="N38" i="7"/>
  <c r="R34" i="7"/>
  <c r="N34" i="7"/>
  <c r="R30" i="7"/>
  <c r="N30" i="7"/>
  <c r="R26" i="7"/>
  <c r="N26" i="7"/>
  <c r="R22" i="7"/>
  <c r="N22" i="7"/>
  <c r="R18" i="7"/>
  <c r="N18" i="7"/>
  <c r="R14" i="7"/>
  <c r="N14" i="7"/>
  <c r="R10" i="7"/>
  <c r="N10" i="7"/>
  <c r="R6" i="7"/>
  <c r="N6" i="7"/>
  <c r="L114" i="7"/>
  <c r="L106" i="7"/>
  <c r="L98" i="7"/>
  <c r="L90" i="7"/>
  <c r="L82" i="7"/>
  <c r="L74" i="7"/>
  <c r="L66" i="7"/>
  <c r="L58" i="7"/>
  <c r="L50" i="7"/>
  <c r="L42" i="7"/>
  <c r="L34" i="7"/>
  <c r="L26" i="7"/>
  <c r="L18" i="7"/>
  <c r="L10" i="7"/>
  <c r="M114" i="7"/>
  <c r="M106" i="7"/>
  <c r="M98" i="7"/>
  <c r="M90" i="7"/>
  <c r="M82" i="7"/>
  <c r="M74" i="7"/>
  <c r="M66" i="7"/>
  <c r="M58" i="7"/>
  <c r="M50" i="7"/>
  <c r="M42" i="7"/>
  <c r="M34" i="7"/>
  <c r="M26" i="7"/>
  <c r="M18" i="7"/>
  <c r="M10" i="7"/>
  <c r="N105" i="7"/>
  <c r="N95" i="7"/>
  <c r="N85" i="7"/>
  <c r="N59" i="7"/>
  <c r="N41" i="7"/>
  <c r="N31" i="7"/>
  <c r="N21" i="7"/>
  <c r="P97" i="7"/>
  <c r="P65" i="7"/>
  <c r="P33" i="7"/>
  <c r="Q105" i="7"/>
  <c r="L112" i="7"/>
  <c r="L104" i="7"/>
  <c r="L96" i="7"/>
  <c r="L88" i="7"/>
  <c r="L80" i="7"/>
  <c r="L72" i="7"/>
  <c r="L64" i="7"/>
  <c r="L56" i="7"/>
  <c r="L48" i="7"/>
  <c r="L40" i="7"/>
  <c r="L32" i="7"/>
  <c r="L24" i="7"/>
  <c r="L16" i="7"/>
  <c r="L8" i="7"/>
  <c r="M112" i="7"/>
  <c r="M104" i="7"/>
  <c r="M96" i="7"/>
  <c r="M92" i="7"/>
  <c r="M88" i="7"/>
  <c r="M84" i="7"/>
  <c r="M80" i="7"/>
  <c r="M76" i="7"/>
  <c r="M72" i="7"/>
  <c r="M68" i="7"/>
  <c r="M64" i="7"/>
  <c r="M60" i="7"/>
  <c r="M56" i="7"/>
  <c r="M52" i="7"/>
  <c r="M48" i="7"/>
  <c r="M44" i="7"/>
  <c r="M40" i="7"/>
  <c r="M36" i="7"/>
  <c r="M32" i="7"/>
  <c r="M28" i="7"/>
  <c r="M24" i="7"/>
  <c r="M20" i="7"/>
  <c r="M16" i="7"/>
  <c r="M12" i="7"/>
  <c r="M8" i="7"/>
  <c r="N104" i="7"/>
  <c r="N88" i="7"/>
  <c r="N72" i="7"/>
  <c r="N56" i="7"/>
  <c r="N40" i="7"/>
  <c r="N24" i="7"/>
  <c r="N8" i="7"/>
  <c r="R116" i="7"/>
  <c r="R108" i="7"/>
  <c r="R100" i="7"/>
  <c r="R92" i="7"/>
  <c r="R84" i="7"/>
  <c r="R76" i="7"/>
  <c r="R68" i="7"/>
  <c r="R60" i="7"/>
  <c r="R52" i="7"/>
  <c r="R44" i="7"/>
  <c r="R36" i="7"/>
  <c r="R28" i="7"/>
  <c r="R20" i="7"/>
  <c r="R12" i="7"/>
  <c r="O7" i="7"/>
  <c r="O6" i="7"/>
  <c r="J5" i="2"/>
  <c r="R5" i="2" s="1"/>
  <c r="J6" i="2"/>
  <c r="J7" i="2"/>
  <c r="J8" i="2"/>
  <c r="J9" i="2"/>
  <c r="J10" i="2"/>
  <c r="N10" i="2" s="1"/>
  <c r="J11" i="2"/>
  <c r="N11" i="2" s="1"/>
  <c r="J12" i="2"/>
  <c r="N12" i="2" s="1"/>
  <c r="J13" i="2"/>
  <c r="N13" i="2" s="1"/>
  <c r="J14" i="2"/>
  <c r="R14" i="2" s="1"/>
  <c r="J15" i="2"/>
  <c r="R15" i="2" s="1"/>
  <c r="J16" i="2"/>
  <c r="R16" i="2" s="1"/>
  <c r="J17" i="2"/>
  <c r="R17" i="2" s="1"/>
  <c r="J18" i="2"/>
  <c r="J19" i="2"/>
  <c r="J20" i="2"/>
  <c r="J21" i="2"/>
  <c r="J22" i="2"/>
  <c r="N22" i="2" s="1"/>
  <c r="J23" i="2"/>
  <c r="N23" i="2" s="1"/>
  <c r="J24" i="2"/>
  <c r="N24" i="2" s="1"/>
  <c r="J25" i="2"/>
  <c r="N25" i="2" s="1"/>
  <c r="J26" i="2"/>
  <c r="R26" i="2" s="1"/>
  <c r="J27" i="2"/>
  <c r="R27" i="2" s="1"/>
  <c r="J28" i="2"/>
  <c r="R28" i="2" s="1"/>
  <c r="J29" i="2"/>
  <c r="R29" i="2" s="1"/>
  <c r="J30" i="2"/>
  <c r="J31" i="2"/>
  <c r="J32" i="2"/>
  <c r="J33" i="2"/>
  <c r="J34" i="2"/>
  <c r="N34" i="2" s="1"/>
  <c r="J35" i="2"/>
  <c r="N35" i="2" s="1"/>
  <c r="J36" i="2"/>
  <c r="N36" i="2" s="1"/>
  <c r="J37" i="2"/>
  <c r="N37" i="2" s="1"/>
  <c r="J38" i="2"/>
  <c r="R38" i="2" s="1"/>
  <c r="J39" i="2"/>
  <c r="R39" i="2" s="1"/>
  <c r="J40" i="2"/>
  <c r="R40" i="2" s="1"/>
  <c r="J41" i="2"/>
  <c r="R41" i="2" s="1"/>
  <c r="J42" i="2"/>
  <c r="J43" i="2"/>
  <c r="J44" i="2"/>
  <c r="J45" i="2"/>
  <c r="N45" i="2" s="1"/>
  <c r="J46" i="2"/>
  <c r="N46" i="2" s="1"/>
  <c r="J47" i="2"/>
  <c r="N47" i="2" s="1"/>
  <c r="J48" i="2"/>
  <c r="N48" i="2" s="1"/>
  <c r="J49" i="2"/>
  <c r="N49" i="2" s="1"/>
  <c r="J50" i="2"/>
  <c r="R50" i="2" s="1"/>
  <c r="J51" i="2"/>
  <c r="R51" i="2" s="1"/>
  <c r="J52" i="2"/>
  <c r="R52" i="2" s="1"/>
  <c r="J53" i="2"/>
  <c r="R53" i="2" s="1"/>
  <c r="J54" i="2"/>
  <c r="J55" i="2"/>
  <c r="J56" i="2"/>
  <c r="J57" i="2"/>
  <c r="N57" i="2" s="1"/>
  <c r="J58" i="2"/>
  <c r="N58" i="2" s="1"/>
  <c r="J59" i="2"/>
  <c r="N59" i="2" s="1"/>
  <c r="J60" i="2"/>
  <c r="N60" i="2" s="1"/>
  <c r="J61" i="2"/>
  <c r="N61" i="2" s="1"/>
  <c r="J62" i="2"/>
  <c r="R62" i="2" s="1"/>
  <c r="J63" i="2"/>
  <c r="R63" i="2" s="1"/>
  <c r="J64" i="2"/>
  <c r="R64" i="2" s="1"/>
  <c r="J65" i="2"/>
  <c r="R65" i="2" s="1"/>
  <c r="J66" i="2"/>
  <c r="J67" i="2"/>
  <c r="J68" i="2"/>
  <c r="J69" i="2"/>
  <c r="N69" i="2" s="1"/>
  <c r="J70" i="2"/>
  <c r="N70" i="2" s="1"/>
  <c r="J71" i="2"/>
  <c r="N71" i="2" s="1"/>
  <c r="J72" i="2"/>
  <c r="N72" i="2" s="1"/>
  <c r="J73" i="2"/>
  <c r="N73" i="2" s="1"/>
  <c r="J74" i="2"/>
  <c r="R74" i="2" s="1"/>
  <c r="J75" i="2"/>
  <c r="R75" i="2" s="1"/>
  <c r="J76" i="2"/>
  <c r="R76" i="2" s="1"/>
  <c r="J77" i="2"/>
  <c r="J78" i="2"/>
  <c r="J79" i="2"/>
  <c r="J80" i="2"/>
  <c r="J81" i="2"/>
  <c r="N81" i="2" s="1"/>
  <c r="J82" i="2"/>
  <c r="N82" i="2" s="1"/>
  <c r="J83" i="2"/>
  <c r="N83" i="2" s="1"/>
  <c r="J84" i="2"/>
  <c r="N84" i="2" s="1"/>
  <c r="J85" i="2"/>
  <c r="N85" i="2" s="1"/>
  <c r="J86" i="2"/>
  <c r="R86" i="2" s="1"/>
  <c r="J87" i="2"/>
  <c r="R87" i="2" s="1"/>
  <c r="J88" i="2"/>
  <c r="R88" i="2" s="1"/>
  <c r="J89" i="2"/>
  <c r="R89" i="2" s="1"/>
  <c r="J90" i="2"/>
  <c r="J91" i="2"/>
  <c r="J92" i="2"/>
  <c r="J93" i="2"/>
  <c r="N93" i="2" s="1"/>
  <c r="J94" i="2"/>
  <c r="N94" i="2" s="1"/>
  <c r="J95" i="2"/>
  <c r="N95" i="2" s="1"/>
  <c r="J96" i="2"/>
  <c r="N96" i="2" s="1"/>
  <c r="J97" i="2"/>
  <c r="N97" i="2" s="1"/>
  <c r="J98" i="2"/>
  <c r="R98" i="2" s="1"/>
  <c r="J99" i="2"/>
  <c r="R99" i="2" s="1"/>
  <c r="J100" i="2"/>
  <c r="R100" i="2" s="1"/>
  <c r="J101" i="2"/>
  <c r="R101" i="2" s="1"/>
  <c r="J102" i="2"/>
  <c r="J103" i="2"/>
  <c r="J104" i="2"/>
  <c r="J105" i="2"/>
  <c r="N105" i="2" s="1"/>
  <c r="J106" i="2"/>
  <c r="N106" i="2" s="1"/>
  <c r="J107" i="2"/>
  <c r="N107" i="2" s="1"/>
  <c r="J108" i="2"/>
  <c r="N108" i="2" s="1"/>
  <c r="J109" i="2"/>
  <c r="N109" i="2" s="1"/>
  <c r="J110" i="2"/>
  <c r="R110" i="2" s="1"/>
  <c r="J111" i="2"/>
  <c r="R111" i="2" s="1"/>
  <c r="J112" i="2"/>
  <c r="R112" i="2" s="1"/>
  <c r="J113" i="2"/>
  <c r="J114" i="2"/>
  <c r="J115" i="2"/>
  <c r="J116" i="2"/>
  <c r="J117" i="2"/>
  <c r="N117" i="2" s="1"/>
  <c r="J4" i="2"/>
  <c r="H5" i="2"/>
  <c r="L5" i="2" s="1"/>
  <c r="H6" i="2"/>
  <c r="P6" i="2" s="1"/>
  <c r="H7" i="2"/>
  <c r="P7" i="2" s="1"/>
  <c r="H8" i="2"/>
  <c r="P8" i="2" s="1"/>
  <c r="H9" i="2"/>
  <c r="P9" i="2" s="1"/>
  <c r="H10" i="2"/>
  <c r="H11" i="2"/>
  <c r="H12" i="2"/>
  <c r="L12" i="2" s="1"/>
  <c r="H13" i="2"/>
  <c r="H14" i="2"/>
  <c r="H15" i="2"/>
  <c r="L15" i="2" s="1"/>
  <c r="H16" i="2"/>
  <c r="L16" i="2" s="1"/>
  <c r="H17" i="2"/>
  <c r="L17" i="2" s="1"/>
  <c r="H18" i="2"/>
  <c r="P18" i="2" s="1"/>
  <c r="H19" i="2"/>
  <c r="P19" i="2" s="1"/>
  <c r="H20" i="2"/>
  <c r="P20" i="2" s="1"/>
  <c r="H21" i="2"/>
  <c r="P21" i="2" s="1"/>
  <c r="H22" i="2"/>
  <c r="H23" i="2"/>
  <c r="H24" i="2"/>
  <c r="H25" i="2"/>
  <c r="H26" i="2"/>
  <c r="H27" i="2"/>
  <c r="L27" i="2" s="1"/>
  <c r="H28" i="2"/>
  <c r="L28" i="2" s="1"/>
  <c r="H29" i="2"/>
  <c r="L29" i="2" s="1"/>
  <c r="H30" i="2"/>
  <c r="P30" i="2" s="1"/>
  <c r="H31" i="2"/>
  <c r="P31" i="2" s="1"/>
  <c r="H32" i="2"/>
  <c r="P32" i="2" s="1"/>
  <c r="H33" i="2"/>
  <c r="P33" i="2" s="1"/>
  <c r="H34" i="2"/>
  <c r="H35" i="2"/>
  <c r="H36" i="2"/>
  <c r="L36" i="2" s="1"/>
  <c r="H37" i="2"/>
  <c r="H38" i="2"/>
  <c r="H39" i="2"/>
  <c r="L39" i="2" s="1"/>
  <c r="H40" i="2"/>
  <c r="L40" i="2" s="1"/>
  <c r="H41" i="2"/>
  <c r="L41" i="2" s="1"/>
  <c r="H42" i="2"/>
  <c r="P42" i="2" s="1"/>
  <c r="H43" i="2"/>
  <c r="P43" i="2" s="1"/>
  <c r="H44" i="2"/>
  <c r="P44" i="2" s="1"/>
  <c r="H45" i="2"/>
  <c r="P45" i="2" s="1"/>
  <c r="H46" i="2"/>
  <c r="H47" i="2"/>
  <c r="H48" i="2"/>
  <c r="L48" i="2" s="1"/>
  <c r="H49" i="2"/>
  <c r="H50" i="2"/>
  <c r="L50" i="2" s="1"/>
  <c r="H51" i="2"/>
  <c r="L51" i="2" s="1"/>
  <c r="H52" i="2"/>
  <c r="L52" i="2" s="1"/>
  <c r="H53" i="2"/>
  <c r="L53" i="2" s="1"/>
  <c r="H54" i="2"/>
  <c r="P54" i="2" s="1"/>
  <c r="H55" i="2"/>
  <c r="P55" i="2" s="1"/>
  <c r="H56" i="2"/>
  <c r="P56" i="2" s="1"/>
  <c r="H57" i="2"/>
  <c r="P57" i="2" s="1"/>
  <c r="H58" i="2"/>
  <c r="H59" i="2"/>
  <c r="H60" i="2"/>
  <c r="L60" i="2" s="1"/>
  <c r="H61" i="2"/>
  <c r="H62" i="2"/>
  <c r="L62" i="2" s="1"/>
  <c r="H63" i="2"/>
  <c r="L63" i="2" s="1"/>
  <c r="H64" i="2"/>
  <c r="L64" i="2" s="1"/>
  <c r="H65" i="2"/>
  <c r="L65" i="2" s="1"/>
  <c r="H66" i="2"/>
  <c r="P66" i="2" s="1"/>
  <c r="H67" i="2"/>
  <c r="P67" i="2" s="1"/>
  <c r="H68" i="2"/>
  <c r="P68" i="2" s="1"/>
  <c r="H69" i="2"/>
  <c r="P69" i="2" s="1"/>
  <c r="H70" i="2"/>
  <c r="H71" i="2"/>
  <c r="H72" i="2"/>
  <c r="L72" i="2" s="1"/>
  <c r="H73" i="2"/>
  <c r="H74" i="2"/>
  <c r="L74" i="2" s="1"/>
  <c r="H75" i="2"/>
  <c r="L75" i="2" s="1"/>
  <c r="H76" i="2"/>
  <c r="L76" i="2" s="1"/>
  <c r="H77" i="2"/>
  <c r="L77" i="2" s="1"/>
  <c r="H78" i="2"/>
  <c r="P78" i="2" s="1"/>
  <c r="H79" i="2"/>
  <c r="P79" i="2" s="1"/>
  <c r="H80" i="2"/>
  <c r="P80" i="2" s="1"/>
  <c r="H81" i="2"/>
  <c r="P81" i="2" s="1"/>
  <c r="H82" i="2"/>
  <c r="H83" i="2"/>
  <c r="H84" i="2"/>
  <c r="L84" i="2" s="1"/>
  <c r="H85" i="2"/>
  <c r="H86" i="2"/>
  <c r="H87" i="2"/>
  <c r="L87" i="2" s="1"/>
  <c r="H88" i="2"/>
  <c r="L88" i="2" s="1"/>
  <c r="H89" i="2"/>
  <c r="L89" i="2" s="1"/>
  <c r="H90" i="2"/>
  <c r="P90" i="2" s="1"/>
  <c r="H91" i="2"/>
  <c r="P91" i="2" s="1"/>
  <c r="H92" i="2"/>
  <c r="P92" i="2" s="1"/>
  <c r="H93" i="2"/>
  <c r="P93" i="2" s="1"/>
  <c r="H94" i="2"/>
  <c r="H95" i="2"/>
  <c r="H96" i="2"/>
  <c r="H97" i="2"/>
  <c r="H98" i="2"/>
  <c r="H99" i="2"/>
  <c r="L99" i="2" s="1"/>
  <c r="H100" i="2"/>
  <c r="L100" i="2" s="1"/>
  <c r="H101" i="2"/>
  <c r="L101" i="2" s="1"/>
  <c r="H102" i="2"/>
  <c r="P102" i="2" s="1"/>
  <c r="H103" i="2"/>
  <c r="P103" i="2" s="1"/>
  <c r="H104" i="2"/>
  <c r="P104" i="2" s="1"/>
  <c r="H105" i="2"/>
  <c r="P105" i="2" s="1"/>
  <c r="H106" i="2"/>
  <c r="H107" i="2"/>
  <c r="H108" i="2"/>
  <c r="L108" i="2" s="1"/>
  <c r="H109" i="2"/>
  <c r="H110" i="2"/>
  <c r="H111" i="2"/>
  <c r="L111" i="2" s="1"/>
  <c r="H112" i="2"/>
  <c r="L112" i="2" s="1"/>
  <c r="H113" i="2"/>
  <c r="L113" i="2" s="1"/>
  <c r="H114" i="2"/>
  <c r="P114" i="2" s="1"/>
  <c r="H115" i="2"/>
  <c r="P115" i="2" s="1"/>
  <c r="H116" i="2"/>
  <c r="P116" i="2" s="1"/>
  <c r="H117" i="2"/>
  <c r="P117" i="2" s="1"/>
  <c r="D1" i="2"/>
  <c r="I5" i="2"/>
  <c r="M5" i="2" s="1"/>
  <c r="I6" i="2"/>
  <c r="Q6" i="2" s="1"/>
  <c r="I7" i="2"/>
  <c r="Q7" i="2" s="1"/>
  <c r="I8" i="2"/>
  <c r="Q8" i="2" s="1"/>
  <c r="I9" i="2"/>
  <c r="Q9" i="2" s="1"/>
  <c r="I10" i="2"/>
  <c r="Q10" i="2" s="1"/>
  <c r="I11" i="2"/>
  <c r="M11" i="2" s="1"/>
  <c r="I12" i="2"/>
  <c r="M12" i="2" s="1"/>
  <c r="I13" i="2"/>
  <c r="Q13" i="2" s="1"/>
  <c r="I14" i="2"/>
  <c r="M14" i="2" s="1"/>
  <c r="I15" i="2"/>
  <c r="M15" i="2" s="1"/>
  <c r="I16" i="2"/>
  <c r="M16" i="2" s="1"/>
  <c r="I17" i="2"/>
  <c r="M17" i="2" s="1"/>
  <c r="I18" i="2"/>
  <c r="Q18" i="2" s="1"/>
  <c r="I19" i="2"/>
  <c r="Q19" i="2" s="1"/>
  <c r="I20" i="2"/>
  <c r="Q20" i="2" s="1"/>
  <c r="I21" i="2"/>
  <c r="Q21" i="2" s="1"/>
  <c r="I22" i="2"/>
  <c r="Q22" i="2" s="1"/>
  <c r="I23" i="2"/>
  <c r="M23" i="2" s="1"/>
  <c r="I24" i="2"/>
  <c r="M24" i="2" s="1"/>
  <c r="I25" i="2"/>
  <c r="Q25" i="2" s="1"/>
  <c r="I26" i="2"/>
  <c r="M26" i="2" s="1"/>
  <c r="I27" i="2"/>
  <c r="M27" i="2" s="1"/>
  <c r="I28" i="2"/>
  <c r="M28" i="2" s="1"/>
  <c r="I29" i="2"/>
  <c r="M29" i="2" s="1"/>
  <c r="I30" i="2"/>
  <c r="Q30" i="2" s="1"/>
  <c r="I31" i="2"/>
  <c r="Q31" i="2" s="1"/>
  <c r="I32" i="2"/>
  <c r="Q32" i="2" s="1"/>
  <c r="I33" i="2"/>
  <c r="Q33" i="2" s="1"/>
  <c r="I34" i="2"/>
  <c r="Q34" i="2" s="1"/>
  <c r="I35" i="2"/>
  <c r="M35" i="2" s="1"/>
  <c r="I36" i="2"/>
  <c r="Q36" i="2" s="1"/>
  <c r="I37" i="2"/>
  <c r="Q37" i="2" s="1"/>
  <c r="I38" i="2"/>
  <c r="M38" i="2" s="1"/>
  <c r="I39" i="2"/>
  <c r="M39" i="2" s="1"/>
  <c r="I40" i="2"/>
  <c r="M40" i="2" s="1"/>
  <c r="I41" i="2"/>
  <c r="M41" i="2" s="1"/>
  <c r="I42" i="2"/>
  <c r="Q42" i="2" s="1"/>
  <c r="I43" i="2"/>
  <c r="Q43" i="2" s="1"/>
  <c r="I44" i="2"/>
  <c r="Q44" i="2" s="1"/>
  <c r="I45" i="2"/>
  <c r="Q45" i="2" s="1"/>
  <c r="I46" i="2"/>
  <c r="Q46" i="2" s="1"/>
  <c r="I47" i="2"/>
  <c r="M47" i="2" s="1"/>
  <c r="I48" i="2"/>
  <c r="M48" i="2" s="1"/>
  <c r="I49" i="2"/>
  <c r="Q49" i="2" s="1"/>
  <c r="I50" i="2"/>
  <c r="M50" i="2" s="1"/>
  <c r="I51" i="2"/>
  <c r="M51" i="2" s="1"/>
  <c r="I52" i="2"/>
  <c r="M52" i="2" s="1"/>
  <c r="I53" i="2"/>
  <c r="M53" i="2" s="1"/>
  <c r="I54" i="2"/>
  <c r="Q54" i="2" s="1"/>
  <c r="I55" i="2"/>
  <c r="Q55" i="2" s="1"/>
  <c r="I56" i="2"/>
  <c r="Q56" i="2" s="1"/>
  <c r="I57" i="2"/>
  <c r="Q57" i="2" s="1"/>
  <c r="I58" i="2"/>
  <c r="Q58" i="2" s="1"/>
  <c r="I59" i="2"/>
  <c r="M59" i="2" s="1"/>
  <c r="I60" i="2"/>
  <c r="M60" i="2" s="1"/>
  <c r="I61" i="2"/>
  <c r="Q61" i="2" s="1"/>
  <c r="I62" i="2"/>
  <c r="M62" i="2" s="1"/>
  <c r="I63" i="2"/>
  <c r="M63" i="2" s="1"/>
  <c r="I64" i="2"/>
  <c r="M64" i="2" s="1"/>
  <c r="I65" i="2"/>
  <c r="M65" i="2" s="1"/>
  <c r="I66" i="2"/>
  <c r="Q66" i="2" s="1"/>
  <c r="I67" i="2"/>
  <c r="Q67" i="2" s="1"/>
  <c r="I68" i="2"/>
  <c r="Q68" i="2" s="1"/>
  <c r="I69" i="2"/>
  <c r="Q69" i="2" s="1"/>
  <c r="I70" i="2"/>
  <c r="Q70" i="2" s="1"/>
  <c r="I71" i="2"/>
  <c r="M71" i="2" s="1"/>
  <c r="I72" i="2"/>
  <c r="M72" i="2" s="1"/>
  <c r="I73" i="2"/>
  <c r="Q73" i="2" s="1"/>
  <c r="I74" i="2"/>
  <c r="M74" i="2" s="1"/>
  <c r="I75" i="2"/>
  <c r="M75" i="2" s="1"/>
  <c r="I76" i="2"/>
  <c r="M76" i="2" s="1"/>
  <c r="I77" i="2"/>
  <c r="M77" i="2" s="1"/>
  <c r="I78" i="2"/>
  <c r="Q78" i="2" s="1"/>
  <c r="I79" i="2"/>
  <c r="Q79" i="2" s="1"/>
  <c r="I80" i="2"/>
  <c r="Q80" i="2" s="1"/>
  <c r="I81" i="2"/>
  <c r="Q81" i="2" s="1"/>
  <c r="I82" i="2"/>
  <c r="Q82" i="2" s="1"/>
  <c r="I83" i="2"/>
  <c r="M83" i="2" s="1"/>
  <c r="I84" i="2"/>
  <c r="M84" i="2" s="1"/>
  <c r="I85" i="2"/>
  <c r="Q85" i="2" s="1"/>
  <c r="I86" i="2"/>
  <c r="M86" i="2" s="1"/>
  <c r="I87" i="2"/>
  <c r="M87" i="2" s="1"/>
  <c r="I88" i="2"/>
  <c r="M88" i="2" s="1"/>
  <c r="I89" i="2"/>
  <c r="M89" i="2" s="1"/>
  <c r="I90" i="2"/>
  <c r="Q90" i="2" s="1"/>
  <c r="I91" i="2"/>
  <c r="Q91" i="2" s="1"/>
  <c r="I92" i="2"/>
  <c r="Q92" i="2" s="1"/>
  <c r="I93" i="2"/>
  <c r="Q93" i="2" s="1"/>
  <c r="I94" i="2"/>
  <c r="Q94" i="2" s="1"/>
  <c r="I95" i="2"/>
  <c r="M95" i="2" s="1"/>
  <c r="I96" i="2"/>
  <c r="Q96" i="2" s="1"/>
  <c r="I97" i="2"/>
  <c r="Q97" i="2" s="1"/>
  <c r="I98" i="2"/>
  <c r="M98" i="2" s="1"/>
  <c r="I99" i="2"/>
  <c r="M99" i="2" s="1"/>
  <c r="I100" i="2"/>
  <c r="M100" i="2" s="1"/>
  <c r="I101" i="2"/>
  <c r="M101" i="2" s="1"/>
  <c r="I102" i="2"/>
  <c r="Q102" i="2" s="1"/>
  <c r="I103" i="2"/>
  <c r="Q103" i="2" s="1"/>
  <c r="I104" i="2"/>
  <c r="Q104" i="2" s="1"/>
  <c r="I105" i="2"/>
  <c r="Q105" i="2" s="1"/>
  <c r="I106" i="2"/>
  <c r="Q106" i="2" s="1"/>
  <c r="I107" i="2"/>
  <c r="M107" i="2" s="1"/>
  <c r="I108" i="2"/>
  <c r="M108" i="2" s="1"/>
  <c r="I109" i="2"/>
  <c r="Q109" i="2" s="1"/>
  <c r="I110" i="2"/>
  <c r="M110" i="2" s="1"/>
  <c r="I111" i="2"/>
  <c r="M111" i="2" s="1"/>
  <c r="I112" i="2"/>
  <c r="M112" i="2" s="1"/>
  <c r="I113" i="2"/>
  <c r="M113" i="2" s="1"/>
  <c r="I114" i="2"/>
  <c r="Q114" i="2" s="1"/>
  <c r="I115" i="2"/>
  <c r="Q115" i="2" s="1"/>
  <c r="I116" i="2"/>
  <c r="Q116" i="2" s="1"/>
  <c r="I117" i="2"/>
  <c r="Q117" i="2" s="1"/>
  <c r="I4" i="2"/>
  <c r="Q4" i="2" s="1"/>
  <c r="H4" i="2"/>
  <c r="P4" i="2" s="1"/>
  <c r="E1" i="2"/>
  <c r="F1" i="2"/>
  <c r="G4" i="2"/>
  <c r="X4" i="7" l="1"/>
  <c r="X6" i="7" s="1"/>
  <c r="Y4" i="7"/>
  <c r="Y6" i="7" s="1"/>
  <c r="Z4" i="7"/>
  <c r="Z6" i="7" s="1"/>
  <c r="U109" i="2"/>
  <c r="V114" i="2"/>
  <c r="V102" i="2"/>
  <c r="V90" i="2"/>
  <c r="V78" i="2"/>
  <c r="V66" i="2"/>
  <c r="V54" i="2"/>
  <c r="V42" i="2"/>
  <c r="V30" i="2"/>
  <c r="V18" i="2"/>
  <c r="V6" i="2"/>
  <c r="V113" i="2"/>
  <c r="V77" i="2"/>
  <c r="R109" i="2"/>
  <c r="R97" i="2"/>
  <c r="U97" i="2"/>
  <c r="U85" i="2"/>
  <c r="R85" i="2"/>
  <c r="U73" i="2"/>
  <c r="R73" i="2"/>
  <c r="U61" i="2"/>
  <c r="R61" i="2"/>
  <c r="U49" i="2"/>
  <c r="R49" i="2"/>
  <c r="U37" i="2"/>
  <c r="R37" i="2"/>
  <c r="U25" i="2"/>
  <c r="R25" i="2"/>
  <c r="U13" i="2"/>
  <c r="V117" i="2"/>
  <c r="V105" i="2"/>
  <c r="V93" i="2"/>
  <c r="V81" i="2"/>
  <c r="V69" i="2"/>
  <c r="V57" i="2"/>
  <c r="V45" i="2"/>
  <c r="V33" i="2"/>
  <c r="V21" i="2"/>
  <c r="V9" i="2"/>
  <c r="N33" i="2"/>
  <c r="R13" i="2"/>
  <c r="V4" i="2"/>
  <c r="V116" i="2"/>
  <c r="V104" i="2"/>
  <c r="V92" i="2"/>
  <c r="V80" i="2"/>
  <c r="V68" i="2"/>
  <c r="V56" i="2"/>
  <c r="V44" i="2"/>
  <c r="V32" i="2"/>
  <c r="V20" i="2"/>
  <c r="V8" i="2"/>
  <c r="N21" i="2"/>
  <c r="V115" i="2"/>
  <c r="V103" i="2"/>
  <c r="V91" i="2"/>
  <c r="V79" i="2"/>
  <c r="V67" i="2"/>
  <c r="V55" i="2"/>
  <c r="V43" i="2"/>
  <c r="V31" i="2"/>
  <c r="V19" i="2"/>
  <c r="V7" i="2"/>
  <c r="N9" i="2"/>
  <c r="V29" i="2"/>
  <c r="U108" i="2"/>
  <c r="U96" i="2"/>
  <c r="U84" i="2"/>
  <c r="U72" i="2"/>
  <c r="U60" i="2"/>
  <c r="U48" i="2"/>
  <c r="U36" i="2"/>
  <c r="U24" i="2"/>
  <c r="U12" i="2"/>
  <c r="N4" i="2"/>
  <c r="N116" i="2"/>
  <c r="N104" i="2"/>
  <c r="N92" i="2"/>
  <c r="N80" i="2"/>
  <c r="N68" i="2"/>
  <c r="N56" i="2"/>
  <c r="N44" i="2"/>
  <c r="N32" i="2"/>
  <c r="N20" i="2"/>
  <c r="N8" i="2"/>
  <c r="R108" i="2"/>
  <c r="R96" i="2"/>
  <c r="R84" i="2"/>
  <c r="R72" i="2"/>
  <c r="R60" i="2"/>
  <c r="R48" i="2"/>
  <c r="R36" i="2"/>
  <c r="R24" i="2"/>
  <c r="R12" i="2"/>
  <c r="V112" i="2"/>
  <c r="V100" i="2"/>
  <c r="V88" i="2"/>
  <c r="V76" i="2"/>
  <c r="V64" i="2"/>
  <c r="V52" i="2"/>
  <c r="V40" i="2"/>
  <c r="V28" i="2"/>
  <c r="V16" i="2"/>
  <c r="V101" i="2"/>
  <c r="U107" i="2"/>
  <c r="U95" i="2"/>
  <c r="U83" i="2"/>
  <c r="U71" i="2"/>
  <c r="U59" i="2"/>
  <c r="U47" i="2"/>
  <c r="U35" i="2"/>
  <c r="U23" i="2"/>
  <c r="U11" i="2"/>
  <c r="N115" i="2"/>
  <c r="N103" i="2"/>
  <c r="N91" i="2"/>
  <c r="N79" i="2"/>
  <c r="N67" i="2"/>
  <c r="N55" i="2"/>
  <c r="N43" i="2"/>
  <c r="N31" i="2"/>
  <c r="N19" i="2"/>
  <c r="N7" i="2"/>
  <c r="R107" i="2"/>
  <c r="R95" i="2"/>
  <c r="R83" i="2"/>
  <c r="R71" i="2"/>
  <c r="R59" i="2"/>
  <c r="R47" i="2"/>
  <c r="R35" i="2"/>
  <c r="R23" i="2"/>
  <c r="R11" i="2"/>
  <c r="V111" i="2"/>
  <c r="V99" i="2"/>
  <c r="V87" i="2"/>
  <c r="V75" i="2"/>
  <c r="V63" i="2"/>
  <c r="V51" i="2"/>
  <c r="V39" i="2"/>
  <c r="V27" i="2"/>
  <c r="V15" i="2"/>
  <c r="V17" i="2"/>
  <c r="U106" i="2"/>
  <c r="U94" i="2"/>
  <c r="U82" i="2"/>
  <c r="U70" i="2"/>
  <c r="U58" i="2"/>
  <c r="U46" i="2"/>
  <c r="U34" i="2"/>
  <c r="U22" i="2"/>
  <c r="U10" i="2"/>
  <c r="N114" i="2"/>
  <c r="N102" i="2"/>
  <c r="N90" i="2"/>
  <c r="N78" i="2"/>
  <c r="N66" i="2"/>
  <c r="N54" i="2"/>
  <c r="N42" i="2"/>
  <c r="N30" i="2"/>
  <c r="N18" i="2"/>
  <c r="N6" i="2"/>
  <c r="R106" i="2"/>
  <c r="R94" i="2"/>
  <c r="R82" i="2"/>
  <c r="R70" i="2"/>
  <c r="R58" i="2"/>
  <c r="R46" i="2"/>
  <c r="R34" i="2"/>
  <c r="R22" i="2"/>
  <c r="R10" i="2"/>
  <c r="V110" i="2"/>
  <c r="V98" i="2"/>
  <c r="V86" i="2"/>
  <c r="V74" i="2"/>
  <c r="V62" i="2"/>
  <c r="V50" i="2"/>
  <c r="V38" i="2"/>
  <c r="V26" i="2"/>
  <c r="V14" i="2"/>
  <c r="V65" i="2"/>
  <c r="V5" i="2"/>
  <c r="U117" i="2"/>
  <c r="U105" i="2"/>
  <c r="U93" i="2"/>
  <c r="U81" i="2"/>
  <c r="U69" i="2"/>
  <c r="U57" i="2"/>
  <c r="U45" i="2"/>
  <c r="U33" i="2"/>
  <c r="U21" i="2"/>
  <c r="U9" i="2"/>
  <c r="N113" i="2"/>
  <c r="N101" i="2"/>
  <c r="N89" i="2"/>
  <c r="N77" i="2"/>
  <c r="N65" i="2"/>
  <c r="N53" i="2"/>
  <c r="N41" i="2"/>
  <c r="N29" i="2"/>
  <c r="N17" i="2"/>
  <c r="N5" i="2"/>
  <c r="R117" i="2"/>
  <c r="R105" i="2"/>
  <c r="R93" i="2"/>
  <c r="R81" i="2"/>
  <c r="R69" i="2"/>
  <c r="R57" i="2"/>
  <c r="R45" i="2"/>
  <c r="R33" i="2"/>
  <c r="R21" i="2"/>
  <c r="R9" i="2"/>
  <c r="V109" i="2"/>
  <c r="V97" i="2"/>
  <c r="V85" i="2"/>
  <c r="V73" i="2"/>
  <c r="V61" i="2"/>
  <c r="V49" i="2"/>
  <c r="V37" i="2"/>
  <c r="V25" i="2"/>
  <c r="V13" i="2"/>
  <c r="U4" i="2"/>
  <c r="U116" i="2"/>
  <c r="U104" i="2"/>
  <c r="U92" i="2"/>
  <c r="U80" i="2"/>
  <c r="U68" i="2"/>
  <c r="U56" i="2"/>
  <c r="U44" i="2"/>
  <c r="U32" i="2"/>
  <c r="U20" i="2"/>
  <c r="U8" i="2"/>
  <c r="N112" i="2"/>
  <c r="N100" i="2"/>
  <c r="N88" i="2"/>
  <c r="N76" i="2"/>
  <c r="N64" i="2"/>
  <c r="N52" i="2"/>
  <c r="N40" i="2"/>
  <c r="N28" i="2"/>
  <c r="N16" i="2"/>
  <c r="R4" i="2"/>
  <c r="R116" i="2"/>
  <c r="R104" i="2"/>
  <c r="R92" i="2"/>
  <c r="R80" i="2"/>
  <c r="R68" i="2"/>
  <c r="R56" i="2"/>
  <c r="R44" i="2"/>
  <c r="R32" i="2"/>
  <c r="R20" i="2"/>
  <c r="R8" i="2"/>
  <c r="V108" i="2"/>
  <c r="V96" i="2"/>
  <c r="V84" i="2"/>
  <c r="V72" i="2"/>
  <c r="V60" i="2"/>
  <c r="V48" i="2"/>
  <c r="V36" i="2"/>
  <c r="V24" i="2"/>
  <c r="V12" i="2"/>
  <c r="V89" i="2"/>
  <c r="V41" i="2"/>
  <c r="U115" i="2"/>
  <c r="U103" i="2"/>
  <c r="U91" i="2"/>
  <c r="U79" i="2"/>
  <c r="U67" i="2"/>
  <c r="U55" i="2"/>
  <c r="U43" i="2"/>
  <c r="U31" i="2"/>
  <c r="U19" i="2"/>
  <c r="U7" i="2"/>
  <c r="N111" i="2"/>
  <c r="N99" i="2"/>
  <c r="N87" i="2"/>
  <c r="N75" i="2"/>
  <c r="N63" i="2"/>
  <c r="N51" i="2"/>
  <c r="N39" i="2"/>
  <c r="N27" i="2"/>
  <c r="N15" i="2"/>
  <c r="R115" i="2"/>
  <c r="R103" i="2"/>
  <c r="R91" i="2"/>
  <c r="R79" i="2"/>
  <c r="R67" i="2"/>
  <c r="R55" i="2"/>
  <c r="R43" i="2"/>
  <c r="R31" i="2"/>
  <c r="R19" i="2"/>
  <c r="R7" i="2"/>
  <c r="V107" i="2"/>
  <c r="V95" i="2"/>
  <c r="V83" i="2"/>
  <c r="V71" i="2"/>
  <c r="V59" i="2"/>
  <c r="V47" i="2"/>
  <c r="V35" i="2"/>
  <c r="V23" i="2"/>
  <c r="V11" i="2"/>
  <c r="V53" i="2"/>
  <c r="U114" i="2"/>
  <c r="U102" i="2"/>
  <c r="U90" i="2"/>
  <c r="U78" i="2"/>
  <c r="U66" i="2"/>
  <c r="U54" i="2"/>
  <c r="U42" i="2"/>
  <c r="U30" i="2"/>
  <c r="U18" i="2"/>
  <c r="U6" i="2"/>
  <c r="N110" i="2"/>
  <c r="N98" i="2"/>
  <c r="N86" i="2"/>
  <c r="N74" i="2"/>
  <c r="N62" i="2"/>
  <c r="N50" i="2"/>
  <c r="N38" i="2"/>
  <c r="N26" i="2"/>
  <c r="N14" i="2"/>
  <c r="R114" i="2"/>
  <c r="R102" i="2"/>
  <c r="R90" i="2"/>
  <c r="R78" i="2"/>
  <c r="R66" i="2"/>
  <c r="R54" i="2"/>
  <c r="R42" i="2"/>
  <c r="R30" i="2"/>
  <c r="R18" i="2"/>
  <c r="R6" i="2"/>
  <c r="V106" i="2"/>
  <c r="V94" i="2"/>
  <c r="V82" i="2"/>
  <c r="V70" i="2"/>
  <c r="V58" i="2"/>
  <c r="V46" i="2"/>
  <c r="V34" i="2"/>
  <c r="V22" i="2"/>
  <c r="V10" i="2"/>
  <c r="U113" i="2"/>
  <c r="U101" i="2"/>
  <c r="U89" i="2"/>
  <c r="U77" i="2"/>
  <c r="U65" i="2"/>
  <c r="U53" i="2"/>
  <c r="U41" i="2"/>
  <c r="U29" i="2"/>
  <c r="U17" i="2"/>
  <c r="U5" i="2"/>
  <c r="R113" i="2"/>
  <c r="R77" i="2"/>
  <c r="U112" i="2"/>
  <c r="U100" i="2"/>
  <c r="U88" i="2"/>
  <c r="U76" i="2"/>
  <c r="U64" i="2"/>
  <c r="U52" i="2"/>
  <c r="U40" i="2"/>
  <c r="U28" i="2"/>
  <c r="U16" i="2"/>
  <c r="U111" i="2"/>
  <c r="U99" i="2"/>
  <c r="U87" i="2"/>
  <c r="U75" i="2"/>
  <c r="U63" i="2"/>
  <c r="U51" i="2"/>
  <c r="U39" i="2"/>
  <c r="U27" i="2"/>
  <c r="U15" i="2"/>
  <c r="U110" i="2"/>
  <c r="U98" i="2"/>
  <c r="U86" i="2"/>
  <c r="U74" i="2"/>
  <c r="U62" i="2"/>
  <c r="U50" i="2"/>
  <c r="U38" i="2"/>
  <c r="U26" i="2"/>
  <c r="U14" i="2"/>
  <c r="P63" i="2"/>
  <c r="T55" i="2"/>
  <c r="P53" i="2"/>
  <c r="T43" i="2"/>
  <c r="P51" i="2"/>
  <c r="T31" i="2"/>
  <c r="P113" i="2"/>
  <c r="P41" i="2"/>
  <c r="T19" i="2"/>
  <c r="P111" i="2"/>
  <c r="P39" i="2"/>
  <c r="T7" i="2"/>
  <c r="P101" i="2"/>
  <c r="P29" i="2"/>
  <c r="P99" i="2"/>
  <c r="P27" i="2"/>
  <c r="T110" i="2"/>
  <c r="T98" i="2"/>
  <c r="T86" i="2"/>
  <c r="T74" i="2"/>
  <c r="T62" i="2"/>
  <c r="T50" i="2"/>
  <c r="T38" i="2"/>
  <c r="T26" i="2"/>
  <c r="T14" i="2"/>
  <c r="L110" i="2"/>
  <c r="L38" i="2"/>
  <c r="P89" i="2"/>
  <c r="P17" i="2"/>
  <c r="T115" i="2"/>
  <c r="T109" i="2"/>
  <c r="T97" i="2"/>
  <c r="T85" i="2"/>
  <c r="T73" i="2"/>
  <c r="T61" i="2"/>
  <c r="T49" i="2"/>
  <c r="T37" i="2"/>
  <c r="T25" i="2"/>
  <c r="T13" i="2"/>
  <c r="P87" i="2"/>
  <c r="P15" i="2"/>
  <c r="T103" i="2"/>
  <c r="T108" i="2"/>
  <c r="T96" i="2"/>
  <c r="T84" i="2"/>
  <c r="T72" i="2"/>
  <c r="T60" i="2"/>
  <c r="T48" i="2"/>
  <c r="T36" i="2"/>
  <c r="T24" i="2"/>
  <c r="T12" i="2"/>
  <c r="L98" i="2"/>
  <c r="L26" i="2"/>
  <c r="P77" i="2"/>
  <c r="P5" i="2"/>
  <c r="T91" i="2"/>
  <c r="T107" i="2"/>
  <c r="T95" i="2"/>
  <c r="T83" i="2"/>
  <c r="T71" i="2"/>
  <c r="T59" i="2"/>
  <c r="T47" i="2"/>
  <c r="T35" i="2"/>
  <c r="T23" i="2"/>
  <c r="T11" i="2"/>
  <c r="L96" i="2"/>
  <c r="L24" i="2"/>
  <c r="P75" i="2"/>
  <c r="T79" i="2"/>
  <c r="T106" i="2"/>
  <c r="T94" i="2"/>
  <c r="T82" i="2"/>
  <c r="T70" i="2"/>
  <c r="T58" i="2"/>
  <c r="T46" i="2"/>
  <c r="T34" i="2"/>
  <c r="T22" i="2"/>
  <c r="T10" i="2"/>
  <c r="L86" i="2"/>
  <c r="L14" i="2"/>
  <c r="P65" i="2"/>
  <c r="T67" i="2"/>
  <c r="T117" i="2"/>
  <c r="T105" i="2"/>
  <c r="T93" i="2"/>
  <c r="T81" i="2"/>
  <c r="T69" i="2"/>
  <c r="T57" i="2"/>
  <c r="T45" i="2"/>
  <c r="T33" i="2"/>
  <c r="T21" i="2"/>
  <c r="T9" i="2"/>
  <c r="L109" i="2"/>
  <c r="L97" i="2"/>
  <c r="L85" i="2"/>
  <c r="L73" i="2"/>
  <c r="L61" i="2"/>
  <c r="L49" i="2"/>
  <c r="L37" i="2"/>
  <c r="L25" i="2"/>
  <c r="L13" i="2"/>
  <c r="P112" i="2"/>
  <c r="P100" i="2"/>
  <c r="P88" i="2"/>
  <c r="P76" i="2"/>
  <c r="P64" i="2"/>
  <c r="P52" i="2"/>
  <c r="P40" i="2"/>
  <c r="P28" i="2"/>
  <c r="P16" i="2"/>
  <c r="T4" i="2"/>
  <c r="T116" i="2"/>
  <c r="T104" i="2"/>
  <c r="T92" i="2"/>
  <c r="T80" i="2"/>
  <c r="T68" i="2"/>
  <c r="T56" i="2"/>
  <c r="T44" i="2"/>
  <c r="T32" i="2"/>
  <c r="T20" i="2"/>
  <c r="T8" i="2"/>
  <c r="L107" i="2"/>
  <c r="L95" i="2"/>
  <c r="L83" i="2"/>
  <c r="L71" i="2"/>
  <c r="L59" i="2"/>
  <c r="L47" i="2"/>
  <c r="L35" i="2"/>
  <c r="L23" i="2"/>
  <c r="L11" i="2"/>
  <c r="P110" i="2"/>
  <c r="P98" i="2"/>
  <c r="P86" i="2"/>
  <c r="P74" i="2"/>
  <c r="P62" i="2"/>
  <c r="P50" i="2"/>
  <c r="P38" i="2"/>
  <c r="P26" i="2"/>
  <c r="P14" i="2"/>
  <c r="T114" i="2"/>
  <c r="T102" i="2"/>
  <c r="T90" i="2"/>
  <c r="T78" i="2"/>
  <c r="T66" i="2"/>
  <c r="T54" i="2"/>
  <c r="T42" i="2"/>
  <c r="T30" i="2"/>
  <c r="T18" i="2"/>
  <c r="T6" i="2"/>
  <c r="L106" i="2"/>
  <c r="L94" i="2"/>
  <c r="L82" i="2"/>
  <c r="L70" i="2"/>
  <c r="L58" i="2"/>
  <c r="L46" i="2"/>
  <c r="L34" i="2"/>
  <c r="L22" i="2"/>
  <c r="L10" i="2"/>
  <c r="P109" i="2"/>
  <c r="P97" i="2"/>
  <c r="P85" i="2"/>
  <c r="P73" i="2"/>
  <c r="P61" i="2"/>
  <c r="P49" i="2"/>
  <c r="P37" i="2"/>
  <c r="P25" i="2"/>
  <c r="P13" i="2"/>
  <c r="T113" i="2"/>
  <c r="T101" i="2"/>
  <c r="T89" i="2"/>
  <c r="T77" i="2"/>
  <c r="T65" i="2"/>
  <c r="T53" i="2"/>
  <c r="T41" i="2"/>
  <c r="T29" i="2"/>
  <c r="T17" i="2"/>
  <c r="T5" i="2"/>
  <c r="L117" i="2"/>
  <c r="L105" i="2"/>
  <c r="L93" i="2"/>
  <c r="L81" i="2"/>
  <c r="L69" i="2"/>
  <c r="L57" i="2"/>
  <c r="L45" i="2"/>
  <c r="L33" i="2"/>
  <c r="L21" i="2"/>
  <c r="L9" i="2"/>
  <c r="P108" i="2"/>
  <c r="P96" i="2"/>
  <c r="P84" i="2"/>
  <c r="P72" i="2"/>
  <c r="P60" i="2"/>
  <c r="P48" i="2"/>
  <c r="P36" i="2"/>
  <c r="P24" i="2"/>
  <c r="P12" i="2"/>
  <c r="T112" i="2"/>
  <c r="T100" i="2"/>
  <c r="T88" i="2"/>
  <c r="T76" i="2"/>
  <c r="T64" i="2"/>
  <c r="T52" i="2"/>
  <c r="T40" i="2"/>
  <c r="T28" i="2"/>
  <c r="T16" i="2"/>
  <c r="L116" i="2"/>
  <c r="L104" i="2"/>
  <c r="L92" i="2"/>
  <c r="L80" i="2"/>
  <c r="L68" i="2"/>
  <c r="L56" i="2"/>
  <c r="L44" i="2"/>
  <c r="L32" i="2"/>
  <c r="L20" i="2"/>
  <c r="L8" i="2"/>
  <c r="P107" i="2"/>
  <c r="P95" i="2"/>
  <c r="P83" i="2"/>
  <c r="P71" i="2"/>
  <c r="P59" i="2"/>
  <c r="P47" i="2"/>
  <c r="P35" i="2"/>
  <c r="P23" i="2"/>
  <c r="P11" i="2"/>
  <c r="T111" i="2"/>
  <c r="T99" i="2"/>
  <c r="T87" i="2"/>
  <c r="T75" i="2"/>
  <c r="T63" i="2"/>
  <c r="T51" i="2"/>
  <c r="T39" i="2"/>
  <c r="T27" i="2"/>
  <c r="T15" i="2"/>
  <c r="L115" i="2"/>
  <c r="L103" i="2"/>
  <c r="L91" i="2"/>
  <c r="L79" i="2"/>
  <c r="L67" i="2"/>
  <c r="L55" i="2"/>
  <c r="L43" i="2"/>
  <c r="L31" i="2"/>
  <c r="L19" i="2"/>
  <c r="L7" i="2"/>
  <c r="P106" i="2"/>
  <c r="P94" i="2"/>
  <c r="P82" i="2"/>
  <c r="P70" i="2"/>
  <c r="P58" i="2"/>
  <c r="P46" i="2"/>
  <c r="P34" i="2"/>
  <c r="P22" i="2"/>
  <c r="P10" i="2"/>
  <c r="L114" i="2"/>
  <c r="L102" i="2"/>
  <c r="L90" i="2"/>
  <c r="L78" i="2"/>
  <c r="L66" i="2"/>
  <c r="L54" i="2"/>
  <c r="L42" i="2"/>
  <c r="L30" i="2"/>
  <c r="L18" i="2"/>
  <c r="L6" i="2"/>
  <c r="Q62" i="2"/>
  <c r="Q86" i="2"/>
  <c r="M94" i="2"/>
  <c r="M91" i="2"/>
  <c r="M61" i="2"/>
  <c r="L4" i="2"/>
  <c r="M34" i="2"/>
  <c r="M10" i="2"/>
  <c r="M96" i="2"/>
  <c r="Q113" i="2"/>
  <c r="M37" i="2"/>
  <c r="Q59" i="2"/>
  <c r="M36" i="2"/>
  <c r="Q28" i="2"/>
  <c r="M67" i="2"/>
  <c r="Q89" i="2"/>
  <c r="Q35" i="2"/>
  <c r="M7" i="2"/>
  <c r="Q88" i="2"/>
  <c r="Q60" i="2"/>
  <c r="Q29" i="2"/>
  <c r="M31" i="2"/>
  <c r="Q112" i="2"/>
  <c r="Q84" i="2"/>
  <c r="Q53" i="2"/>
  <c r="Q26" i="2"/>
  <c r="M115" i="2"/>
  <c r="M85" i="2"/>
  <c r="M58" i="2"/>
  <c r="Q110" i="2"/>
  <c r="Q83" i="2"/>
  <c r="Q52" i="2"/>
  <c r="Q24" i="2"/>
  <c r="M55" i="2"/>
  <c r="M25" i="2"/>
  <c r="Q108" i="2"/>
  <c r="Q77" i="2"/>
  <c r="Q50" i="2"/>
  <c r="Q23" i="2"/>
  <c r="M109" i="2"/>
  <c r="M82" i="2"/>
  <c r="Q107" i="2"/>
  <c r="Q76" i="2"/>
  <c r="Q48" i="2"/>
  <c r="Q17" i="2"/>
  <c r="M79" i="2"/>
  <c r="M49" i="2"/>
  <c r="M22" i="2"/>
  <c r="Q101" i="2"/>
  <c r="Q74" i="2"/>
  <c r="Q47" i="2"/>
  <c r="Q16" i="2"/>
  <c r="M106" i="2"/>
  <c r="M19" i="2"/>
  <c r="Q100" i="2"/>
  <c r="Q72" i="2"/>
  <c r="Q41" i="2"/>
  <c r="Q14" i="2"/>
  <c r="M103" i="2"/>
  <c r="M73" i="2"/>
  <c r="M46" i="2"/>
  <c r="Q98" i="2"/>
  <c r="Q71" i="2"/>
  <c r="Q40" i="2"/>
  <c r="Q12" i="2"/>
  <c r="M43" i="2"/>
  <c r="M13" i="2"/>
  <c r="Q65" i="2"/>
  <c r="Q38" i="2"/>
  <c r="Q11" i="2"/>
  <c r="M97" i="2"/>
  <c r="M70" i="2"/>
  <c r="Q95" i="2"/>
  <c r="Q64" i="2"/>
  <c r="Q5" i="2"/>
  <c r="Q111" i="2"/>
  <c r="Q99" i="2"/>
  <c r="Q87" i="2"/>
  <c r="Q75" i="2"/>
  <c r="Q63" i="2"/>
  <c r="Q51" i="2"/>
  <c r="Q39" i="2"/>
  <c r="Q27" i="2"/>
  <c r="Q15" i="2"/>
  <c r="M117" i="2"/>
  <c r="M105" i="2"/>
  <c r="M93" i="2"/>
  <c r="M81" i="2"/>
  <c r="M69" i="2"/>
  <c r="M57" i="2"/>
  <c r="M45" i="2"/>
  <c r="M33" i="2"/>
  <c r="M21" i="2"/>
  <c r="M9" i="2"/>
  <c r="M4" i="2"/>
  <c r="M116" i="2"/>
  <c r="M104" i="2"/>
  <c r="M92" i="2"/>
  <c r="M80" i="2"/>
  <c r="M68" i="2"/>
  <c r="M56" i="2"/>
  <c r="M44" i="2"/>
  <c r="M32" i="2"/>
  <c r="M20" i="2"/>
  <c r="M8" i="2"/>
  <c r="M114" i="2"/>
  <c r="M102" i="2"/>
  <c r="M90" i="2"/>
  <c r="M78" i="2"/>
  <c r="M66" i="2"/>
  <c r="M54" i="2"/>
  <c r="M42" i="2"/>
  <c r="M30" i="2"/>
  <c r="M18" i="2"/>
  <c r="M6" i="2"/>
  <c r="X4" i="2" l="1"/>
  <c r="G8" i="7"/>
  <c r="K8" i="7" s="1"/>
  <c r="G9" i="7"/>
  <c r="G10" i="7"/>
  <c r="G11" i="7"/>
  <c r="O11" i="7" s="1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O24" i="7" s="1"/>
  <c r="G25" i="7"/>
  <c r="G26" i="7"/>
  <c r="G27" i="7"/>
  <c r="G28" i="7"/>
  <c r="G29" i="7"/>
  <c r="G30" i="7"/>
  <c r="G31" i="7"/>
  <c r="G32" i="7"/>
  <c r="O32" i="7" s="1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O52" i="7" s="1"/>
  <c r="G53" i="7"/>
  <c r="G54" i="7"/>
  <c r="G55" i="7"/>
  <c r="G56" i="7"/>
  <c r="O56" i="7" s="1"/>
  <c r="G57" i="7"/>
  <c r="G58" i="7"/>
  <c r="K58" i="7" s="1"/>
  <c r="G59" i="7"/>
  <c r="G60" i="7"/>
  <c r="G61" i="7"/>
  <c r="G62" i="7"/>
  <c r="K62" i="7" s="1"/>
  <c r="G63" i="7"/>
  <c r="G64" i="7"/>
  <c r="G65" i="7"/>
  <c r="G66" i="7"/>
  <c r="G67" i="7"/>
  <c r="O67" i="7" s="1"/>
  <c r="G68" i="7"/>
  <c r="K68" i="7" s="1"/>
  <c r="G69" i="7"/>
  <c r="G70" i="7"/>
  <c r="O70" i="7" s="1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O88" i="7" s="1"/>
  <c r="G89" i="7"/>
  <c r="G90" i="7"/>
  <c r="G91" i="7"/>
  <c r="G92" i="7"/>
  <c r="G93" i="7"/>
  <c r="O93" i="7" s="1"/>
  <c r="G94" i="7"/>
  <c r="G95" i="7"/>
  <c r="G96" i="7"/>
  <c r="O96" i="7" s="1"/>
  <c r="G97" i="7"/>
  <c r="G98" i="7"/>
  <c r="G99" i="7"/>
  <c r="G100" i="7"/>
  <c r="G101" i="7"/>
  <c r="G102" i="7"/>
  <c r="G103" i="7"/>
  <c r="G104" i="7"/>
  <c r="G105" i="7"/>
  <c r="O105" i="7" s="1"/>
  <c r="G106" i="7"/>
  <c r="G107" i="7"/>
  <c r="G108" i="7"/>
  <c r="O108" i="7" s="1"/>
  <c r="G109" i="7"/>
  <c r="G110" i="7"/>
  <c r="G111" i="7"/>
  <c r="G112" i="7"/>
  <c r="G113" i="7"/>
  <c r="G114" i="7"/>
  <c r="G115" i="7"/>
  <c r="G116" i="7"/>
  <c r="O116" i="7" s="1"/>
  <c r="G117" i="7"/>
  <c r="K44" i="7" l="1"/>
  <c r="O10" i="7"/>
  <c r="K104" i="7"/>
  <c r="K100" i="7"/>
  <c r="K80" i="7"/>
  <c r="K40" i="7"/>
  <c r="K11" i="7"/>
  <c r="O46" i="7"/>
  <c r="K92" i="7"/>
  <c r="O74" i="7"/>
  <c r="O42" i="7"/>
  <c r="K89" i="7"/>
  <c r="O78" i="7"/>
  <c r="K66" i="7"/>
  <c r="K64" i="7"/>
  <c r="K9" i="7"/>
  <c r="K69" i="7"/>
  <c r="K105" i="7"/>
  <c r="K77" i="7"/>
  <c r="K56" i="7"/>
  <c r="K48" i="7"/>
  <c r="K36" i="7"/>
  <c r="K24" i="7"/>
  <c r="K72" i="7"/>
  <c r="K96" i="7"/>
  <c r="O30" i="7"/>
  <c r="K101" i="7"/>
  <c r="K78" i="7"/>
  <c r="K67" i="7"/>
  <c r="O58" i="7"/>
  <c r="K70" i="7"/>
  <c r="O68" i="7"/>
  <c r="O50" i="7"/>
  <c r="O38" i="7"/>
  <c r="O17" i="7"/>
  <c r="K88" i="7"/>
  <c r="K76" i="7"/>
  <c r="K73" i="7"/>
  <c r="O34" i="7"/>
  <c r="K32" i="7"/>
  <c r="O62" i="7"/>
  <c r="K116" i="7"/>
  <c r="O104" i="7"/>
  <c r="O66" i="7"/>
  <c r="K97" i="7"/>
  <c r="K85" i="7"/>
  <c r="K112" i="7"/>
  <c r="K74" i="7"/>
  <c r="K60" i="7"/>
  <c r="K28" i="7"/>
  <c r="K20" i="7"/>
  <c r="O54" i="7"/>
  <c r="K108" i="7"/>
  <c r="K93" i="7"/>
  <c r="K84" i="7"/>
  <c r="K81" i="7"/>
  <c r="O72" i="7"/>
  <c r="K65" i="7"/>
  <c r="K52" i="7"/>
  <c r="O15" i="7"/>
  <c r="O8" i="7"/>
  <c r="O20" i="7"/>
  <c r="O9" i="7"/>
  <c r="O76" i="7"/>
  <c r="O85" i="7"/>
  <c r="O44" i="7"/>
  <c r="O101" i="7"/>
  <c r="O64" i="7"/>
  <c r="O80" i="7"/>
  <c r="O48" i="7"/>
  <c r="O36" i="7"/>
  <c r="O60" i="7"/>
  <c r="O28" i="7"/>
  <c r="K17" i="7"/>
  <c r="O97" i="7"/>
  <c r="O92" i="7"/>
  <c r="O89" i="7"/>
  <c r="O84" i="7"/>
  <c r="O81" i="7"/>
  <c r="O40" i="7"/>
  <c r="K113" i="7"/>
  <c r="O113" i="7"/>
  <c r="O110" i="7"/>
  <c r="K110" i="7"/>
  <c r="O87" i="7"/>
  <c r="K87" i="7"/>
  <c r="O86" i="7"/>
  <c r="K86" i="7"/>
  <c r="K117" i="7"/>
  <c r="O117" i="7"/>
  <c r="O112" i="7"/>
  <c r="O107" i="7"/>
  <c r="K107" i="7"/>
  <c r="O71" i="7"/>
  <c r="K71" i="7"/>
  <c r="O99" i="7"/>
  <c r="K99" i="7"/>
  <c r="O114" i="7"/>
  <c r="K114" i="7"/>
  <c r="O111" i="7"/>
  <c r="K111" i="7"/>
  <c r="O95" i="7"/>
  <c r="K95" i="7"/>
  <c r="O94" i="7"/>
  <c r="K94" i="7"/>
  <c r="O69" i="7"/>
  <c r="O103" i="7"/>
  <c r="K103" i="7"/>
  <c r="O115" i="7"/>
  <c r="K115" i="7"/>
  <c r="O83" i="7"/>
  <c r="K83" i="7"/>
  <c r="O82" i="7"/>
  <c r="K82" i="7"/>
  <c r="O75" i="7"/>
  <c r="K75" i="7"/>
  <c r="K19" i="7"/>
  <c r="O19" i="7"/>
  <c r="O91" i="7"/>
  <c r="K91" i="7"/>
  <c r="O90" i="7"/>
  <c r="K90" i="7"/>
  <c r="O37" i="7"/>
  <c r="K37" i="7"/>
  <c r="O98" i="7"/>
  <c r="K98" i="7"/>
  <c r="K109" i="7"/>
  <c r="O109" i="7"/>
  <c r="O102" i="7"/>
  <c r="K102" i="7"/>
  <c r="O106" i="7"/>
  <c r="K106" i="7"/>
  <c r="O100" i="7"/>
  <c r="O79" i="7"/>
  <c r="K79" i="7"/>
  <c r="K51" i="7"/>
  <c r="O51" i="7"/>
  <c r="O45" i="7"/>
  <c r="K45" i="7"/>
  <c r="K27" i="7"/>
  <c r="O27" i="7"/>
  <c r="K47" i="7"/>
  <c r="O47" i="7"/>
  <c r="O41" i="7"/>
  <c r="K41" i="7"/>
  <c r="O29" i="7"/>
  <c r="K29" i="7"/>
  <c r="O12" i="7"/>
  <c r="K12" i="7"/>
  <c r="K54" i="7"/>
  <c r="K43" i="7"/>
  <c r="O43" i="7"/>
  <c r="O33" i="7"/>
  <c r="K33" i="7"/>
  <c r="K31" i="7"/>
  <c r="O31" i="7"/>
  <c r="O21" i="7"/>
  <c r="K21" i="7"/>
  <c r="K50" i="7"/>
  <c r="K39" i="7"/>
  <c r="O39" i="7"/>
  <c r="K13" i="7"/>
  <c r="O13" i="7"/>
  <c r="O77" i="7"/>
  <c r="O73" i="7"/>
  <c r="K35" i="7"/>
  <c r="O35" i="7"/>
  <c r="K46" i="7"/>
  <c r="K22" i="7"/>
  <c r="O22" i="7"/>
  <c r="O61" i="7"/>
  <c r="K61" i="7"/>
  <c r="K42" i="7"/>
  <c r="K30" i="7"/>
  <c r="K23" i="7"/>
  <c r="O23" i="7"/>
  <c r="K16" i="7"/>
  <c r="O16" i="7"/>
  <c r="O57" i="7"/>
  <c r="K57" i="7"/>
  <c r="K38" i="7"/>
  <c r="O25" i="7"/>
  <c r="K25" i="7"/>
  <c r="K14" i="7"/>
  <c r="O14" i="7"/>
  <c r="O65" i="7"/>
  <c r="K63" i="7"/>
  <c r="O63" i="7"/>
  <c r="O53" i="7"/>
  <c r="K53" i="7"/>
  <c r="K34" i="7"/>
  <c r="K59" i="7"/>
  <c r="O59" i="7"/>
  <c r="O49" i="7"/>
  <c r="K49" i="7"/>
  <c r="K18" i="7"/>
  <c r="O18" i="7"/>
  <c r="K55" i="7"/>
  <c r="O55" i="7"/>
  <c r="K26" i="7"/>
  <c r="O26" i="7"/>
  <c r="K15" i="7"/>
  <c r="K10" i="7"/>
  <c r="C1" i="2"/>
  <c r="G117" i="2"/>
  <c r="O117" i="2" s="1"/>
  <c r="G116" i="2"/>
  <c r="K116" i="2" s="1"/>
  <c r="G115" i="2"/>
  <c r="G114" i="2"/>
  <c r="O114" i="2" s="1"/>
  <c r="G113" i="2"/>
  <c r="K113" i="2" s="1"/>
  <c r="G112" i="2"/>
  <c r="G111" i="2"/>
  <c r="O111" i="2" s="1"/>
  <c r="G110" i="2"/>
  <c r="K110" i="2" s="1"/>
  <c r="G109" i="2"/>
  <c r="G108" i="2"/>
  <c r="O108" i="2" s="1"/>
  <c r="G107" i="2"/>
  <c r="K107" i="2" s="1"/>
  <c r="G106" i="2"/>
  <c r="G105" i="2"/>
  <c r="O105" i="2" s="1"/>
  <c r="G104" i="2"/>
  <c r="K104" i="2" s="1"/>
  <c r="G103" i="2"/>
  <c r="G102" i="2"/>
  <c r="O102" i="2" s="1"/>
  <c r="G101" i="2"/>
  <c r="K101" i="2" s="1"/>
  <c r="G100" i="2"/>
  <c r="G99" i="2"/>
  <c r="K99" i="2" s="1"/>
  <c r="G98" i="2"/>
  <c r="K98" i="2" s="1"/>
  <c r="G97" i="2"/>
  <c r="G96" i="2"/>
  <c r="O96" i="2" s="1"/>
  <c r="G95" i="2"/>
  <c r="K95" i="2" s="1"/>
  <c r="G94" i="2"/>
  <c r="G93" i="2"/>
  <c r="O93" i="2" s="1"/>
  <c r="G92" i="2"/>
  <c r="K92" i="2" s="1"/>
  <c r="G91" i="2"/>
  <c r="G90" i="2"/>
  <c r="O90" i="2" s="1"/>
  <c r="G89" i="2"/>
  <c r="K89" i="2" s="1"/>
  <c r="G88" i="2"/>
  <c r="G87" i="2"/>
  <c r="O87" i="2" s="1"/>
  <c r="G86" i="2"/>
  <c r="K86" i="2" s="1"/>
  <c r="G85" i="2"/>
  <c r="G84" i="2"/>
  <c r="K84" i="2" s="1"/>
  <c r="G83" i="2"/>
  <c r="K83" i="2" s="1"/>
  <c r="G82" i="2"/>
  <c r="G81" i="2"/>
  <c r="K81" i="2" s="1"/>
  <c r="G80" i="2"/>
  <c r="K80" i="2" s="1"/>
  <c r="G79" i="2"/>
  <c r="G78" i="2"/>
  <c r="O78" i="2" s="1"/>
  <c r="G77" i="2"/>
  <c r="K77" i="2" s="1"/>
  <c r="G76" i="2"/>
  <c r="G75" i="2"/>
  <c r="K75" i="2" s="1"/>
  <c r="G74" i="2"/>
  <c r="K74" i="2" s="1"/>
  <c r="G73" i="2"/>
  <c r="G72" i="2"/>
  <c r="O72" i="2" s="1"/>
  <c r="G71" i="2"/>
  <c r="K71" i="2" s="1"/>
  <c r="G70" i="2"/>
  <c r="G69" i="2"/>
  <c r="O69" i="2" s="1"/>
  <c r="G68" i="2"/>
  <c r="K68" i="2" s="1"/>
  <c r="G67" i="2"/>
  <c r="G66" i="2"/>
  <c r="K66" i="2" s="1"/>
  <c r="G65" i="2"/>
  <c r="K65" i="2" s="1"/>
  <c r="G64" i="2"/>
  <c r="G63" i="2"/>
  <c r="K63" i="2" s="1"/>
  <c r="G62" i="2"/>
  <c r="K62" i="2" s="1"/>
  <c r="G61" i="2"/>
  <c r="G60" i="2"/>
  <c r="K60" i="2" s="1"/>
  <c r="G59" i="2"/>
  <c r="O59" i="2" s="1"/>
  <c r="G58" i="2"/>
  <c r="G57" i="2"/>
  <c r="O57" i="2" s="1"/>
  <c r="G56" i="2"/>
  <c r="O56" i="2" s="1"/>
  <c r="G55" i="2"/>
  <c r="G54" i="2"/>
  <c r="K54" i="2" s="1"/>
  <c r="G53" i="2"/>
  <c r="K53" i="2" s="1"/>
  <c r="G52" i="2"/>
  <c r="G51" i="2"/>
  <c r="O51" i="2" s="1"/>
  <c r="G50" i="2"/>
  <c r="O50" i="2" s="1"/>
  <c r="G49" i="2"/>
  <c r="G48" i="2"/>
  <c r="O48" i="2" s="1"/>
  <c r="G47" i="2"/>
  <c r="K47" i="2" s="1"/>
  <c r="G46" i="2"/>
  <c r="G45" i="2"/>
  <c r="O45" i="2" s="1"/>
  <c r="G44" i="2"/>
  <c r="O44" i="2" s="1"/>
  <c r="G43" i="2"/>
  <c r="G42" i="2"/>
  <c r="O42" i="2" s="1"/>
  <c r="G41" i="2"/>
  <c r="O41" i="2" s="1"/>
  <c r="G40" i="2"/>
  <c r="G39" i="2"/>
  <c r="K39" i="2" s="1"/>
  <c r="G38" i="2"/>
  <c r="O38" i="2" s="1"/>
  <c r="G37" i="2"/>
  <c r="G36" i="2"/>
  <c r="O36" i="2" s="1"/>
  <c r="G35" i="2"/>
  <c r="O35" i="2" s="1"/>
  <c r="G34" i="2"/>
  <c r="K34" i="2" s="1"/>
  <c r="G33" i="2"/>
  <c r="K33" i="2" s="1"/>
  <c r="G32" i="2"/>
  <c r="O32" i="2" s="1"/>
  <c r="G31" i="2"/>
  <c r="K31" i="2" s="1"/>
  <c r="G30" i="2"/>
  <c r="O30" i="2" s="1"/>
  <c r="G29" i="2"/>
  <c r="O29" i="2" s="1"/>
  <c r="G28" i="2"/>
  <c r="O28" i="2" s="1"/>
  <c r="G27" i="2"/>
  <c r="O27" i="2" s="1"/>
  <c r="G26" i="2"/>
  <c r="O26" i="2" s="1"/>
  <c r="G25" i="2"/>
  <c r="K25" i="2" s="1"/>
  <c r="G24" i="2"/>
  <c r="K24" i="2" s="1"/>
  <c r="G23" i="2"/>
  <c r="O23" i="2" s="1"/>
  <c r="G22" i="2"/>
  <c r="O22" i="2" s="1"/>
  <c r="G21" i="2"/>
  <c r="O21" i="2" s="1"/>
  <c r="G20" i="2"/>
  <c r="O20" i="2" s="1"/>
  <c r="G19" i="2"/>
  <c r="K19" i="2" s="1"/>
  <c r="G18" i="2"/>
  <c r="O18" i="2" s="1"/>
  <c r="G17" i="2"/>
  <c r="O17" i="2" s="1"/>
  <c r="G16" i="2"/>
  <c r="O16" i="2" s="1"/>
  <c r="G15" i="2"/>
  <c r="K15" i="2" s="1"/>
  <c r="G14" i="2"/>
  <c r="O14" i="2" s="1"/>
  <c r="G13" i="2"/>
  <c r="K13" i="2" s="1"/>
  <c r="G12" i="2"/>
  <c r="O12" i="2" s="1"/>
  <c r="G11" i="2"/>
  <c r="O11" i="2" s="1"/>
  <c r="G10" i="2"/>
  <c r="O10" i="2" s="1"/>
  <c r="G9" i="2"/>
  <c r="K9" i="2" s="1"/>
  <c r="G8" i="2"/>
  <c r="K8" i="2" s="1"/>
  <c r="G7" i="2"/>
  <c r="K7" i="2" s="1"/>
  <c r="G6" i="2"/>
  <c r="O6" i="2" s="1"/>
  <c r="G5" i="2"/>
  <c r="K5" i="2" s="1"/>
  <c r="O4" i="2"/>
  <c r="W4" i="7" l="1"/>
  <c r="W6" i="7" s="1"/>
  <c r="K102" i="2"/>
  <c r="K108" i="2"/>
  <c r="O60" i="2"/>
  <c r="O66" i="2"/>
  <c r="O31" i="2"/>
  <c r="O33" i="2"/>
  <c r="O63" i="2"/>
  <c r="K69" i="2"/>
  <c r="O9" i="2"/>
  <c r="O71" i="2"/>
  <c r="K22" i="2"/>
  <c r="K41" i="2"/>
  <c r="K48" i="2"/>
  <c r="O8" i="2"/>
  <c r="O65" i="2"/>
  <c r="K57" i="2"/>
  <c r="K96" i="2"/>
  <c r="K21" i="2"/>
  <c r="K30" i="2"/>
  <c r="O5" i="2"/>
  <c r="O7" i="2"/>
  <c r="O75" i="2"/>
  <c r="O84" i="2"/>
  <c r="O24" i="2"/>
  <c r="O98" i="2"/>
  <c r="S108" i="2"/>
  <c r="S96" i="2"/>
  <c r="S84" i="2"/>
  <c r="S72" i="2"/>
  <c r="S60" i="2"/>
  <c r="S48" i="2"/>
  <c r="S36" i="2"/>
  <c r="S24" i="2"/>
  <c r="S13" i="2"/>
  <c r="S117" i="2"/>
  <c r="S69" i="2"/>
  <c r="S33" i="2"/>
  <c r="S11" i="2"/>
  <c r="S14" i="2"/>
  <c r="S115" i="2"/>
  <c r="S103" i="2"/>
  <c r="S91" i="2"/>
  <c r="S79" i="2"/>
  <c r="S67" i="2"/>
  <c r="S55" i="2"/>
  <c r="S43" i="2"/>
  <c r="S31" i="2"/>
  <c r="S105" i="2"/>
  <c r="S81" i="2"/>
  <c r="S57" i="2"/>
  <c r="S21" i="2"/>
  <c r="S56" i="2"/>
  <c r="S46" i="2"/>
  <c r="S89" i="2"/>
  <c r="S110" i="2"/>
  <c r="S98" i="2"/>
  <c r="S86" i="2"/>
  <c r="S74" i="2"/>
  <c r="S62" i="2"/>
  <c r="S50" i="2"/>
  <c r="S38" i="2"/>
  <c r="S26" i="2"/>
  <c r="S12" i="2"/>
  <c r="S4" i="2"/>
  <c r="S93" i="2"/>
  <c r="S45" i="2"/>
  <c r="S44" i="2"/>
  <c r="S16" i="2"/>
  <c r="S29" i="2"/>
  <c r="S112" i="2"/>
  <c r="S100" i="2"/>
  <c r="S88" i="2"/>
  <c r="S76" i="2"/>
  <c r="S64" i="2"/>
  <c r="S52" i="2"/>
  <c r="S40" i="2"/>
  <c r="S28" i="2"/>
  <c r="S20" i="2"/>
  <c r="S10" i="2"/>
  <c r="S23" i="2"/>
  <c r="S9" i="2"/>
  <c r="S18" i="2"/>
  <c r="S92" i="2"/>
  <c r="S80" i="2"/>
  <c r="S15" i="2"/>
  <c r="S34" i="2"/>
  <c r="S41" i="2"/>
  <c r="S107" i="2"/>
  <c r="S95" i="2"/>
  <c r="S83" i="2"/>
  <c r="S71" i="2"/>
  <c r="S59" i="2"/>
  <c r="S47" i="2"/>
  <c r="S35" i="2"/>
  <c r="S19" i="2"/>
  <c r="S30" i="2"/>
  <c r="S104" i="2"/>
  <c r="S68" i="2"/>
  <c r="S39" i="2"/>
  <c r="S58" i="2"/>
  <c r="S113" i="2"/>
  <c r="S77" i="2"/>
  <c r="S114" i="2"/>
  <c r="S102" i="2"/>
  <c r="S90" i="2"/>
  <c r="S78" i="2"/>
  <c r="S66" i="2"/>
  <c r="S54" i="2"/>
  <c r="S42" i="2"/>
  <c r="S8" i="2"/>
  <c r="S6" i="2"/>
  <c r="S27" i="2"/>
  <c r="S53" i="2"/>
  <c r="S109" i="2"/>
  <c r="S97" i="2"/>
  <c r="S85" i="2"/>
  <c r="S73" i="2"/>
  <c r="S61" i="2"/>
  <c r="S49" i="2"/>
  <c r="S37" i="2"/>
  <c r="S25" i="2"/>
  <c r="S17" i="2"/>
  <c r="S7" i="2"/>
  <c r="S116" i="2"/>
  <c r="S32" i="2"/>
  <c r="S22" i="2"/>
  <c r="S101" i="2"/>
  <c r="S65" i="2"/>
  <c r="S111" i="2"/>
  <c r="S99" i="2"/>
  <c r="S87" i="2"/>
  <c r="S75" i="2"/>
  <c r="S63" i="2"/>
  <c r="S51" i="2"/>
  <c r="S5" i="2"/>
  <c r="S106" i="2"/>
  <c r="S94" i="2"/>
  <c r="S82" i="2"/>
  <c r="S70" i="2"/>
  <c r="O25" i="2"/>
  <c r="O53" i="2"/>
  <c r="O104" i="2"/>
  <c r="K45" i="2"/>
  <c r="K56" i="2"/>
  <c r="K78" i="2"/>
  <c r="O107" i="2"/>
  <c r="K114" i="2"/>
  <c r="O80" i="2"/>
  <c r="K18" i="2"/>
  <c r="K27" i="2"/>
  <c r="K6" i="2"/>
  <c r="K35" i="2"/>
  <c r="O68" i="2"/>
  <c r="O86" i="2"/>
  <c r="O110" i="2"/>
  <c r="K17" i="2"/>
  <c r="K28" i="2"/>
  <c r="O19" i="2"/>
  <c r="K11" i="2"/>
  <c r="K16" i="2"/>
  <c r="O39" i="2"/>
  <c r="O15" i="2"/>
  <c r="O94" i="2"/>
  <c r="K94" i="2"/>
  <c r="O13" i="2"/>
  <c r="O34" i="2"/>
  <c r="K42" i="2"/>
  <c r="O47" i="2"/>
  <c r="K50" i="2"/>
  <c r="O54" i="2"/>
  <c r="O62" i="2"/>
  <c r="O76" i="2"/>
  <c r="K76" i="2"/>
  <c r="O81" i="2"/>
  <c r="O83" i="2"/>
  <c r="K87" i="2"/>
  <c r="O99" i="2"/>
  <c r="O101" i="2"/>
  <c r="K105" i="2"/>
  <c r="O52" i="2"/>
  <c r="K52" i="2"/>
  <c r="O46" i="2"/>
  <c r="K46" i="2"/>
  <c r="O79" i="2"/>
  <c r="K79" i="2"/>
  <c r="O97" i="2"/>
  <c r="K97" i="2"/>
  <c r="K10" i="2"/>
  <c r="K20" i="2"/>
  <c r="K23" i="2"/>
  <c r="K26" i="2"/>
  <c r="K29" i="2"/>
  <c r="K32" i="2"/>
  <c r="K36" i="2"/>
  <c r="K44" i="2"/>
  <c r="O61" i="2"/>
  <c r="K61" i="2"/>
  <c r="K90" i="2"/>
  <c r="K111" i="2"/>
  <c r="K12" i="2"/>
  <c r="O40" i="2"/>
  <c r="K40" i="2"/>
  <c r="K51" i="2"/>
  <c r="K59" i="2"/>
  <c r="K72" i="2"/>
  <c r="O82" i="2"/>
  <c r="K82" i="2"/>
  <c r="O100" i="2"/>
  <c r="K100" i="2"/>
  <c r="K4" i="2"/>
  <c r="K14" i="2"/>
  <c r="K38" i="2"/>
  <c r="O55" i="2"/>
  <c r="K55" i="2"/>
  <c r="O89" i="2"/>
  <c r="K93" i="2"/>
  <c r="K117" i="2"/>
  <c r="O64" i="2"/>
  <c r="K64" i="2"/>
  <c r="O85" i="2"/>
  <c r="K85" i="2"/>
  <c r="O103" i="2"/>
  <c r="K103" i="2"/>
  <c r="O113" i="2"/>
  <c r="O49" i="2"/>
  <c r="K49" i="2"/>
  <c r="O67" i="2"/>
  <c r="K67" i="2"/>
  <c r="O92" i="2"/>
  <c r="O116" i="2"/>
  <c r="O74" i="2"/>
  <c r="O88" i="2"/>
  <c r="K88" i="2"/>
  <c r="O106" i="2"/>
  <c r="K106" i="2"/>
  <c r="O43" i="2"/>
  <c r="K43" i="2"/>
  <c r="O70" i="2"/>
  <c r="K70" i="2"/>
  <c r="O77" i="2"/>
  <c r="O95" i="2"/>
  <c r="O109" i="2"/>
  <c r="K109" i="2"/>
  <c r="O58" i="2"/>
  <c r="K58" i="2"/>
  <c r="O91" i="2"/>
  <c r="K91" i="2"/>
  <c r="O112" i="2"/>
  <c r="K112" i="2"/>
  <c r="O37" i="2"/>
  <c r="K37" i="2"/>
  <c r="O73" i="2"/>
  <c r="K73" i="2"/>
  <c r="O115" i="2"/>
  <c r="K115" i="2"/>
  <c r="W4" i="2" l="1"/>
  <c r="W6" i="2" s="1"/>
  <c r="W10" i="2"/>
  <c r="Z4" i="2"/>
  <c r="Z6" i="2" s="1"/>
  <c r="Y4" i="2"/>
  <c r="Y6" i="2" s="1"/>
  <c r="X6" i="2"/>
  <c r="Y10" i="2"/>
  <c r="Z10" i="2"/>
  <c r="C1" i="7" l="1"/>
  <c r="S4" i="7" s="1"/>
  <c r="S5" i="7" l="1"/>
  <c r="W10" i="7" s="1"/>
  <c r="S7" i="7"/>
  <c r="S6" i="7"/>
  <c r="S106" i="7"/>
  <c r="S99" i="7"/>
  <c r="S71" i="7"/>
  <c r="S77" i="7"/>
  <c r="S50" i="7"/>
  <c r="S8" i="7"/>
  <c r="S64" i="7"/>
  <c r="S52" i="7"/>
  <c r="S42" i="7"/>
  <c r="S88" i="7"/>
  <c r="S112" i="7"/>
  <c r="S72" i="7"/>
  <c r="S38" i="7"/>
  <c r="S29" i="7"/>
  <c r="S75" i="7"/>
  <c r="S44" i="7"/>
  <c r="S57" i="7"/>
  <c r="S32" i="7"/>
  <c r="S34" i="7"/>
  <c r="S73" i="7"/>
  <c r="S65" i="7"/>
  <c r="S31" i="7"/>
  <c r="S11" i="7"/>
  <c r="S104" i="7"/>
  <c r="S95" i="7"/>
  <c r="S93" i="7"/>
  <c r="S79" i="7"/>
  <c r="S20" i="7"/>
  <c r="S100" i="7"/>
  <c r="S47" i="7"/>
  <c r="S51" i="7"/>
  <c r="S35" i="7"/>
  <c r="S59" i="7"/>
  <c r="S80" i="7"/>
  <c r="S14" i="7"/>
  <c r="S103" i="7"/>
  <c r="S28" i="7"/>
  <c r="S102" i="7"/>
  <c r="S116" i="7"/>
  <c r="S43" i="7"/>
  <c r="S54" i="7"/>
  <c r="S17" i="7"/>
  <c r="S23" i="7"/>
  <c r="S27" i="7"/>
  <c r="S9" i="7"/>
  <c r="S85" i="7"/>
  <c r="S68" i="7"/>
  <c r="S53" i="7"/>
  <c r="S70" i="7"/>
  <c r="S67" i="7"/>
  <c r="S69" i="7"/>
  <c r="S78" i="7"/>
  <c r="S56" i="7"/>
  <c r="S63" i="7"/>
  <c r="S21" i="7"/>
  <c r="S98" i="7"/>
  <c r="S24" i="7"/>
  <c r="S58" i="7"/>
  <c r="S36" i="7"/>
  <c r="S49" i="7"/>
  <c r="S115" i="7"/>
  <c r="S90" i="7"/>
  <c r="S45" i="7"/>
  <c r="S62" i="7"/>
  <c r="S60" i="7"/>
  <c r="S84" i="7"/>
  <c r="S92" i="7"/>
  <c r="S91" i="7"/>
  <c r="S26" i="7"/>
  <c r="S39" i="7"/>
  <c r="S18" i="7"/>
  <c r="S25" i="7"/>
  <c r="S74" i="7"/>
  <c r="S81" i="7"/>
  <c r="S101" i="7"/>
  <c r="S13" i="7"/>
  <c r="S110" i="7"/>
  <c r="S89" i="7"/>
  <c r="S109" i="7"/>
  <c r="S117" i="7"/>
  <c r="S40" i="7"/>
  <c r="S105" i="7"/>
  <c r="S15" i="7"/>
  <c r="S107" i="7"/>
  <c r="S66" i="7"/>
  <c r="S111" i="7"/>
  <c r="S61" i="7"/>
  <c r="S96" i="7"/>
  <c r="S10" i="7"/>
  <c r="S83" i="7"/>
  <c r="S55" i="7"/>
  <c r="S19" i="7"/>
  <c r="S46" i="7"/>
  <c r="S114" i="7"/>
  <c r="S82" i="7"/>
  <c r="S94" i="7"/>
  <c r="S30" i="7"/>
  <c r="S108" i="7"/>
  <c r="S12" i="7"/>
  <c r="S86" i="7"/>
  <c r="S48" i="7"/>
  <c r="S41" i="7"/>
  <c r="S113" i="7"/>
  <c r="S22" i="7"/>
  <c r="S33" i="7"/>
  <c r="S37" i="7"/>
  <c r="S97" i="7"/>
  <c r="S87" i="7"/>
  <c r="S76" i="7"/>
  <c r="S16" i="7"/>
  <c r="F1" i="7" l="1"/>
  <c r="V60" i="7" s="1"/>
  <c r="D1" i="7"/>
  <c r="T24" i="7" s="1"/>
  <c r="E1" i="7"/>
  <c r="U12" i="7" l="1"/>
  <c r="U8" i="7"/>
  <c r="U61" i="7"/>
  <c r="U93" i="7"/>
  <c r="U79" i="7"/>
  <c r="U88" i="7"/>
  <c r="U100" i="7"/>
  <c r="U96" i="7"/>
  <c r="U111" i="7"/>
  <c r="U102" i="7"/>
  <c r="U108" i="7"/>
  <c r="U59" i="7"/>
  <c r="U110" i="7"/>
  <c r="U112" i="7"/>
  <c r="U84" i="7"/>
  <c r="U34" i="7"/>
  <c r="U90" i="7"/>
  <c r="T43" i="7"/>
  <c r="T44" i="7"/>
  <c r="T113" i="7"/>
  <c r="T112" i="7"/>
  <c r="T52" i="7"/>
  <c r="T83" i="7"/>
  <c r="T37" i="7"/>
  <c r="T30" i="7"/>
  <c r="T12" i="7"/>
  <c r="T47" i="7"/>
  <c r="T72" i="7"/>
  <c r="T109" i="7"/>
  <c r="T20" i="7"/>
  <c r="T57" i="7"/>
  <c r="T104" i="7"/>
  <c r="T50" i="7"/>
  <c r="T13" i="7"/>
  <c r="T40" i="7"/>
  <c r="T22" i="7"/>
  <c r="T53" i="7"/>
  <c r="U42" i="7"/>
  <c r="T33" i="7"/>
  <c r="T96" i="7"/>
  <c r="T76" i="7"/>
  <c r="T71" i="7"/>
  <c r="T46" i="7"/>
  <c r="T108" i="7"/>
  <c r="T55" i="7"/>
  <c r="T93" i="7"/>
  <c r="T35" i="7"/>
  <c r="T61" i="7"/>
  <c r="U95" i="7"/>
  <c r="U15" i="7"/>
  <c r="T8" i="7"/>
  <c r="T78" i="7"/>
  <c r="T107" i="7"/>
  <c r="T7" i="7"/>
  <c r="T86" i="7"/>
  <c r="T85" i="7"/>
  <c r="T100" i="7"/>
  <c r="T59" i="7"/>
  <c r="U75" i="7"/>
  <c r="T69" i="7"/>
  <c r="T27" i="7"/>
  <c r="T10" i="7"/>
  <c r="U94" i="7"/>
  <c r="U45" i="7"/>
  <c r="U57" i="7"/>
  <c r="U91" i="7"/>
  <c r="U86" i="7"/>
  <c r="U16" i="7"/>
  <c r="U114" i="7"/>
  <c r="U109" i="7"/>
  <c r="U62" i="7"/>
  <c r="U107" i="7"/>
  <c r="U82" i="7"/>
  <c r="U44" i="7"/>
  <c r="U20" i="7"/>
  <c r="U87" i="7"/>
  <c r="U105" i="7"/>
  <c r="U30" i="7"/>
  <c r="U35" i="7"/>
  <c r="U32" i="7"/>
  <c r="U106" i="7"/>
  <c r="U23" i="7"/>
  <c r="U6" i="7"/>
  <c r="U17" i="7"/>
  <c r="U115" i="7"/>
  <c r="U27" i="7"/>
  <c r="U63" i="7"/>
  <c r="U7" i="7"/>
  <c r="U37" i="7"/>
  <c r="U98" i="7"/>
  <c r="U53" i="7"/>
  <c r="U21" i="7"/>
  <c r="U29" i="7"/>
  <c r="U54" i="7"/>
  <c r="U33" i="7"/>
  <c r="U24" i="7"/>
  <c r="U72" i="7"/>
  <c r="U14" i="7"/>
  <c r="U19" i="7"/>
  <c r="U70" i="7"/>
  <c r="U56" i="7"/>
  <c r="U25" i="7"/>
  <c r="U67" i="7"/>
  <c r="U41" i="7"/>
  <c r="U55" i="7"/>
  <c r="U71" i="7"/>
  <c r="U22" i="7"/>
  <c r="U76" i="7"/>
  <c r="U104" i="7"/>
  <c r="U99" i="7"/>
  <c r="U52" i="7"/>
  <c r="U89" i="7"/>
  <c r="U28" i="7"/>
  <c r="U73" i="7"/>
  <c r="U81" i="7"/>
  <c r="U74" i="7"/>
  <c r="U48" i="7"/>
  <c r="U39" i="7"/>
  <c r="U38" i="7"/>
  <c r="U113" i="7"/>
  <c r="U36" i="7"/>
  <c r="U9" i="7"/>
  <c r="U49" i="7"/>
  <c r="U66" i="7"/>
  <c r="U43" i="7"/>
  <c r="U101" i="7"/>
  <c r="U97" i="7"/>
  <c r="U13" i="7"/>
  <c r="T84" i="7"/>
  <c r="T68" i="7"/>
  <c r="T25" i="7"/>
  <c r="T103" i="7"/>
  <c r="T58" i="7"/>
  <c r="T32" i="7"/>
  <c r="T110" i="7"/>
  <c r="T74" i="7"/>
  <c r="T116" i="7"/>
  <c r="T54" i="7"/>
  <c r="T11" i="7"/>
  <c r="T92" i="7"/>
  <c r="T88" i="7"/>
  <c r="T70" i="7"/>
  <c r="T66" i="7"/>
  <c r="T81" i="7"/>
  <c r="T91" i="7"/>
  <c r="T63" i="7"/>
  <c r="T94" i="7"/>
  <c r="T26" i="7"/>
  <c r="T56" i="7"/>
  <c r="T38" i="7"/>
  <c r="T42" i="7"/>
  <c r="T49" i="7"/>
  <c r="T114" i="7"/>
  <c r="T105" i="7"/>
  <c r="T64" i="7"/>
  <c r="T106" i="7"/>
  <c r="T89" i="7"/>
  <c r="T73" i="7"/>
  <c r="T98" i="7"/>
  <c r="T16" i="7"/>
  <c r="V55" i="7"/>
  <c r="V38" i="7"/>
  <c r="V15" i="7"/>
  <c r="V50" i="7"/>
  <c r="V21" i="7"/>
  <c r="V96" i="7"/>
  <c r="V32" i="7"/>
  <c r="V40" i="7"/>
  <c r="U4" i="7"/>
  <c r="U5" i="7"/>
  <c r="U83" i="7"/>
  <c r="U47" i="7"/>
  <c r="U46" i="7"/>
  <c r="U116" i="7"/>
  <c r="U117" i="7"/>
  <c r="U69" i="7"/>
  <c r="U78" i="7"/>
  <c r="U40" i="7"/>
  <c r="U65" i="7"/>
  <c r="U51" i="7"/>
  <c r="U10" i="7"/>
  <c r="U31" i="7"/>
  <c r="U26" i="7"/>
  <c r="U68" i="7"/>
  <c r="U64" i="7"/>
  <c r="U50" i="7"/>
  <c r="U85" i="7"/>
  <c r="U11" i="7"/>
  <c r="U77" i="7"/>
  <c r="U60" i="7"/>
  <c r="U58" i="7"/>
  <c r="U92" i="7"/>
  <c r="U103" i="7"/>
  <c r="U18" i="7"/>
  <c r="U80" i="7"/>
  <c r="T4" i="7"/>
  <c r="T5" i="7"/>
  <c r="T19" i="7"/>
  <c r="T28" i="7"/>
  <c r="T15" i="7"/>
  <c r="T77" i="7"/>
  <c r="T34" i="7"/>
  <c r="T115" i="7"/>
  <c r="T75" i="7"/>
  <c r="T79" i="7"/>
  <c r="T67" i="7"/>
  <c r="T101" i="7"/>
  <c r="T39" i="7"/>
  <c r="T82" i="7"/>
  <c r="T80" i="7"/>
  <c r="T51" i="7"/>
  <c r="T117" i="7"/>
  <c r="T62" i="7"/>
  <c r="T17" i="7"/>
  <c r="T90" i="7"/>
  <c r="T9" i="7"/>
  <c r="T65" i="7"/>
  <c r="T48" i="7"/>
  <c r="T97" i="7"/>
  <c r="T60" i="7"/>
  <c r="T31" i="7"/>
  <c r="T111" i="7"/>
  <c r="T14" i="7"/>
  <c r="T99" i="7"/>
  <c r="T18" i="7"/>
  <c r="T87" i="7"/>
  <c r="T95" i="7"/>
  <c r="T6" i="7"/>
  <c r="T29" i="7"/>
  <c r="T23" i="7"/>
  <c r="T36" i="7"/>
  <c r="T41" i="7"/>
  <c r="T21" i="7"/>
  <c r="T102" i="7"/>
  <c r="T45" i="7"/>
  <c r="V101" i="7"/>
  <c r="V66" i="7"/>
  <c r="V106" i="7"/>
  <c r="V105" i="7"/>
  <c r="V72" i="7"/>
  <c r="V85" i="7"/>
  <c r="V107" i="7"/>
  <c r="V74" i="7"/>
  <c r="V4" i="7"/>
  <c r="V71" i="7"/>
  <c r="V103" i="7"/>
  <c r="V108" i="7"/>
  <c r="V77" i="7"/>
  <c r="V100" i="7"/>
  <c r="V14" i="7"/>
  <c r="V22" i="7"/>
  <c r="V19" i="7"/>
  <c r="V6" i="7"/>
  <c r="V42" i="7"/>
  <c r="V109" i="7"/>
  <c r="V88" i="7"/>
  <c r="V69" i="7"/>
  <c r="V73" i="7"/>
  <c r="V59" i="7"/>
  <c r="V31" i="7"/>
  <c r="V17" i="7"/>
  <c r="V7" i="7"/>
  <c r="V46" i="7"/>
  <c r="V10" i="7"/>
  <c r="V79" i="7"/>
  <c r="V30" i="7"/>
  <c r="V43" i="7"/>
  <c r="V44" i="7"/>
  <c r="V80" i="7"/>
  <c r="V81" i="7"/>
  <c r="V115" i="7"/>
  <c r="V97" i="7"/>
  <c r="V68" i="7"/>
  <c r="V11" i="7"/>
  <c r="V26" i="7"/>
  <c r="V98" i="7"/>
  <c r="V82" i="7"/>
  <c r="V112" i="7"/>
  <c r="V92" i="7"/>
  <c r="V94" i="7"/>
  <c r="V9" i="7"/>
  <c r="V13" i="7"/>
  <c r="V102" i="7"/>
  <c r="V33" i="7"/>
  <c r="V8" i="7"/>
  <c r="V53" i="7"/>
  <c r="V93" i="7"/>
  <c r="V75" i="7"/>
  <c r="V48" i="7"/>
  <c r="V36" i="7"/>
  <c r="V25" i="7"/>
  <c r="V87" i="7"/>
  <c r="V104" i="7"/>
  <c r="V62" i="7"/>
  <c r="V58" i="7"/>
  <c r="V99" i="7"/>
  <c r="V27" i="7"/>
  <c r="V5" i="7"/>
  <c r="V56" i="7"/>
  <c r="V63" i="7"/>
  <c r="V110" i="7"/>
  <c r="V117" i="7"/>
  <c r="V29" i="7"/>
  <c r="V41" i="7"/>
  <c r="V47" i="7"/>
  <c r="V23" i="7"/>
  <c r="V76" i="7"/>
  <c r="V113" i="7"/>
  <c r="V83" i="7"/>
  <c r="V54" i="7"/>
  <c r="V34" i="7"/>
  <c r="V51" i="7"/>
  <c r="V18" i="7"/>
  <c r="V90" i="7"/>
  <c r="V12" i="7"/>
  <c r="V64" i="7"/>
  <c r="V49" i="7"/>
  <c r="V37" i="7"/>
  <c r="V52" i="7"/>
  <c r="V89" i="7"/>
  <c r="V45" i="7"/>
  <c r="V39" i="7"/>
  <c r="V86" i="7"/>
  <c r="V24" i="7"/>
  <c r="V28" i="7"/>
  <c r="V91" i="7"/>
  <c r="V70" i="7"/>
  <c r="V95" i="7"/>
  <c r="V67" i="7"/>
  <c r="V61" i="7"/>
  <c r="V111" i="7"/>
  <c r="V20" i="7"/>
  <c r="V57" i="7"/>
  <c r="V65" i="7"/>
  <c r="V16" i="7"/>
  <c r="V116" i="7"/>
  <c r="V114" i="7"/>
  <c r="V84" i="7"/>
  <c r="V78" i="7"/>
  <c r="V35" i="7"/>
  <c r="Z10" i="7" l="1"/>
  <c r="Y10" i="7"/>
  <c r="X10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3" authorId="0" shapeId="0" xr:uid="{48E9A815-FFDC-4057-A125-C79F45D7CB03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Wavelength per pixel varies per spectromter sensor. See Sensor data sheets.</t>
        </r>
      </text>
    </comment>
    <comment ref="B3" authorId="0" shapeId="0" xr:uid="{AF39AA49-EAE7-47A4-8887-ADD5BAAFC59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Use file 4. IIM_and Reflectance_curve_model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3" authorId="0" shapeId="0" xr:uid="{20CEB369-B7D6-419C-A768-0729E3EA932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Wavelength per pixel varies per spectrometer sensor. See Sensor data sheets.</t>
        </r>
      </text>
    </comment>
    <comment ref="B3" authorId="0" shapeId="0" xr:uid="{BE4DB6BC-2817-4DFD-ABDC-4F8CEC08BBA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Use file 4. IIM_and Reflectance_curve_model</t>
        </r>
      </text>
    </comment>
  </commentList>
</comments>
</file>

<file path=xl/sharedStrings.xml><?xml version="1.0" encoding="utf-8"?>
<sst xmlns="http://schemas.openxmlformats.org/spreadsheetml/2006/main" count="74" uniqueCount="35">
  <si>
    <t>Error1</t>
  </si>
  <si>
    <t>Error2</t>
  </si>
  <si>
    <t>Error3</t>
  </si>
  <si>
    <t>Error4</t>
  </si>
  <si>
    <t>Abs1</t>
  </si>
  <si>
    <t>Abs2</t>
  </si>
  <si>
    <t>Abs3</t>
  </si>
  <si>
    <t>Abs4</t>
  </si>
  <si>
    <r>
      <t>Error1</t>
    </r>
    <r>
      <rPr>
        <vertAlign val="superscript"/>
        <sz val="8"/>
        <color theme="1"/>
        <rFont val="Calibri"/>
        <family val="2"/>
        <scheme val="minor"/>
      </rPr>
      <t>2</t>
    </r>
  </si>
  <si>
    <r>
      <t>Error2</t>
    </r>
    <r>
      <rPr>
        <vertAlign val="superscript"/>
        <sz val="8"/>
        <color theme="1"/>
        <rFont val="Calibri"/>
        <family val="2"/>
        <scheme val="minor"/>
      </rPr>
      <t>2</t>
    </r>
  </si>
  <si>
    <r>
      <t>Error3</t>
    </r>
    <r>
      <rPr>
        <vertAlign val="superscript"/>
        <sz val="8"/>
        <color theme="1"/>
        <rFont val="Calibri"/>
        <family val="2"/>
        <scheme val="minor"/>
      </rPr>
      <t>2</t>
    </r>
  </si>
  <si>
    <r>
      <t>Error4</t>
    </r>
    <r>
      <rPr>
        <vertAlign val="superscript"/>
        <sz val="8"/>
        <color theme="1"/>
        <rFont val="Calibri"/>
        <family val="2"/>
        <scheme val="minor"/>
      </rPr>
      <t>2</t>
    </r>
  </si>
  <si>
    <t>MSE1</t>
  </si>
  <si>
    <t>MSE2</t>
  </si>
  <si>
    <t>MSE3</t>
  </si>
  <si>
    <t>MSE4</t>
  </si>
  <si>
    <t>RMSE1</t>
  </si>
  <si>
    <t>RMSE2</t>
  </si>
  <si>
    <t>RMSE3</t>
  </si>
  <si>
    <t>RMSE4</t>
  </si>
  <si>
    <t>STDEV</t>
  </si>
  <si>
    <r>
      <t>(e/sdev)</t>
    </r>
    <r>
      <rPr>
        <vertAlign val="subscript"/>
        <sz val="8"/>
        <color theme="1"/>
        <rFont val="Calibri"/>
        <family val="2"/>
        <scheme val="minor"/>
      </rPr>
      <t>2</t>
    </r>
  </si>
  <si>
    <t>TEST1</t>
  </si>
  <si>
    <t>TEST2</t>
  </si>
  <si>
    <t>TEST3</t>
  </si>
  <si>
    <t>TEST4</t>
  </si>
  <si>
    <t>MSET</t>
  </si>
  <si>
    <r>
      <t>Error1</t>
    </r>
    <r>
      <rPr>
        <vertAlign val="superscript"/>
        <sz val="8"/>
        <color theme="1"/>
        <rFont val="Calibri "/>
      </rPr>
      <t>2</t>
    </r>
  </si>
  <si>
    <r>
      <t>Error2</t>
    </r>
    <r>
      <rPr>
        <vertAlign val="superscript"/>
        <sz val="8"/>
        <color theme="1"/>
        <rFont val="Calibri "/>
      </rPr>
      <t>2</t>
    </r>
  </si>
  <si>
    <r>
      <t>Error3</t>
    </r>
    <r>
      <rPr>
        <vertAlign val="superscript"/>
        <sz val="8"/>
        <color theme="1"/>
        <rFont val="Calibri "/>
      </rPr>
      <t>2</t>
    </r>
  </si>
  <si>
    <r>
      <t>Error4</t>
    </r>
    <r>
      <rPr>
        <vertAlign val="superscript"/>
        <sz val="8"/>
        <color theme="1"/>
        <rFont val="Calibri "/>
      </rPr>
      <t>2</t>
    </r>
  </si>
  <si>
    <r>
      <t>(e/sdev)</t>
    </r>
    <r>
      <rPr>
        <vertAlign val="subscript"/>
        <sz val="8"/>
        <color theme="1"/>
        <rFont val="Calibri "/>
      </rPr>
      <t>2</t>
    </r>
  </si>
  <si>
    <t>Measured Reflectance (Arb.Units)</t>
  </si>
  <si>
    <t>Wavelength per pixel (nm)</t>
  </si>
  <si>
    <t>Math Model Reflectance (Arb. Units)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</si>
</sst>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7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vertAlign val="subscript"/>
      <sz val="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sz val="10"/>
      <color theme="1"/>
      <name val="Calibri "/>
    </font>
    <font>
      <sz val="8"/>
      <color theme="1"/>
      <name val="Calibri "/>
    </font>
    <font>
      <vertAlign val="superscript"/>
      <sz val="8"/>
      <color theme="1"/>
      <name val="Calibri "/>
    </font>
    <font>
      <vertAlign val="subscript"/>
      <sz val="8"/>
      <color theme="1"/>
      <name val="Calibri "/>
    </font>
    <font>
      <sz val="11"/>
      <color theme="1"/>
      <name val="Calibri "/>
    </font>
    <font>
      <sz val="11"/>
      <color theme="0"/>
      <name val="Calibri"/>
      <family val="2"/>
      <scheme val="minor"/>
    </font>
    <font>
      <sz val="8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64" fontId="1" fillId="0" borderId="0" xfId="0" applyNumberFormat="1" applyFont="1"/>
    <xf numFmtId="165" fontId="1" fillId="0" borderId="0" xfId="0" applyNumberFormat="1" applyFont="1"/>
    <xf numFmtId="0" fontId="3" fillId="5" borderId="0" xfId="0" applyFont="1" applyFill="1"/>
    <xf numFmtId="0" fontId="5" fillId="3" borderId="0" xfId="0" applyFont="1" applyFill="1" applyAlignment="1">
      <alignment horizontal="right"/>
    </xf>
    <xf numFmtId="0" fontId="1" fillId="3" borderId="0" xfId="0" applyFont="1" applyFill="1"/>
    <xf numFmtId="0" fontId="0" fillId="0" borderId="1" xfId="0" applyBorder="1"/>
    <xf numFmtId="0" fontId="3" fillId="0" borderId="0" xfId="0" applyFont="1" applyAlignment="1">
      <alignment wrapText="1"/>
    </xf>
    <xf numFmtId="0" fontId="4" fillId="0" borderId="0" xfId="0" applyFont="1"/>
    <xf numFmtId="0" fontId="10" fillId="4" borderId="0" xfId="0" applyFont="1" applyFill="1" applyAlignment="1">
      <alignment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9" fontId="11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0" xfId="0" applyFont="1"/>
    <xf numFmtId="0" fontId="3" fillId="0" borderId="0" xfId="0" applyFont="1" applyAlignment="1">
      <alignment horizontal="right"/>
    </xf>
    <xf numFmtId="0" fontId="15" fillId="0" borderId="0" xfId="0" applyFont="1"/>
    <xf numFmtId="0" fontId="1" fillId="6" borderId="2" xfId="0" applyFont="1" applyFill="1" applyBorder="1" applyAlignment="1">
      <alignment horizontal="center"/>
    </xf>
    <xf numFmtId="0" fontId="1" fillId="6" borderId="0" xfId="0" applyFont="1" applyFill="1" applyAlignment="1">
      <alignment horizontal="center"/>
    </xf>
    <xf numFmtId="0" fontId="9" fillId="7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A259"/>
  <sheetViews>
    <sheetView tabSelected="1" zoomScale="85" zoomScaleNormal="85" workbookViewId="0"/>
  </sheetViews>
  <sheetFormatPr defaultRowHeight="14.5"/>
  <cols>
    <col min="1" max="1" width="7.54296875" style="1" bestFit="1" customWidth="1"/>
    <col min="2" max="2" width="8.54296875" style="1" bestFit="1" customWidth="1"/>
    <col min="7" max="10" width="6" style="1" bestFit="1" customWidth="1"/>
    <col min="11" max="11" width="4.90625" style="1" bestFit="1" customWidth="1"/>
    <col min="12" max="14" width="4.81640625" style="1" bestFit="1" customWidth="1"/>
    <col min="15" max="18" width="6.54296875" style="1" bestFit="1" customWidth="1"/>
    <col min="19" max="22" width="7.90625" style="1" bestFit="1" customWidth="1"/>
    <col min="23" max="23" width="5.7265625" style="1" bestFit="1" customWidth="1"/>
    <col min="24" max="26" width="6" style="1" customWidth="1"/>
  </cols>
  <sheetData>
    <row r="1" spans="1:27" ht="14.5" customHeight="1">
      <c r="B1" s="6" t="s">
        <v>20</v>
      </c>
      <c r="C1" s="7">
        <f>_xlfn.STDEV.P(C4:C118)</f>
        <v>0.11459671522977924</v>
      </c>
      <c r="D1" s="7">
        <f>_xlfn.STDEV.P(D4:D118)</f>
        <v>0.11398495767278483</v>
      </c>
      <c r="E1" s="7">
        <f>_xlfn.STDEV.P(E4:E118)</f>
        <v>0.12069903665515611</v>
      </c>
      <c r="F1" s="7">
        <f>_xlfn.STDEV.P(F4:F118)</f>
        <v>0.12152456414676389</v>
      </c>
    </row>
    <row r="2" spans="1:27" s="18" customFormat="1" ht="14.5" customHeight="1">
      <c r="A2" s="16"/>
      <c r="B2" s="17"/>
      <c r="C2" s="21" t="s">
        <v>32</v>
      </c>
      <c r="D2" s="21"/>
      <c r="E2" s="21"/>
      <c r="F2" s="21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</row>
    <row r="3" spans="1:27" s="14" customFormat="1" ht="62.5">
      <c r="A3" s="11" t="s">
        <v>33</v>
      </c>
      <c r="B3" s="11" t="s">
        <v>34</v>
      </c>
      <c r="C3" s="12" t="s">
        <v>22</v>
      </c>
      <c r="D3" s="13" t="s">
        <v>23</v>
      </c>
      <c r="E3" s="13" t="s">
        <v>24</v>
      </c>
      <c r="F3" s="13" t="s">
        <v>25</v>
      </c>
      <c r="G3" s="11" t="s">
        <v>0</v>
      </c>
      <c r="H3" s="11" t="s">
        <v>1</v>
      </c>
      <c r="I3" s="11" t="s">
        <v>2</v>
      </c>
      <c r="J3" s="11" t="s">
        <v>3</v>
      </c>
      <c r="K3" s="11" t="s">
        <v>4</v>
      </c>
      <c r="L3" s="11" t="s">
        <v>5</v>
      </c>
      <c r="M3" s="11" t="s">
        <v>6</v>
      </c>
      <c r="N3" s="11" t="s">
        <v>7</v>
      </c>
      <c r="O3" s="11" t="s">
        <v>27</v>
      </c>
      <c r="P3" s="11" t="s">
        <v>28</v>
      </c>
      <c r="Q3" s="11" t="s">
        <v>29</v>
      </c>
      <c r="R3" s="11" t="s">
        <v>30</v>
      </c>
      <c r="S3" s="11" t="s">
        <v>31</v>
      </c>
      <c r="T3" s="11" t="s">
        <v>31</v>
      </c>
      <c r="U3" s="11" t="s">
        <v>31</v>
      </c>
      <c r="V3" s="11" t="s">
        <v>31</v>
      </c>
      <c r="W3" s="11" t="s">
        <v>12</v>
      </c>
      <c r="X3" s="11" t="s">
        <v>13</v>
      </c>
      <c r="Y3" s="11" t="s">
        <v>14</v>
      </c>
      <c r="Z3" s="11" t="s">
        <v>15</v>
      </c>
    </row>
    <row r="4" spans="1:27">
      <c r="A4" s="1">
        <v>449.97</v>
      </c>
      <c r="B4" s="1">
        <v>0.3998377467407877</v>
      </c>
      <c r="C4" s="2">
        <v>0.37864077669902912</v>
      </c>
      <c r="D4">
        <v>0.38640776699029128</v>
      </c>
      <c r="E4">
        <v>0.39805825242718446</v>
      </c>
      <c r="F4">
        <v>0.40970873786407769</v>
      </c>
      <c r="G4" s="3">
        <f>C4-$B4</f>
        <v>-2.1196970041758578E-2</v>
      </c>
      <c r="H4" s="3">
        <f>D4-$B4</f>
        <v>-1.3429979750496424E-2</v>
      </c>
      <c r="I4" s="3">
        <f>E4-$B4</f>
        <v>-1.7794943136032471E-3</v>
      </c>
      <c r="J4" s="3">
        <f>F4-$B4</f>
        <v>9.870991123289985E-3</v>
      </c>
      <c r="K4" s="3">
        <f>ABS(G4)</f>
        <v>2.1196970041758578E-2</v>
      </c>
      <c r="L4" s="3">
        <f>ABS(H4)</f>
        <v>1.3429979750496424E-2</v>
      </c>
      <c r="M4" s="3">
        <f>ABS(I4)</f>
        <v>1.7794943136032471E-3</v>
      </c>
      <c r="N4" s="3">
        <f>ABS(J4)</f>
        <v>9.870991123289985E-3</v>
      </c>
      <c r="O4" s="4">
        <f>G4^2</f>
        <v>4.4931153895121068E-4</v>
      </c>
      <c r="P4" s="4">
        <f>H4^2</f>
        <v>1.8036435609874397E-4</v>
      </c>
      <c r="Q4" s="4">
        <f>I4^2</f>
        <v>3.1666000121462914E-6</v>
      </c>
      <c r="R4" s="4">
        <f>J4^2</f>
        <v>9.7436465756069678E-5</v>
      </c>
      <c r="S4" s="4">
        <f t="shared" ref="S4:S35" si="0">(G4/C$1)^2</f>
        <v>3.4213951342771526E-2</v>
      </c>
      <c r="T4" s="4">
        <f t="shared" ref="T4:T35" si="1">(H4/D$1)^2</f>
        <v>1.3882114786164313E-2</v>
      </c>
      <c r="U4" s="4">
        <f t="shared" ref="U4:U35" si="2">(I4/E$1)^2</f>
        <v>2.173629909498016E-4</v>
      </c>
      <c r="V4" s="4">
        <f t="shared" ref="V4:V35" si="3">(J4/F$1)^2</f>
        <v>6.5977123711835825E-3</v>
      </c>
      <c r="W4" s="4">
        <f>AVERAGE(O4:O117)</f>
        <v>1.3204342610150957E-3</v>
      </c>
      <c r="X4" s="4">
        <f>AVERAGE(P4:P117)</f>
        <v>1.3212525970581143E-3</v>
      </c>
      <c r="Y4" s="4">
        <f>AVERAGE(Q4:Q117)</f>
        <v>2.4852709313429302E-3</v>
      </c>
      <c r="Z4" s="4">
        <f>AVERAGE(R4:R117)</f>
        <v>2.656450345455441E-3</v>
      </c>
    </row>
    <row r="5" spans="1:27">
      <c r="A5" s="1">
        <v>452.27</v>
      </c>
      <c r="B5" s="1">
        <v>0.40576545839186762</v>
      </c>
      <c r="C5" s="2">
        <v>0.38506645817044566</v>
      </c>
      <c r="D5">
        <v>0.37724784988272086</v>
      </c>
      <c r="E5">
        <v>0.40070367474589519</v>
      </c>
      <c r="F5">
        <v>0.41243158717748241</v>
      </c>
      <c r="G5" s="3">
        <f t="shared" ref="G5:G36" si="4">C5-B5</f>
        <v>-2.0699000221421959E-2</v>
      </c>
      <c r="H5" s="3">
        <f t="shared" ref="H5:H36" si="5">D5-$B5</f>
        <v>-2.8517608509146752E-2</v>
      </c>
      <c r="I5" s="3">
        <f t="shared" ref="I5:I36" si="6">E5-$B5</f>
        <v>-5.0617836459724286E-3</v>
      </c>
      <c r="J5" s="3">
        <f t="shared" ref="J5:J36" si="7">F5-$B5</f>
        <v>6.6661287856147888E-3</v>
      </c>
      <c r="K5" s="3">
        <f t="shared" ref="K5:K67" si="8">ABS(G5)</f>
        <v>2.0699000221421959E-2</v>
      </c>
      <c r="L5" s="3">
        <f t="shared" ref="L5:L68" si="9">ABS(H5)</f>
        <v>2.8517608509146752E-2</v>
      </c>
      <c r="M5" s="3">
        <f t="shared" ref="M5:M68" si="10">ABS(I5)</f>
        <v>5.0617836459724286E-3</v>
      </c>
      <c r="N5" s="3">
        <f t="shared" ref="N5:N68" si="11">ABS(J5)</f>
        <v>6.6661287856147888E-3</v>
      </c>
      <c r="O5" s="4">
        <f t="shared" ref="O5:O55" si="12">G5^2</f>
        <v>4.2844861016642634E-4</v>
      </c>
      <c r="P5" s="4">
        <f t="shared" ref="P5:P68" si="13">H5^2</f>
        <v>8.1325399508095926E-4</v>
      </c>
      <c r="Q5" s="4">
        <f t="shared" ref="Q5:Q68" si="14">I5^2</f>
        <v>2.5621653678633931E-5</v>
      </c>
      <c r="R5" s="4">
        <f t="shared" ref="R5:R68" si="15">J5^2</f>
        <v>4.4437272986402101E-5</v>
      </c>
      <c r="S5" s="4">
        <f t="shared" si="0"/>
        <v>3.2625291429926886E-2</v>
      </c>
      <c r="T5" s="4">
        <f t="shared" si="1"/>
        <v>6.259377159775309E-2</v>
      </c>
      <c r="U5" s="4">
        <f t="shared" si="2"/>
        <v>1.75873152760241E-3</v>
      </c>
      <c r="V5" s="4">
        <f t="shared" si="3"/>
        <v>3.0089796817756964E-3</v>
      </c>
      <c r="W5" s="5" t="s">
        <v>16</v>
      </c>
      <c r="X5" s="5" t="s">
        <v>17</v>
      </c>
      <c r="Y5" s="5" t="s">
        <v>18</v>
      </c>
      <c r="Z5" s="5" t="s">
        <v>19</v>
      </c>
    </row>
    <row r="6" spans="1:27" ht="22" customHeight="1">
      <c r="A6" s="1">
        <v>454.58</v>
      </c>
      <c r="B6" s="1">
        <v>0.40766242433025518</v>
      </c>
      <c r="C6" s="2">
        <v>0.38699569134351747</v>
      </c>
      <c r="D6">
        <v>0.38699569134351747</v>
      </c>
      <c r="E6">
        <v>0.41441441441441446</v>
      </c>
      <c r="F6">
        <v>0.418331374853114</v>
      </c>
      <c r="G6" s="3">
        <f t="shared" si="4"/>
        <v>-2.0666732986737713E-2</v>
      </c>
      <c r="H6" s="3">
        <f t="shared" si="5"/>
        <v>-2.0666732986737713E-2</v>
      </c>
      <c r="I6" s="3">
        <f t="shared" si="6"/>
        <v>6.7519900841592762E-3</v>
      </c>
      <c r="J6" s="3">
        <f t="shared" si="7"/>
        <v>1.0668950522858822E-2</v>
      </c>
      <c r="K6" s="3">
        <f t="shared" si="8"/>
        <v>2.0666732986737713E-2</v>
      </c>
      <c r="L6" s="3">
        <f t="shared" si="9"/>
        <v>2.0666732986737713E-2</v>
      </c>
      <c r="M6" s="3">
        <f t="shared" si="10"/>
        <v>6.7519900841592762E-3</v>
      </c>
      <c r="N6" s="3">
        <f t="shared" si="11"/>
        <v>1.0668950522858822E-2</v>
      </c>
      <c r="O6" s="4">
        <f t="shared" si="12"/>
        <v>4.2711385234511269E-4</v>
      </c>
      <c r="P6" s="4">
        <f t="shared" si="13"/>
        <v>4.2711385234511269E-4</v>
      </c>
      <c r="Q6" s="4">
        <f t="shared" si="14"/>
        <v>4.5589370096585187E-5</v>
      </c>
      <c r="R6" s="4">
        <f t="shared" si="15"/>
        <v>1.1382650525920953E-4</v>
      </c>
      <c r="S6" s="4">
        <f t="shared" si="0"/>
        <v>3.2523652955964245E-2</v>
      </c>
      <c r="T6" s="4">
        <f t="shared" si="1"/>
        <v>3.2873698846404051E-2</v>
      </c>
      <c r="U6" s="4">
        <f t="shared" si="2"/>
        <v>3.129363292395959E-3</v>
      </c>
      <c r="V6" s="4">
        <f t="shared" si="3"/>
        <v>7.707530605608995E-3</v>
      </c>
      <c r="W6" s="3">
        <f>SQRT(W4)</f>
        <v>3.6337780078247707E-2</v>
      </c>
      <c r="X6" s="3">
        <f>SQRT(X4)</f>
        <v>3.6349038461259385E-2</v>
      </c>
      <c r="Y6" s="3">
        <f>SQRT(Y4)</f>
        <v>4.9852491726521855E-2</v>
      </c>
      <c r="Z6" s="3">
        <f>SQRT(Z4)</f>
        <v>5.154076391998319E-2</v>
      </c>
    </row>
    <row r="7" spans="1:27">
      <c r="A7" s="1">
        <v>456.88</v>
      </c>
      <c r="B7" s="1">
        <v>0.40883097022396947</v>
      </c>
      <c r="C7" s="2">
        <v>0.39649923896499234</v>
      </c>
      <c r="D7">
        <v>0.40030441400304406</v>
      </c>
      <c r="E7">
        <v>0.41933028919330284</v>
      </c>
      <c r="F7">
        <v>0.42313546423135456</v>
      </c>
      <c r="G7" s="3">
        <f t="shared" si="4"/>
        <v>-1.233173125897713E-2</v>
      </c>
      <c r="H7" s="3">
        <f t="shared" si="5"/>
        <v>-8.5265562209254075E-3</v>
      </c>
      <c r="I7" s="3">
        <f t="shared" si="6"/>
        <v>1.0499318969333371E-2</v>
      </c>
      <c r="J7" s="3">
        <f t="shared" si="7"/>
        <v>1.4304494007385093E-2</v>
      </c>
      <c r="K7" s="3">
        <f t="shared" si="8"/>
        <v>1.233173125897713E-2</v>
      </c>
      <c r="L7" s="3">
        <f t="shared" si="9"/>
        <v>8.5265562209254075E-3</v>
      </c>
      <c r="M7" s="3">
        <f t="shared" si="10"/>
        <v>1.0499318969333371E-2</v>
      </c>
      <c r="N7" s="3">
        <f t="shared" si="11"/>
        <v>1.4304494007385093E-2</v>
      </c>
      <c r="O7" s="4">
        <f t="shared" si="12"/>
        <v>1.5207159584363367E-4</v>
      </c>
      <c r="P7" s="4">
        <f t="shared" si="13"/>
        <v>7.2702160988601772E-5</v>
      </c>
      <c r="Q7" s="4">
        <f t="shared" si="14"/>
        <v>1.1023569881980356E-4</v>
      </c>
      <c r="R7" s="4">
        <f t="shared" si="15"/>
        <v>2.0461854880731605E-4</v>
      </c>
      <c r="S7" s="4">
        <f t="shared" si="0"/>
        <v>1.1579872159429835E-2</v>
      </c>
      <c r="T7" s="4">
        <f t="shared" si="1"/>
        <v>5.5956718160733929E-3</v>
      </c>
      <c r="U7" s="4">
        <f t="shared" si="2"/>
        <v>7.5668417586701661E-3</v>
      </c>
      <c r="V7" s="4">
        <f t="shared" si="3"/>
        <v>1.385532942275837E-2</v>
      </c>
      <c r="W7" s="9"/>
      <c r="X7" s="9"/>
      <c r="Y7" s="9"/>
      <c r="Z7" s="9"/>
    </row>
    <row r="8" spans="1:27">
      <c r="A8" s="1">
        <v>459.18</v>
      </c>
      <c r="B8" s="1">
        <v>0.41154442348001791</v>
      </c>
      <c r="C8" s="2">
        <v>0.4025250649832901</v>
      </c>
      <c r="D8">
        <v>0.40623839584106952</v>
      </c>
      <c r="E8">
        <v>0.42851838098774608</v>
      </c>
      <c r="F8">
        <v>0.43223171184552556</v>
      </c>
      <c r="G8" s="3">
        <f t="shared" si="4"/>
        <v>-9.0193584967278029E-3</v>
      </c>
      <c r="H8" s="3">
        <f t="shared" si="5"/>
        <v>-5.3060276389483851E-3</v>
      </c>
      <c r="I8" s="3">
        <f t="shared" si="6"/>
        <v>1.6973957507728177E-2</v>
      </c>
      <c r="J8" s="3">
        <f t="shared" si="7"/>
        <v>2.068728836550765E-2</v>
      </c>
      <c r="K8" s="3">
        <f t="shared" si="8"/>
        <v>9.0193584967278029E-3</v>
      </c>
      <c r="L8" s="3">
        <f t="shared" si="9"/>
        <v>5.3060276389483851E-3</v>
      </c>
      <c r="M8" s="3">
        <f t="shared" si="10"/>
        <v>1.6973957507728177E-2</v>
      </c>
      <c r="N8" s="3">
        <f t="shared" si="11"/>
        <v>2.068728836550765E-2</v>
      </c>
      <c r="O8" s="4">
        <f t="shared" si="12"/>
        <v>8.1348827692496011E-5</v>
      </c>
      <c r="P8" s="4">
        <f t="shared" si="13"/>
        <v>2.8153929305284173E-5</v>
      </c>
      <c r="Q8" s="4">
        <f t="shared" si="14"/>
        <v>2.8811523347416175E-4</v>
      </c>
      <c r="R8" s="4">
        <f t="shared" si="15"/>
        <v>4.2796389991766817E-4</v>
      </c>
      <c r="S8" s="4">
        <f t="shared" si="0"/>
        <v>6.194510025180522E-3</v>
      </c>
      <c r="T8" s="4">
        <f t="shared" si="1"/>
        <v>2.1669252548077705E-3</v>
      </c>
      <c r="U8" s="4">
        <f t="shared" si="2"/>
        <v>1.9776918033830602E-2</v>
      </c>
      <c r="V8" s="4">
        <f t="shared" si="3"/>
        <v>2.8978706226635485E-2</v>
      </c>
      <c r="W8" s="19" t="s">
        <v>26</v>
      </c>
      <c r="X8" s="20"/>
      <c r="Y8" s="20"/>
      <c r="Z8" s="20"/>
    </row>
    <row r="9" spans="1:27">
      <c r="A9" s="1">
        <v>461.48</v>
      </c>
      <c r="B9" s="1">
        <v>0.41081676845563764</v>
      </c>
      <c r="C9" s="2">
        <v>0.40467625899280574</v>
      </c>
      <c r="D9">
        <v>0.40467625899280574</v>
      </c>
      <c r="E9">
        <v>0.42985611510791366</v>
      </c>
      <c r="F9">
        <v>0.42625899280575541</v>
      </c>
      <c r="G9" s="3">
        <f t="shared" si="4"/>
        <v>-6.1405094628319001E-3</v>
      </c>
      <c r="H9" s="3">
        <f t="shared" si="5"/>
        <v>-6.1405094628319001E-3</v>
      </c>
      <c r="I9" s="3">
        <f t="shared" si="6"/>
        <v>1.9039346652276024E-2</v>
      </c>
      <c r="J9" s="3">
        <f t="shared" si="7"/>
        <v>1.5442224350117773E-2</v>
      </c>
      <c r="K9" s="3">
        <f t="shared" si="8"/>
        <v>6.1405094628319001E-3</v>
      </c>
      <c r="L9" s="3">
        <f t="shared" si="9"/>
        <v>6.1405094628319001E-3</v>
      </c>
      <c r="M9" s="3">
        <f t="shared" si="10"/>
        <v>1.9039346652276024E-2</v>
      </c>
      <c r="N9" s="3">
        <f t="shared" si="11"/>
        <v>1.5442224350117773E-2</v>
      </c>
      <c r="O9" s="4">
        <f t="shared" si="12"/>
        <v>3.7705856463128112E-5</v>
      </c>
      <c r="P9" s="4">
        <f t="shared" si="13"/>
        <v>3.7705856463128112E-5</v>
      </c>
      <c r="Q9" s="4">
        <f t="shared" si="14"/>
        <v>3.6249672094553425E-4</v>
      </c>
      <c r="R9" s="4">
        <f t="shared" si="15"/>
        <v>2.3846229287937027E-4</v>
      </c>
      <c r="S9" s="4">
        <f t="shared" si="0"/>
        <v>2.8712067831115208E-3</v>
      </c>
      <c r="T9" s="4">
        <f t="shared" si="1"/>
        <v>2.9021090355858016E-3</v>
      </c>
      <c r="U9" s="4">
        <f t="shared" si="2"/>
        <v>2.4882641057280708E-2</v>
      </c>
      <c r="V9" s="4">
        <f t="shared" si="3"/>
        <v>1.6146989811081244E-2</v>
      </c>
      <c r="W9" s="1" t="s">
        <v>12</v>
      </c>
      <c r="X9" s="1" t="s">
        <v>13</v>
      </c>
      <c r="Y9" s="1" t="s">
        <v>14</v>
      </c>
      <c r="Z9" s="1" t="s">
        <v>15</v>
      </c>
    </row>
    <row r="10" spans="1:27">
      <c r="A10" s="1">
        <v>463.78</v>
      </c>
      <c r="B10" s="1">
        <v>0.40924643608900946</v>
      </c>
      <c r="C10" s="2">
        <v>0.4135231316725978</v>
      </c>
      <c r="D10">
        <v>0.42419928825622771</v>
      </c>
      <c r="E10">
        <v>0.43843416370106758</v>
      </c>
      <c r="F10">
        <v>0.44199288256227753</v>
      </c>
      <c r="G10" s="3">
        <f t="shared" si="4"/>
        <v>4.2766955835883413E-3</v>
      </c>
      <c r="H10" s="3">
        <f t="shared" si="5"/>
        <v>1.4952852167218256E-2</v>
      </c>
      <c r="I10" s="3">
        <f t="shared" si="6"/>
        <v>2.9187727612058123E-2</v>
      </c>
      <c r="J10" s="3">
        <f t="shared" si="7"/>
        <v>3.2746446473268076E-2</v>
      </c>
      <c r="K10" s="3">
        <f t="shared" si="8"/>
        <v>4.2766955835883413E-3</v>
      </c>
      <c r="L10" s="3">
        <f t="shared" si="9"/>
        <v>1.4952852167218256E-2</v>
      </c>
      <c r="M10" s="3">
        <f t="shared" si="10"/>
        <v>2.9187727612058123E-2</v>
      </c>
      <c r="N10" s="3">
        <f t="shared" si="11"/>
        <v>3.2746446473268076E-2</v>
      </c>
      <c r="O10" s="4">
        <f t="shared" si="12"/>
        <v>1.8290125114684024E-5</v>
      </c>
      <c r="P10" s="4">
        <f t="shared" si="13"/>
        <v>2.235877879346837E-4</v>
      </c>
      <c r="Q10" s="4">
        <f t="shared" si="14"/>
        <v>8.5192344315570016E-4</v>
      </c>
      <c r="R10" s="4">
        <f t="shared" si="15"/>
        <v>1.0723297566266113E-3</v>
      </c>
      <c r="S10" s="4">
        <f t="shared" si="0"/>
        <v>1.392747340047623E-3</v>
      </c>
      <c r="T10" s="4">
        <f t="shared" si="1"/>
        <v>1.720889539391347E-2</v>
      </c>
      <c r="U10" s="4">
        <f t="shared" si="2"/>
        <v>5.8478060681577938E-2</v>
      </c>
      <c r="V10" s="4">
        <f t="shared" si="3"/>
        <v>7.2610631413865173E-2</v>
      </c>
      <c r="W10" s="3">
        <f>(SUM(S4:S117))/COUNT(S4:S117)</f>
        <v>0.10054777062514883</v>
      </c>
      <c r="X10" s="3">
        <f>(SUM(T4:T117))/COUNT(T4:T117)</f>
        <v>0.10169293207709451</v>
      </c>
      <c r="Y10" s="3">
        <f>(SUM(U4:U117))/COUNT(U4:U117)</f>
        <v>0.17059493490974614</v>
      </c>
      <c r="Z10" s="3">
        <f>(SUM(V4:V117))/COUNT(V4:V117)</f>
        <v>0.1798761395094472</v>
      </c>
      <c r="AA10" s="10"/>
    </row>
    <row r="11" spans="1:27">
      <c r="A11" s="1">
        <v>466.07</v>
      </c>
      <c r="B11" s="1">
        <v>0.40930353502117911</v>
      </c>
      <c r="C11" s="2">
        <v>0.4138428262436914</v>
      </c>
      <c r="D11">
        <v>0.40302811824080748</v>
      </c>
      <c r="E11">
        <v>0.44989185291997114</v>
      </c>
      <c r="F11">
        <v>0.43186733958183127</v>
      </c>
      <c r="G11" s="3">
        <f t="shared" si="4"/>
        <v>4.5392912225122872E-3</v>
      </c>
      <c r="H11" s="3">
        <f t="shared" si="5"/>
        <v>-6.2754167803716343E-3</v>
      </c>
      <c r="I11" s="3">
        <f t="shared" si="6"/>
        <v>4.0588317898792026E-2</v>
      </c>
      <c r="J11" s="3">
        <f t="shared" si="7"/>
        <v>2.2563804560652156E-2</v>
      </c>
      <c r="K11" s="3">
        <f t="shared" si="8"/>
        <v>4.5392912225122872E-3</v>
      </c>
      <c r="L11" s="3">
        <f t="shared" si="9"/>
        <v>6.2754167803716343E-3</v>
      </c>
      <c r="M11" s="3">
        <f t="shared" si="10"/>
        <v>4.0588317898792026E-2</v>
      </c>
      <c r="N11" s="3">
        <f t="shared" si="11"/>
        <v>2.2563804560652156E-2</v>
      </c>
      <c r="O11" s="4">
        <f t="shared" si="12"/>
        <v>2.0605164802777094E-5</v>
      </c>
      <c r="P11" s="4">
        <f t="shared" si="13"/>
        <v>3.9380855767369889E-5</v>
      </c>
      <c r="Q11" s="4">
        <f t="shared" si="14"/>
        <v>1.6474115498534012E-3</v>
      </c>
      <c r="R11" s="4">
        <f t="shared" si="15"/>
        <v>5.0912527625130702E-4</v>
      </c>
      <c r="S11" s="4">
        <f t="shared" si="0"/>
        <v>1.5690318294909313E-3</v>
      </c>
      <c r="T11" s="4">
        <f t="shared" si="1"/>
        <v>3.0310288128144003E-3</v>
      </c>
      <c r="U11" s="4">
        <f t="shared" si="2"/>
        <v>0.11308226502490157</v>
      </c>
      <c r="V11" s="4">
        <f t="shared" si="3"/>
        <v>3.4474383974628701E-2</v>
      </c>
      <c r="W11" s="3"/>
      <c r="X11" s="3"/>
      <c r="Y11" s="3"/>
      <c r="Z11" s="3"/>
    </row>
    <row r="12" spans="1:27">
      <c r="A12" s="1">
        <v>468.37</v>
      </c>
      <c r="B12" s="1">
        <v>0.40594494698857841</v>
      </c>
      <c r="C12" s="2">
        <v>0.41706864564007423</v>
      </c>
      <c r="D12">
        <v>0.41706864564007423</v>
      </c>
      <c r="E12">
        <v>0.43933209647495364</v>
      </c>
      <c r="F12">
        <v>0.44304267161410021</v>
      </c>
      <c r="G12" s="3">
        <f t="shared" si="4"/>
        <v>1.1123698651495817E-2</v>
      </c>
      <c r="H12" s="3">
        <f t="shared" si="5"/>
        <v>1.1123698651495817E-2</v>
      </c>
      <c r="I12" s="3">
        <f t="shared" si="6"/>
        <v>3.3387149486375223E-2</v>
      </c>
      <c r="J12" s="3">
        <f t="shared" si="7"/>
        <v>3.70977246255218E-2</v>
      </c>
      <c r="K12" s="3">
        <f t="shared" si="8"/>
        <v>1.1123698651495817E-2</v>
      </c>
      <c r="L12" s="3">
        <f t="shared" si="9"/>
        <v>1.1123698651495817E-2</v>
      </c>
      <c r="M12" s="3">
        <f t="shared" si="10"/>
        <v>3.3387149486375223E-2</v>
      </c>
      <c r="N12" s="3">
        <f t="shared" si="11"/>
        <v>3.70977246255218E-2</v>
      </c>
      <c r="O12" s="4">
        <f t="shared" si="12"/>
        <v>1.2373667168928985E-4</v>
      </c>
      <c r="P12" s="4">
        <f t="shared" si="13"/>
        <v>1.2373667168928985E-4</v>
      </c>
      <c r="Q12" s="4">
        <f t="shared" si="14"/>
        <v>1.1147017508255652E-3</v>
      </c>
      <c r="R12" s="4">
        <f t="shared" si="15"/>
        <v>1.3762411723910466E-3</v>
      </c>
      <c r="S12" s="4">
        <f t="shared" si="0"/>
        <v>9.4222384637078337E-3</v>
      </c>
      <c r="T12" s="4">
        <f t="shared" si="1"/>
        <v>9.5236482240883946E-3</v>
      </c>
      <c r="U12" s="4">
        <f t="shared" si="2"/>
        <v>7.6515791589415225E-2</v>
      </c>
      <c r="V12" s="4">
        <f t="shared" si="3"/>
        <v>9.318937564451811E-2</v>
      </c>
      <c r="X12" s="4"/>
    </row>
    <row r="13" spans="1:27">
      <c r="A13" s="1">
        <v>470.66</v>
      </c>
      <c r="B13" s="1">
        <v>0.40201068965977782</v>
      </c>
      <c r="C13" s="2">
        <v>0.40919452887537994</v>
      </c>
      <c r="D13">
        <v>0.42059270516717323</v>
      </c>
      <c r="E13">
        <v>0.43199088145896652</v>
      </c>
      <c r="F13">
        <v>0.44338905775075987</v>
      </c>
      <c r="G13" s="3">
        <f t="shared" si="4"/>
        <v>7.1838392156021169E-3</v>
      </c>
      <c r="H13" s="3">
        <f t="shared" si="5"/>
        <v>1.8582015507395411E-2</v>
      </c>
      <c r="I13" s="3">
        <f t="shared" si="6"/>
        <v>2.9980191799188705E-2</v>
      </c>
      <c r="J13" s="3">
        <f t="shared" si="7"/>
        <v>4.1378368090982054E-2</v>
      </c>
      <c r="K13" s="3">
        <f t="shared" si="8"/>
        <v>7.1838392156021169E-3</v>
      </c>
      <c r="L13" s="3">
        <f t="shared" si="9"/>
        <v>1.8582015507395411E-2</v>
      </c>
      <c r="M13" s="3">
        <f t="shared" si="10"/>
        <v>2.9980191799188705E-2</v>
      </c>
      <c r="N13" s="3">
        <f t="shared" si="11"/>
        <v>4.1378368090982054E-2</v>
      </c>
      <c r="O13" s="4">
        <f t="shared" si="12"/>
        <v>5.1607545875622837E-5</v>
      </c>
      <c r="P13" s="4">
        <f t="shared" si="13"/>
        <v>3.4529130031708355E-4</v>
      </c>
      <c r="Q13" s="4">
        <f t="shared" si="14"/>
        <v>8.9881190031614164E-4</v>
      </c>
      <c r="R13" s="4">
        <f t="shared" si="15"/>
        <v>1.7121693458728019E-3</v>
      </c>
      <c r="S13" s="4">
        <f t="shared" si="0"/>
        <v>3.9297857064386245E-3</v>
      </c>
      <c r="T13" s="4">
        <f t="shared" si="1"/>
        <v>2.657605731723103E-2</v>
      </c>
      <c r="U13" s="4">
        <f t="shared" si="2"/>
        <v>6.1696596414010804E-2</v>
      </c>
      <c r="V13" s="4">
        <f t="shared" si="3"/>
        <v>0.1159360695933554</v>
      </c>
    </row>
    <row r="14" spans="1:27">
      <c r="A14" s="1">
        <v>472.95</v>
      </c>
      <c r="B14" s="1">
        <v>0.39965040923177736</v>
      </c>
      <c r="C14" s="2">
        <v>0.42127993718099732</v>
      </c>
      <c r="D14">
        <v>0.42127993718099732</v>
      </c>
      <c r="E14">
        <v>0.43698468786808015</v>
      </c>
      <c r="F14">
        <v>0.44483706321162159</v>
      </c>
      <c r="G14" s="3">
        <f t="shared" si="4"/>
        <v>2.1629527949219962E-2</v>
      </c>
      <c r="H14" s="3">
        <f t="shared" si="5"/>
        <v>2.1629527949219962E-2</v>
      </c>
      <c r="I14" s="3">
        <f t="shared" si="6"/>
        <v>3.7334278636302787E-2</v>
      </c>
      <c r="J14" s="3">
        <f t="shared" si="7"/>
        <v>4.5186653979844227E-2</v>
      </c>
      <c r="K14" s="3">
        <f t="shared" si="8"/>
        <v>2.1629527949219962E-2</v>
      </c>
      <c r="L14" s="3">
        <f t="shared" si="9"/>
        <v>2.1629527949219962E-2</v>
      </c>
      <c r="M14" s="3">
        <f t="shared" si="10"/>
        <v>3.7334278636302787E-2</v>
      </c>
      <c r="N14" s="3">
        <f t="shared" si="11"/>
        <v>4.5186653979844227E-2</v>
      </c>
      <c r="O14" s="4">
        <f t="shared" si="12"/>
        <v>4.6783647930608751E-4</v>
      </c>
      <c r="P14" s="4">
        <f t="shared" si="13"/>
        <v>4.6783647930608751E-4</v>
      </c>
      <c r="Q14" s="4">
        <f t="shared" si="14"/>
        <v>1.3938483612930947E-3</v>
      </c>
      <c r="R14" s="4">
        <f t="shared" si="15"/>
        <v>2.041833697894172E-3</v>
      </c>
      <c r="S14" s="4">
        <f t="shared" si="0"/>
        <v>3.5624579276808017E-2</v>
      </c>
      <c r="T14" s="4">
        <f t="shared" si="1"/>
        <v>3.6007999847411751E-2</v>
      </c>
      <c r="U14" s="4">
        <f t="shared" si="2"/>
        <v>9.5677081910890208E-2</v>
      </c>
      <c r="V14" s="4">
        <f t="shared" si="3"/>
        <v>0.13825862159472582</v>
      </c>
    </row>
    <row r="15" spans="1:27">
      <c r="A15" s="1">
        <v>475.24</v>
      </c>
      <c r="B15" s="1">
        <v>0.39395506510255301</v>
      </c>
      <c r="C15" s="2">
        <v>0.41204627044276032</v>
      </c>
      <c r="D15">
        <v>0.41204627044276032</v>
      </c>
      <c r="E15">
        <v>0.43996808934982057</v>
      </c>
      <c r="F15">
        <v>0.44395692062225772</v>
      </c>
      <c r="G15" s="3">
        <f t="shared" si="4"/>
        <v>1.8091205340207306E-2</v>
      </c>
      <c r="H15" s="3">
        <f t="shared" si="5"/>
        <v>1.8091205340207306E-2</v>
      </c>
      <c r="I15" s="3">
        <f t="shared" si="6"/>
        <v>4.6013024247267553E-2</v>
      </c>
      <c r="J15" s="3">
        <f t="shared" si="7"/>
        <v>5.0001855519704708E-2</v>
      </c>
      <c r="K15" s="3">
        <f t="shared" si="8"/>
        <v>1.8091205340207306E-2</v>
      </c>
      <c r="L15" s="3">
        <f t="shared" si="9"/>
        <v>1.8091205340207306E-2</v>
      </c>
      <c r="M15" s="3">
        <f t="shared" si="10"/>
        <v>4.6013024247267553E-2</v>
      </c>
      <c r="N15" s="3">
        <f t="shared" si="11"/>
        <v>5.0001855519704708E-2</v>
      </c>
      <c r="O15" s="4">
        <f t="shared" si="12"/>
        <v>3.2729171066154535E-4</v>
      </c>
      <c r="P15" s="4">
        <f t="shared" si="13"/>
        <v>3.2729171066154535E-4</v>
      </c>
      <c r="Q15" s="4">
        <f t="shared" si="14"/>
        <v>2.1171984003796316E-3</v>
      </c>
      <c r="R15" s="4">
        <f t="shared" si="15"/>
        <v>2.5001855554134243E-3</v>
      </c>
      <c r="S15" s="4">
        <f t="shared" si="0"/>
        <v>2.4922446215392028E-2</v>
      </c>
      <c r="T15" s="4">
        <f t="shared" si="1"/>
        <v>2.5190681763508881E-2</v>
      </c>
      <c r="U15" s="4">
        <f t="shared" si="2"/>
        <v>0.14532955693028393</v>
      </c>
      <c r="V15" s="4">
        <f t="shared" si="3"/>
        <v>0.16929498664803611</v>
      </c>
    </row>
    <row r="16" spans="1:27">
      <c r="A16" s="1">
        <v>477.53</v>
      </c>
      <c r="B16" s="1">
        <v>0.38807165723475184</v>
      </c>
      <c r="C16" s="2">
        <v>0.38882235528942116</v>
      </c>
      <c r="D16">
        <v>0.40079840319361276</v>
      </c>
      <c r="E16">
        <v>0.44471057884231535</v>
      </c>
      <c r="F16">
        <v>0.44071856287425148</v>
      </c>
      <c r="G16" s="3">
        <f t="shared" si="4"/>
        <v>7.5069805466931872E-4</v>
      </c>
      <c r="H16" s="3">
        <f t="shared" si="5"/>
        <v>1.2726745958860919E-2</v>
      </c>
      <c r="I16" s="3">
        <f t="shared" si="6"/>
        <v>5.6638921607563508E-2</v>
      </c>
      <c r="J16" s="3">
        <f t="shared" si="7"/>
        <v>5.2646905639499642E-2</v>
      </c>
      <c r="K16" s="3">
        <f t="shared" si="8"/>
        <v>7.5069805466931872E-4</v>
      </c>
      <c r="L16" s="3">
        <f t="shared" si="9"/>
        <v>1.2726745958860919E-2</v>
      </c>
      <c r="M16" s="3">
        <f t="shared" si="10"/>
        <v>5.6638921607563508E-2</v>
      </c>
      <c r="N16" s="3">
        <f t="shared" si="11"/>
        <v>5.2646905639499642E-2</v>
      </c>
      <c r="O16" s="4">
        <f t="shared" si="12"/>
        <v>5.6354756928429947E-7</v>
      </c>
      <c r="P16" s="4">
        <f t="shared" si="13"/>
        <v>1.6197006270138274E-4</v>
      </c>
      <c r="Q16" s="4">
        <f t="shared" si="14"/>
        <v>3.2079674408677246E-3</v>
      </c>
      <c r="R16" s="4">
        <f t="shared" si="15"/>
        <v>2.7716966734143791E-3</v>
      </c>
      <c r="S16" s="4">
        <f t="shared" si="0"/>
        <v>4.291273969913306E-5</v>
      </c>
      <c r="T16" s="4">
        <f t="shared" si="1"/>
        <v>1.2466360044619061E-2</v>
      </c>
      <c r="U16" s="4">
        <f t="shared" si="2"/>
        <v>0.22020255009851103</v>
      </c>
      <c r="V16" s="4">
        <f t="shared" si="3"/>
        <v>0.18767981052530397</v>
      </c>
    </row>
    <row r="17" spans="1:22">
      <c r="A17" s="1">
        <v>479.81</v>
      </c>
      <c r="B17" s="1">
        <v>0.38356629819307636</v>
      </c>
      <c r="C17" s="2">
        <v>0.39573459715639808</v>
      </c>
      <c r="D17">
        <v>0.3917851500789889</v>
      </c>
      <c r="E17">
        <v>0.41943127962085308</v>
      </c>
      <c r="F17">
        <v>0.4273301737756714</v>
      </c>
      <c r="G17" s="3">
        <f t="shared" si="4"/>
        <v>1.2168298963321722E-2</v>
      </c>
      <c r="H17" s="3">
        <f t="shared" si="5"/>
        <v>8.218851885912537E-3</v>
      </c>
      <c r="I17" s="3">
        <f t="shared" si="6"/>
        <v>3.5864981427776721E-2</v>
      </c>
      <c r="J17" s="3">
        <f t="shared" si="7"/>
        <v>4.3763875582595035E-2</v>
      </c>
      <c r="K17" s="3">
        <f t="shared" si="8"/>
        <v>1.2168298963321722E-2</v>
      </c>
      <c r="L17" s="3">
        <f t="shared" si="9"/>
        <v>8.218851885912537E-3</v>
      </c>
      <c r="M17" s="3">
        <f t="shared" si="10"/>
        <v>3.5864981427776721E-2</v>
      </c>
      <c r="N17" s="3">
        <f t="shared" si="11"/>
        <v>4.3763875582595035E-2</v>
      </c>
      <c r="O17" s="4">
        <f t="shared" si="12"/>
        <v>1.480674996607765E-4</v>
      </c>
      <c r="P17" s="4">
        <f t="shared" si="13"/>
        <v>6.7549526322568061E-5</v>
      </c>
      <c r="Q17" s="4">
        <f t="shared" si="14"/>
        <v>1.2862968928147691E-3</v>
      </c>
      <c r="R17" s="4">
        <f t="shared" si="15"/>
        <v>1.915276806008858E-3</v>
      </c>
      <c r="S17" s="4">
        <f t="shared" si="0"/>
        <v>1.1274970237053593E-2</v>
      </c>
      <c r="T17" s="4">
        <f t="shared" si="1"/>
        <v>5.1990886583352363E-3</v>
      </c>
      <c r="U17" s="4">
        <f t="shared" si="2"/>
        <v>8.8294492136425179E-2</v>
      </c>
      <c r="V17" s="4">
        <f t="shared" si="3"/>
        <v>0.12968907871597801</v>
      </c>
    </row>
    <row r="18" spans="1:22">
      <c r="A18" s="1">
        <v>482.1</v>
      </c>
      <c r="B18" s="1">
        <v>0.37591977651182645</v>
      </c>
      <c r="C18" s="2">
        <v>0.38999264164827074</v>
      </c>
      <c r="D18">
        <v>0.40103016924208973</v>
      </c>
      <c r="E18">
        <v>0.41574687270051508</v>
      </c>
      <c r="F18">
        <v>0.41942604856512139</v>
      </c>
      <c r="G18" s="3">
        <f t="shared" si="4"/>
        <v>1.407286513644429E-2</v>
      </c>
      <c r="H18" s="3">
        <f t="shared" si="5"/>
        <v>2.5110392730263276E-2</v>
      </c>
      <c r="I18" s="3">
        <f t="shared" si="6"/>
        <v>3.9827096188688627E-2</v>
      </c>
      <c r="J18" s="3">
        <f t="shared" si="7"/>
        <v>4.3506272053294937E-2</v>
      </c>
      <c r="K18" s="3">
        <f t="shared" si="8"/>
        <v>1.407286513644429E-2</v>
      </c>
      <c r="L18" s="3">
        <f t="shared" si="9"/>
        <v>2.5110392730263276E-2</v>
      </c>
      <c r="M18" s="3">
        <f t="shared" si="10"/>
        <v>3.9827096188688627E-2</v>
      </c>
      <c r="N18" s="3">
        <f t="shared" si="11"/>
        <v>4.3506272053294937E-2</v>
      </c>
      <c r="O18" s="4">
        <f t="shared" si="12"/>
        <v>1.9804553314854917E-4</v>
      </c>
      <c r="P18" s="4">
        <f t="shared" si="13"/>
        <v>6.3053182306805873E-4</v>
      </c>
      <c r="Q18" s="4">
        <f t="shared" si="14"/>
        <v>1.5861975908230562E-3</v>
      </c>
      <c r="R18" s="4">
        <f t="shared" si="15"/>
        <v>1.8927957079753119E-3</v>
      </c>
      <c r="S18" s="4">
        <f t="shared" si="0"/>
        <v>1.5080672645563823E-2</v>
      </c>
      <c r="T18" s="4">
        <f t="shared" si="1"/>
        <v>4.8530182645223852E-2</v>
      </c>
      <c r="U18" s="4">
        <f t="shared" si="2"/>
        <v>0.10888039261547909</v>
      </c>
      <c r="V18" s="4">
        <f t="shared" si="3"/>
        <v>0.12816681682498288</v>
      </c>
    </row>
    <row r="19" spans="1:22">
      <c r="A19" s="1">
        <v>484.38</v>
      </c>
      <c r="B19" s="1">
        <v>0.36794185910794558</v>
      </c>
      <c r="C19" s="2">
        <v>0.3964088397790056</v>
      </c>
      <c r="D19">
        <v>0.38259668508287303</v>
      </c>
      <c r="E19">
        <v>0.41712707182320452</v>
      </c>
      <c r="F19">
        <v>0.42058011049723765</v>
      </c>
      <c r="G19" s="3">
        <f t="shared" si="4"/>
        <v>2.8466980671060016E-2</v>
      </c>
      <c r="H19" s="3">
        <f t="shared" si="5"/>
        <v>1.4654825974927455E-2</v>
      </c>
      <c r="I19" s="3">
        <f t="shared" si="6"/>
        <v>4.9185212715258941E-2</v>
      </c>
      <c r="J19" s="3">
        <f t="shared" si="7"/>
        <v>5.2638251389292068E-2</v>
      </c>
      <c r="K19" s="3">
        <f t="shared" si="8"/>
        <v>2.8466980671060016E-2</v>
      </c>
      <c r="L19" s="3">
        <f t="shared" si="9"/>
        <v>1.4654825974927455E-2</v>
      </c>
      <c r="M19" s="3">
        <f t="shared" si="10"/>
        <v>4.9185212715258941E-2</v>
      </c>
      <c r="N19" s="3">
        <f t="shared" si="11"/>
        <v>5.2638251389292068E-2</v>
      </c>
      <c r="O19" s="4">
        <f t="shared" si="12"/>
        <v>8.1036898852650458E-4</v>
      </c>
      <c r="P19" s="4">
        <f t="shared" si="13"/>
        <v>2.1476392435540841E-4</v>
      </c>
      <c r="Q19" s="4">
        <f t="shared" si="14"/>
        <v>2.4191851498452698E-3</v>
      </c>
      <c r="R19" s="4">
        <f t="shared" si="15"/>
        <v>2.7707855093223083E-3</v>
      </c>
      <c r="S19" s="4">
        <f t="shared" si="0"/>
        <v>6.1707574232024061E-2</v>
      </c>
      <c r="T19" s="4">
        <f t="shared" si="1"/>
        <v>1.6529748528565567E-2</v>
      </c>
      <c r="U19" s="4">
        <f t="shared" si="2"/>
        <v>0.16605864896567771</v>
      </c>
      <c r="V19" s="4">
        <f t="shared" si="3"/>
        <v>0.18761811289951483</v>
      </c>
    </row>
    <row r="20" spans="1:22">
      <c r="A20" s="1">
        <v>486.66</v>
      </c>
      <c r="B20" s="1">
        <v>0.36123250922473893</v>
      </c>
      <c r="C20" s="2">
        <v>0.38952316991269315</v>
      </c>
      <c r="D20">
        <v>0.38952316991269315</v>
      </c>
      <c r="E20">
        <v>0.41638683680322369</v>
      </c>
      <c r="F20">
        <v>0.40967092008059108</v>
      </c>
      <c r="G20" s="3">
        <f t="shared" si="4"/>
        <v>2.8290660687954217E-2</v>
      </c>
      <c r="H20" s="3">
        <f t="shared" si="5"/>
        <v>2.8290660687954217E-2</v>
      </c>
      <c r="I20" s="3">
        <f t="shared" si="6"/>
        <v>5.5154327578484763E-2</v>
      </c>
      <c r="J20" s="3">
        <f t="shared" si="7"/>
        <v>4.8438410855852154E-2</v>
      </c>
      <c r="K20" s="3">
        <f t="shared" si="8"/>
        <v>2.8290660687954217E-2</v>
      </c>
      <c r="L20" s="3">
        <f t="shared" si="9"/>
        <v>2.8290660687954217E-2</v>
      </c>
      <c r="M20" s="3">
        <f t="shared" si="10"/>
        <v>5.5154327578484763E-2</v>
      </c>
      <c r="N20" s="3">
        <f t="shared" si="11"/>
        <v>4.8438410855852154E-2</v>
      </c>
      <c r="O20" s="4">
        <f t="shared" si="12"/>
        <v>8.0036148216095816E-4</v>
      </c>
      <c r="P20" s="4">
        <f t="shared" si="13"/>
        <v>8.0036148216095816E-4</v>
      </c>
      <c r="Q20" s="4">
        <f t="shared" si="14"/>
        <v>3.0419998506348049E-3</v>
      </c>
      <c r="R20" s="4">
        <f t="shared" si="15"/>
        <v>2.3462796462403357E-3</v>
      </c>
      <c r="S20" s="4">
        <f t="shared" si="0"/>
        <v>6.0945527620328961E-2</v>
      </c>
      <c r="T20" s="4">
        <f t="shared" si="1"/>
        <v>6.1601472741655498E-2</v>
      </c>
      <c r="U20" s="4">
        <f t="shared" si="2"/>
        <v>0.20881013815024382</v>
      </c>
      <c r="V20" s="4">
        <f t="shared" si="3"/>
        <v>0.15887356061343788</v>
      </c>
    </row>
    <row r="21" spans="1:22">
      <c r="A21" s="1">
        <v>488.94</v>
      </c>
      <c r="B21" s="1">
        <v>0.35213139145933398</v>
      </c>
      <c r="C21" s="2">
        <v>0.38692461641094067</v>
      </c>
      <c r="D21">
        <v>0.37358238825883927</v>
      </c>
      <c r="E21">
        <v>0.41694462975316882</v>
      </c>
      <c r="F21">
        <v>0.41694462975316882</v>
      </c>
      <c r="G21" s="3">
        <f t="shared" si="4"/>
        <v>3.4793224951606694E-2</v>
      </c>
      <c r="H21" s="3">
        <f t="shared" si="5"/>
        <v>2.1450996799505295E-2</v>
      </c>
      <c r="I21" s="3">
        <f t="shared" si="6"/>
        <v>6.4813238293834841E-2</v>
      </c>
      <c r="J21" s="3">
        <f t="shared" si="7"/>
        <v>6.4813238293834841E-2</v>
      </c>
      <c r="K21" s="3">
        <f t="shared" si="8"/>
        <v>3.4793224951606694E-2</v>
      </c>
      <c r="L21" s="3">
        <f t="shared" si="9"/>
        <v>2.1450996799505295E-2</v>
      </c>
      <c r="M21" s="3">
        <f t="shared" si="10"/>
        <v>6.4813238293834841E-2</v>
      </c>
      <c r="N21" s="3">
        <f t="shared" si="11"/>
        <v>6.4813238293834841E-2</v>
      </c>
      <c r="O21" s="4">
        <f t="shared" si="12"/>
        <v>1.2105685025331067E-3</v>
      </c>
      <c r="P21" s="4">
        <f t="shared" si="13"/>
        <v>4.6014526369238641E-4</v>
      </c>
      <c r="Q21" s="4">
        <f t="shared" si="14"/>
        <v>4.200755858133419E-3</v>
      </c>
      <c r="R21" s="4">
        <f t="shared" si="15"/>
        <v>4.200755858133419E-3</v>
      </c>
      <c r="S21" s="4">
        <f t="shared" si="0"/>
        <v>9.2181767553619356E-2</v>
      </c>
      <c r="T21" s="4">
        <f t="shared" si="1"/>
        <v>3.5416029569558825E-2</v>
      </c>
      <c r="U21" s="4">
        <f t="shared" si="2"/>
        <v>0.28834991917874003</v>
      </c>
      <c r="V21" s="4">
        <f t="shared" si="3"/>
        <v>0.28444565059362559</v>
      </c>
    </row>
    <row r="22" spans="1:22">
      <c r="A22" s="1">
        <v>491.22</v>
      </c>
      <c r="B22" s="1">
        <v>0.34423531706992466</v>
      </c>
      <c r="C22" s="2">
        <v>0.37020847343644925</v>
      </c>
      <c r="D22">
        <v>0.37020847343644925</v>
      </c>
      <c r="E22">
        <v>0.40719569603227979</v>
      </c>
      <c r="F22">
        <v>0.40383322125084065</v>
      </c>
      <c r="G22" s="3">
        <f t="shared" si="4"/>
        <v>2.5973156366524586E-2</v>
      </c>
      <c r="H22" s="3">
        <f t="shared" si="5"/>
        <v>2.5973156366524586E-2</v>
      </c>
      <c r="I22" s="3">
        <f t="shared" si="6"/>
        <v>6.2960378962355124E-2</v>
      </c>
      <c r="J22" s="3">
        <f t="shared" si="7"/>
        <v>5.9597904180915984E-2</v>
      </c>
      <c r="K22" s="3">
        <f t="shared" si="8"/>
        <v>2.5973156366524586E-2</v>
      </c>
      <c r="L22" s="3">
        <f t="shared" si="9"/>
        <v>2.5973156366524586E-2</v>
      </c>
      <c r="M22" s="3">
        <f t="shared" si="10"/>
        <v>6.2960378962355124E-2</v>
      </c>
      <c r="N22" s="3">
        <f t="shared" si="11"/>
        <v>5.9597904180915984E-2</v>
      </c>
      <c r="O22" s="4">
        <f t="shared" si="12"/>
        <v>6.7460485163993661E-4</v>
      </c>
      <c r="P22" s="4">
        <f t="shared" si="13"/>
        <v>6.7460485163993661E-4</v>
      </c>
      <c r="Q22" s="4">
        <f t="shared" si="14"/>
        <v>3.9640093190833692E-3</v>
      </c>
      <c r="R22" s="4">
        <f t="shared" si="15"/>
        <v>3.5519101827576429E-3</v>
      </c>
      <c r="S22" s="4">
        <f t="shared" si="0"/>
        <v>5.136947433729868E-2</v>
      </c>
      <c r="T22" s="4">
        <f t="shared" si="1"/>
        <v>5.1922354218601419E-2</v>
      </c>
      <c r="U22" s="4">
        <f t="shared" si="2"/>
        <v>0.27209907106797609</v>
      </c>
      <c r="V22" s="4">
        <f t="shared" si="3"/>
        <v>0.24051038358452786</v>
      </c>
    </row>
    <row r="23" spans="1:22">
      <c r="A23" s="1">
        <v>493.5</v>
      </c>
      <c r="B23" s="1">
        <v>0.33405927655323919</v>
      </c>
      <c r="C23" s="2">
        <v>0.36693130824991377</v>
      </c>
      <c r="D23">
        <v>0.36693130824991377</v>
      </c>
      <c r="E23">
        <v>0.39109423541594757</v>
      </c>
      <c r="F23">
        <v>0.39109423541594757</v>
      </c>
      <c r="G23" s="3">
        <f t="shared" si="4"/>
        <v>3.2872031696674575E-2</v>
      </c>
      <c r="H23" s="3">
        <f t="shared" si="5"/>
        <v>3.2872031696674575E-2</v>
      </c>
      <c r="I23" s="3">
        <f t="shared" si="6"/>
        <v>5.7034958862708374E-2</v>
      </c>
      <c r="J23" s="3">
        <f t="shared" si="7"/>
        <v>5.7034958862708374E-2</v>
      </c>
      <c r="K23" s="3">
        <f t="shared" si="8"/>
        <v>3.2872031696674575E-2</v>
      </c>
      <c r="L23" s="3">
        <f t="shared" si="9"/>
        <v>3.2872031696674575E-2</v>
      </c>
      <c r="M23" s="3">
        <f t="shared" si="10"/>
        <v>5.7034958862708374E-2</v>
      </c>
      <c r="N23" s="3">
        <f t="shared" si="11"/>
        <v>5.7034958862708374E-2</v>
      </c>
      <c r="O23" s="4">
        <f t="shared" si="12"/>
        <v>1.080570467867178E-3</v>
      </c>
      <c r="P23" s="4">
        <f t="shared" si="13"/>
        <v>1.080570467867178E-3</v>
      </c>
      <c r="Q23" s="4">
        <f t="shared" si="14"/>
        <v>3.2529865324708363E-3</v>
      </c>
      <c r="R23" s="4">
        <f t="shared" si="15"/>
        <v>3.2529865324708363E-3</v>
      </c>
      <c r="S23" s="4">
        <f t="shared" si="0"/>
        <v>8.22827419396812E-2</v>
      </c>
      <c r="T23" s="4">
        <f t="shared" si="1"/>
        <v>8.3168335440174587E-2</v>
      </c>
      <c r="U23" s="4">
        <f t="shared" si="2"/>
        <v>0.22329276811252</v>
      </c>
      <c r="V23" s="4">
        <f t="shared" si="3"/>
        <v>0.22026937576232289</v>
      </c>
    </row>
    <row r="24" spans="1:22">
      <c r="A24" s="1">
        <v>495.77</v>
      </c>
      <c r="B24" s="1">
        <v>0.32516195684558025</v>
      </c>
      <c r="C24" s="2">
        <v>0.35566467905997895</v>
      </c>
      <c r="D24">
        <v>0.35917222027358819</v>
      </c>
      <c r="E24">
        <v>0.37320238512802523</v>
      </c>
      <c r="F24">
        <v>0.37320238512802523</v>
      </c>
      <c r="G24" s="3">
        <f t="shared" si="4"/>
        <v>3.0502722214398703E-2</v>
      </c>
      <c r="H24" s="3">
        <f t="shared" si="5"/>
        <v>3.4010263428007947E-2</v>
      </c>
      <c r="I24" s="3">
        <f t="shared" si="6"/>
        <v>4.804042828244498E-2</v>
      </c>
      <c r="J24" s="3">
        <f t="shared" si="7"/>
        <v>4.804042828244498E-2</v>
      </c>
      <c r="K24" s="3">
        <f t="shared" si="8"/>
        <v>3.0502722214398703E-2</v>
      </c>
      <c r="L24" s="3">
        <f t="shared" si="9"/>
        <v>3.4010263428007947E-2</v>
      </c>
      <c r="M24" s="3">
        <f t="shared" si="10"/>
        <v>4.804042828244498E-2</v>
      </c>
      <c r="N24" s="3">
        <f t="shared" si="11"/>
        <v>4.804042828244498E-2</v>
      </c>
      <c r="O24" s="4">
        <f t="shared" si="12"/>
        <v>9.3041606248877218E-4</v>
      </c>
      <c r="P24" s="4">
        <f t="shared" si="13"/>
        <v>1.156698018442495E-3</v>
      </c>
      <c r="Q24" s="4">
        <f t="shared" si="14"/>
        <v>2.3078827495607397E-3</v>
      </c>
      <c r="R24" s="4">
        <f t="shared" si="15"/>
        <v>2.3078827495607397E-3</v>
      </c>
      <c r="S24" s="4">
        <f t="shared" si="0"/>
        <v>7.084885904517263E-2</v>
      </c>
      <c r="T24" s="4">
        <f t="shared" si="1"/>
        <v>8.9027649432887809E-2</v>
      </c>
      <c r="U24" s="4">
        <f t="shared" si="2"/>
        <v>0.15841858626974545</v>
      </c>
      <c r="V24" s="4">
        <f t="shared" si="3"/>
        <v>0.15627359274440367</v>
      </c>
    </row>
    <row r="25" spans="1:22">
      <c r="A25" s="1">
        <v>498.05</v>
      </c>
      <c r="B25" s="1">
        <v>0.31415755658970895</v>
      </c>
      <c r="C25" s="2">
        <v>0.3452216066481994</v>
      </c>
      <c r="D25">
        <v>0.34175900277008303</v>
      </c>
      <c r="E25">
        <v>0.36599722991689743</v>
      </c>
      <c r="F25">
        <v>0.36945983379501379</v>
      </c>
      <c r="G25" s="3">
        <f t="shared" si="4"/>
        <v>3.1064050058490444E-2</v>
      </c>
      <c r="H25" s="3">
        <f t="shared" si="5"/>
        <v>2.7601446180374078E-2</v>
      </c>
      <c r="I25" s="3">
        <f t="shared" si="6"/>
        <v>5.1839673327188474E-2</v>
      </c>
      <c r="J25" s="3">
        <f t="shared" si="7"/>
        <v>5.5302277205304839E-2</v>
      </c>
      <c r="K25" s="3">
        <f t="shared" si="8"/>
        <v>3.1064050058490444E-2</v>
      </c>
      <c r="L25" s="3">
        <f t="shared" si="9"/>
        <v>2.7601446180374078E-2</v>
      </c>
      <c r="M25" s="3">
        <f t="shared" si="10"/>
        <v>5.1839673327188474E-2</v>
      </c>
      <c r="N25" s="3">
        <f t="shared" si="11"/>
        <v>5.5302277205304839E-2</v>
      </c>
      <c r="O25" s="4">
        <f t="shared" si="12"/>
        <v>9.6497520603640015E-4</v>
      </c>
      <c r="P25" s="4">
        <f t="shared" si="13"/>
        <v>7.618398312480868E-4</v>
      </c>
      <c r="Q25" s="4">
        <f t="shared" si="14"/>
        <v>2.6873517306696161E-3</v>
      </c>
      <c r="R25" s="4">
        <f t="shared" si="15"/>
        <v>3.0583418640923793E-3</v>
      </c>
      <c r="S25" s="4">
        <f t="shared" si="0"/>
        <v>7.3480451500034571E-2</v>
      </c>
      <c r="T25" s="4">
        <f t="shared" si="1"/>
        <v>5.8636574403137513E-2</v>
      </c>
      <c r="U25" s="4">
        <f t="shared" si="2"/>
        <v>0.18446624381730964</v>
      </c>
      <c r="V25" s="4">
        <f t="shared" si="3"/>
        <v>0.20708940739441772</v>
      </c>
    </row>
    <row r="26" spans="1:22">
      <c r="A26" s="1">
        <v>500.32</v>
      </c>
      <c r="B26" s="1">
        <v>0.30249674382721131</v>
      </c>
      <c r="C26" s="2">
        <v>0.33603238866396762</v>
      </c>
      <c r="D26">
        <v>0.34615384615384615</v>
      </c>
      <c r="E26">
        <v>0.35964912280701755</v>
      </c>
      <c r="F26">
        <v>0.34952766531713902</v>
      </c>
      <c r="G26" s="3">
        <f t="shared" si="4"/>
        <v>3.3535644836756306E-2</v>
      </c>
      <c r="H26" s="3">
        <f t="shared" si="5"/>
        <v>4.3657102326634833E-2</v>
      </c>
      <c r="I26" s="3">
        <f t="shared" si="6"/>
        <v>5.715237897980624E-2</v>
      </c>
      <c r="J26" s="3">
        <f t="shared" si="7"/>
        <v>4.7030921489927713E-2</v>
      </c>
      <c r="K26" s="3">
        <f t="shared" si="8"/>
        <v>3.3535644836756306E-2</v>
      </c>
      <c r="L26" s="3">
        <f t="shared" si="9"/>
        <v>4.3657102326634833E-2</v>
      </c>
      <c r="M26" s="3">
        <f t="shared" si="10"/>
        <v>5.715237897980624E-2</v>
      </c>
      <c r="N26" s="3">
        <f t="shared" si="11"/>
        <v>4.7030921489927713E-2</v>
      </c>
      <c r="O26" s="4">
        <f t="shared" si="12"/>
        <v>1.1246394746170598E-3</v>
      </c>
      <c r="P26" s="4">
        <f t="shared" si="13"/>
        <v>1.9059425835582645E-3</v>
      </c>
      <c r="Q26" s="4">
        <f t="shared" si="14"/>
        <v>3.2663944230513983E-3</v>
      </c>
      <c r="R26" s="4">
        <f t="shared" si="15"/>
        <v>2.2119075761917444E-3</v>
      </c>
      <c r="S26" s="4">
        <f t="shared" si="0"/>
        <v>8.5638486722430823E-2</v>
      </c>
      <c r="T26" s="4">
        <f t="shared" si="1"/>
        <v>0.14669480319220704</v>
      </c>
      <c r="U26" s="4">
        <f t="shared" si="2"/>
        <v>0.22421311775811453</v>
      </c>
      <c r="V26" s="4">
        <f t="shared" si="3"/>
        <v>0.14977482881911566</v>
      </c>
    </row>
    <row r="27" spans="1:22">
      <c r="A27" s="1">
        <v>502.59</v>
      </c>
      <c r="B27" s="1">
        <v>0.29279384306521772</v>
      </c>
      <c r="C27" s="2">
        <v>0.32734530938123751</v>
      </c>
      <c r="D27">
        <v>0.32069194943446439</v>
      </c>
      <c r="E27">
        <v>0.35063206919494344</v>
      </c>
      <c r="F27">
        <v>0.36061210911510311</v>
      </c>
      <c r="G27" s="3">
        <f t="shared" si="4"/>
        <v>3.4551466316019797E-2</v>
      </c>
      <c r="H27" s="3">
        <f t="shared" si="5"/>
        <v>2.7898106369246667E-2</v>
      </c>
      <c r="I27" s="3">
        <f t="shared" si="6"/>
        <v>5.7838226129725723E-2</v>
      </c>
      <c r="J27" s="3">
        <f t="shared" si="7"/>
        <v>6.781826604988539E-2</v>
      </c>
      <c r="K27" s="3">
        <f t="shared" si="8"/>
        <v>3.4551466316019797E-2</v>
      </c>
      <c r="L27" s="3">
        <f t="shared" si="9"/>
        <v>2.7898106369246667E-2</v>
      </c>
      <c r="M27" s="3">
        <f t="shared" si="10"/>
        <v>5.7838226129725723E-2</v>
      </c>
      <c r="N27" s="3">
        <f t="shared" si="11"/>
        <v>6.781826604988539E-2</v>
      </c>
      <c r="O27" s="4">
        <f t="shared" si="12"/>
        <v>1.1938038245870506E-3</v>
      </c>
      <c r="P27" s="4">
        <f t="shared" si="13"/>
        <v>7.7830433898980146E-4</v>
      </c>
      <c r="Q27" s="4">
        <f t="shared" si="14"/>
        <v>3.3452604018332872E-3</v>
      </c>
      <c r="R27" s="4">
        <f t="shared" si="15"/>
        <v>4.5993172100130368E-3</v>
      </c>
      <c r="S27" s="4">
        <f t="shared" si="0"/>
        <v>9.0905179205003905E-2</v>
      </c>
      <c r="T27" s="4">
        <f t="shared" si="1"/>
        <v>5.9903799210255404E-2</v>
      </c>
      <c r="U27" s="4">
        <f t="shared" si="2"/>
        <v>0.22962666698013834</v>
      </c>
      <c r="V27" s="4">
        <f t="shared" si="3"/>
        <v>0.31143342300067223</v>
      </c>
    </row>
    <row r="28" spans="1:22">
      <c r="A28" s="1">
        <v>504.86</v>
      </c>
      <c r="B28" s="1">
        <v>0.28099773766737235</v>
      </c>
      <c r="C28" s="2">
        <v>0.33333333333333331</v>
      </c>
      <c r="D28">
        <v>0.33333333333333331</v>
      </c>
      <c r="E28">
        <v>0.33333333333333331</v>
      </c>
      <c r="F28">
        <v>0.34325396825396826</v>
      </c>
      <c r="G28" s="3">
        <f t="shared" si="4"/>
        <v>5.2335595665960966E-2</v>
      </c>
      <c r="H28" s="3">
        <f t="shared" si="5"/>
        <v>5.2335595665960966E-2</v>
      </c>
      <c r="I28" s="3">
        <f t="shared" si="6"/>
        <v>5.2335595665960966E-2</v>
      </c>
      <c r="J28" s="3">
        <f t="shared" si="7"/>
        <v>6.2256230586595906E-2</v>
      </c>
      <c r="K28" s="3">
        <f t="shared" si="8"/>
        <v>5.2335595665960966E-2</v>
      </c>
      <c r="L28" s="3">
        <f t="shared" si="9"/>
        <v>5.2335595665960966E-2</v>
      </c>
      <c r="M28" s="3">
        <f t="shared" si="10"/>
        <v>5.2335595665960966E-2</v>
      </c>
      <c r="N28" s="3">
        <f t="shared" si="11"/>
        <v>6.2256230586595906E-2</v>
      </c>
      <c r="O28" s="4">
        <f t="shared" si="12"/>
        <v>2.7390145737109521E-3</v>
      </c>
      <c r="P28" s="4">
        <f t="shared" si="13"/>
        <v>2.7390145737109521E-3</v>
      </c>
      <c r="Q28" s="4">
        <f t="shared" si="14"/>
        <v>2.7390145737109521E-3</v>
      </c>
      <c r="R28" s="4">
        <f t="shared" si="15"/>
        <v>3.8758382468513995E-3</v>
      </c>
      <c r="S28" s="4">
        <f t="shared" si="0"/>
        <v>0.20856911792391014</v>
      </c>
      <c r="T28" s="4">
        <f t="shared" si="1"/>
        <v>0.21081390766818556</v>
      </c>
      <c r="U28" s="4">
        <f t="shared" si="2"/>
        <v>0.18801250480428652</v>
      </c>
      <c r="V28" s="4">
        <f t="shared" si="3"/>
        <v>0.26244451450010647</v>
      </c>
    </row>
    <row r="29" spans="1:22">
      <c r="A29" s="1">
        <v>507.13</v>
      </c>
      <c r="B29" s="1">
        <v>0.2704884295568506</v>
      </c>
      <c r="C29" s="2">
        <v>0.30925432756324905</v>
      </c>
      <c r="D29">
        <v>0.30259653794940083</v>
      </c>
      <c r="E29">
        <v>0.32922769640479366</v>
      </c>
      <c r="F29">
        <v>0.32922769640479366</v>
      </c>
      <c r="G29" s="3">
        <f t="shared" si="4"/>
        <v>3.8765898006398458E-2</v>
      </c>
      <c r="H29" s="3">
        <f t="shared" si="5"/>
        <v>3.2108108392550239E-2</v>
      </c>
      <c r="I29" s="3">
        <f t="shared" si="6"/>
        <v>5.8739266847943061E-2</v>
      </c>
      <c r="J29" s="3">
        <f t="shared" si="7"/>
        <v>5.8739266847943061E-2</v>
      </c>
      <c r="K29" s="3">
        <f t="shared" si="8"/>
        <v>3.8765898006398458E-2</v>
      </c>
      <c r="L29" s="3">
        <f t="shared" si="9"/>
        <v>3.2108108392550239E-2</v>
      </c>
      <c r="M29" s="3">
        <f t="shared" si="10"/>
        <v>5.8739266847943061E-2</v>
      </c>
      <c r="N29" s="3">
        <f t="shared" si="11"/>
        <v>5.8739266847943061E-2</v>
      </c>
      <c r="O29" s="4">
        <f t="shared" si="12"/>
        <v>1.502794848242488E-3</v>
      </c>
      <c r="P29" s="4">
        <f t="shared" si="13"/>
        <v>1.0309306245477551E-3</v>
      </c>
      <c r="Q29" s="4">
        <f t="shared" si="14"/>
        <v>3.4503014698338626E-3</v>
      </c>
      <c r="R29" s="4">
        <f t="shared" si="15"/>
        <v>3.4503014698338626E-3</v>
      </c>
      <c r="S29" s="4">
        <f t="shared" si="0"/>
        <v>0.11443407381869923</v>
      </c>
      <c r="T29" s="4">
        <f t="shared" si="1"/>
        <v>7.9347702484569016E-2</v>
      </c>
      <c r="U29" s="4">
        <f t="shared" si="2"/>
        <v>0.23683693686758497</v>
      </c>
      <c r="V29" s="4">
        <f t="shared" si="3"/>
        <v>0.23363015597081743</v>
      </c>
    </row>
    <row r="30" spans="1:22">
      <c r="A30" s="1">
        <v>509.39</v>
      </c>
      <c r="B30" s="1">
        <v>0.2582599452306813</v>
      </c>
      <c r="C30" s="2">
        <v>0.30560214693056015</v>
      </c>
      <c r="D30">
        <v>0.29889298892988925</v>
      </c>
      <c r="E30">
        <v>0.319020462931902</v>
      </c>
      <c r="F30">
        <v>0.31566588393156653</v>
      </c>
      <c r="G30" s="3">
        <f t="shared" si="4"/>
        <v>4.734220169987885E-2</v>
      </c>
      <c r="H30" s="3">
        <f t="shared" si="5"/>
        <v>4.0633043699207949E-2</v>
      </c>
      <c r="I30" s="3">
        <f t="shared" si="6"/>
        <v>6.0760517701220706E-2</v>
      </c>
      <c r="J30" s="3">
        <f t="shared" si="7"/>
        <v>5.7405938700885228E-2</v>
      </c>
      <c r="K30" s="3">
        <f t="shared" si="8"/>
        <v>4.734220169987885E-2</v>
      </c>
      <c r="L30" s="3">
        <f t="shared" si="9"/>
        <v>4.0633043699207949E-2</v>
      </c>
      <c r="M30" s="3">
        <f t="shared" si="10"/>
        <v>6.0760517701220706E-2</v>
      </c>
      <c r="N30" s="3">
        <f t="shared" si="11"/>
        <v>5.7405938700885228E-2</v>
      </c>
      <c r="O30" s="4">
        <f t="shared" si="12"/>
        <v>2.2412840617920117E-3</v>
      </c>
      <c r="P30" s="4">
        <f t="shared" si="13"/>
        <v>1.6510442402617427E-3</v>
      </c>
      <c r="Q30" s="4">
        <f t="shared" si="14"/>
        <v>3.6918405113203546E-3</v>
      </c>
      <c r="R30" s="4">
        <f t="shared" si="15"/>
        <v>3.2954417981297924E-3</v>
      </c>
      <c r="S30" s="4">
        <f t="shared" si="0"/>
        <v>0.17066818273680703</v>
      </c>
      <c r="T30" s="4">
        <f t="shared" si="1"/>
        <v>0.12707602630644479</v>
      </c>
      <c r="U30" s="4">
        <f t="shared" si="2"/>
        <v>0.2534167537965526</v>
      </c>
      <c r="V30" s="4">
        <f t="shared" si="3"/>
        <v>0.22314414784366277</v>
      </c>
    </row>
    <row r="31" spans="1:22">
      <c r="A31" s="1">
        <v>511.66</v>
      </c>
      <c r="B31" s="1">
        <v>0.24730759567285759</v>
      </c>
      <c r="C31" s="2">
        <v>0.28639781271360226</v>
      </c>
      <c r="D31">
        <v>0.28981544771018464</v>
      </c>
      <c r="E31">
        <v>0.3205741626794259</v>
      </c>
      <c r="F31">
        <v>0.31373889268626121</v>
      </c>
      <c r="G31" s="3">
        <f t="shared" si="4"/>
        <v>3.9090217040744668E-2</v>
      </c>
      <c r="H31" s="3">
        <f t="shared" si="5"/>
        <v>4.2507852037327043E-2</v>
      </c>
      <c r="I31" s="3">
        <f t="shared" si="6"/>
        <v>7.3266567006568306E-2</v>
      </c>
      <c r="J31" s="3">
        <f t="shared" si="7"/>
        <v>6.6431297013403612E-2</v>
      </c>
      <c r="K31" s="3">
        <f t="shared" si="8"/>
        <v>3.9090217040744668E-2</v>
      </c>
      <c r="L31" s="3">
        <f t="shared" si="9"/>
        <v>4.2507852037327043E-2</v>
      </c>
      <c r="M31" s="3">
        <f t="shared" si="10"/>
        <v>7.3266567006568306E-2</v>
      </c>
      <c r="N31" s="3">
        <f t="shared" si="11"/>
        <v>6.6431297013403612E-2</v>
      </c>
      <c r="O31" s="4">
        <f t="shared" si="12"/>
        <v>1.5280450682925249E-3</v>
      </c>
      <c r="P31" s="4">
        <f t="shared" si="13"/>
        <v>1.8069174848272889E-3</v>
      </c>
      <c r="Q31" s="4">
        <f t="shared" si="14"/>
        <v>5.3679898409279636E-3</v>
      </c>
      <c r="R31" s="4">
        <f t="shared" si="15"/>
        <v>4.4131172228830473E-3</v>
      </c>
      <c r="S31" s="4">
        <f t="shared" si="0"/>
        <v>0.11635681500225037</v>
      </c>
      <c r="T31" s="4">
        <f t="shared" si="1"/>
        <v>0.13907313216457859</v>
      </c>
      <c r="U31" s="4">
        <f t="shared" si="2"/>
        <v>0.3684716486884001</v>
      </c>
      <c r="V31" s="4">
        <f t="shared" si="3"/>
        <v>0.29882526907114387</v>
      </c>
    </row>
    <row r="32" spans="1:22">
      <c r="A32" s="1">
        <v>513.91999999999996</v>
      </c>
      <c r="B32" s="1">
        <v>0.23510980789258076</v>
      </c>
      <c r="C32" s="2">
        <v>0.2772346368715084</v>
      </c>
      <c r="D32">
        <v>0.28421787709497209</v>
      </c>
      <c r="E32">
        <v>0.29818435754189948</v>
      </c>
      <c r="F32">
        <v>0.29469273743016766</v>
      </c>
      <c r="G32" s="3">
        <f t="shared" si="4"/>
        <v>4.2124828978927636E-2</v>
      </c>
      <c r="H32" s="3">
        <f t="shared" si="5"/>
        <v>4.910806920239133E-2</v>
      </c>
      <c r="I32" s="3">
        <f t="shared" si="6"/>
        <v>6.3074549649318717E-2</v>
      </c>
      <c r="J32" s="3">
        <f t="shared" si="7"/>
        <v>5.9582929537586898E-2</v>
      </c>
      <c r="K32" s="3">
        <f t="shared" si="8"/>
        <v>4.2124828978927636E-2</v>
      </c>
      <c r="L32" s="3">
        <f t="shared" si="9"/>
        <v>4.910806920239133E-2</v>
      </c>
      <c r="M32" s="3">
        <f t="shared" si="10"/>
        <v>6.3074549649318717E-2</v>
      </c>
      <c r="N32" s="3">
        <f t="shared" si="11"/>
        <v>5.9582929537586898E-2</v>
      </c>
      <c r="O32" s="4">
        <f t="shared" si="12"/>
        <v>1.7745012165039016E-3</v>
      </c>
      <c r="P32" s="4">
        <f t="shared" si="13"/>
        <v>2.4116024607868558E-3</v>
      </c>
      <c r="Q32" s="4">
        <f t="shared" si="14"/>
        <v>3.9783988134643716E-3</v>
      </c>
      <c r="R32" s="4">
        <f t="shared" si="15"/>
        <v>3.5501254922810453E-3</v>
      </c>
      <c r="S32" s="4">
        <f t="shared" si="0"/>
        <v>0.13512383505856496</v>
      </c>
      <c r="T32" s="4">
        <f t="shared" si="1"/>
        <v>0.1856139588961313</v>
      </c>
      <c r="U32" s="4">
        <f t="shared" si="2"/>
        <v>0.27308680034382804</v>
      </c>
      <c r="V32" s="4">
        <f t="shared" si="3"/>
        <v>0.24038953689386838</v>
      </c>
    </row>
    <row r="33" spans="1:22">
      <c r="A33" s="1">
        <v>516.17999999999995</v>
      </c>
      <c r="B33" s="1">
        <v>0.22417575259708036</v>
      </c>
      <c r="C33" s="2">
        <v>0.26507313592579385</v>
      </c>
      <c r="D33">
        <v>0.26507313592579385</v>
      </c>
      <c r="E33">
        <v>0.27934356047092401</v>
      </c>
      <c r="F33">
        <v>0.28291116660720661</v>
      </c>
      <c r="G33" s="3">
        <f t="shared" si="4"/>
        <v>4.0897383328713482E-2</v>
      </c>
      <c r="H33" s="3">
        <f t="shared" si="5"/>
        <v>4.0897383328713482E-2</v>
      </c>
      <c r="I33" s="3">
        <f t="shared" si="6"/>
        <v>5.5167807873843649E-2</v>
      </c>
      <c r="J33" s="3">
        <f t="shared" si="7"/>
        <v>5.8735414010126247E-2</v>
      </c>
      <c r="K33" s="3">
        <f t="shared" si="8"/>
        <v>4.0897383328713482E-2</v>
      </c>
      <c r="L33" s="3">
        <f t="shared" si="9"/>
        <v>4.0897383328713482E-2</v>
      </c>
      <c r="M33" s="3">
        <f t="shared" si="10"/>
        <v>5.5167807873843649E-2</v>
      </c>
      <c r="N33" s="3">
        <f t="shared" si="11"/>
        <v>5.8735414010126247E-2</v>
      </c>
      <c r="O33" s="4">
        <f t="shared" si="12"/>
        <v>1.6725959631357316E-3</v>
      </c>
      <c r="P33" s="4">
        <f t="shared" si="13"/>
        <v>1.6725959631357316E-3</v>
      </c>
      <c r="Q33" s="4">
        <f t="shared" si="14"/>
        <v>3.0434870256053253E-3</v>
      </c>
      <c r="R33" s="4">
        <f t="shared" si="15"/>
        <v>3.4498488589409346E-3</v>
      </c>
      <c r="S33" s="4">
        <f t="shared" si="0"/>
        <v>0.12736400456667549</v>
      </c>
      <c r="T33" s="4">
        <f t="shared" si="1"/>
        <v>0.1287347991219146</v>
      </c>
      <c r="U33" s="4">
        <f t="shared" si="2"/>
        <v>0.20891222139360202</v>
      </c>
      <c r="V33" s="4">
        <f t="shared" si="3"/>
        <v>0.2335995083435207</v>
      </c>
    </row>
    <row r="34" spans="1:22">
      <c r="A34" s="1">
        <v>518.44000000000005</v>
      </c>
      <c r="B34" s="1">
        <v>0.21211632299266781</v>
      </c>
      <c r="C34" s="2">
        <v>0.24936201239518782</v>
      </c>
      <c r="D34">
        <v>0.26029894276339782</v>
      </c>
      <c r="E34">
        <v>0.26394458621946781</v>
      </c>
      <c r="F34">
        <v>0.2712358731316078</v>
      </c>
      <c r="G34" s="3">
        <f t="shared" si="4"/>
        <v>3.7245689402520016E-2</v>
      </c>
      <c r="H34" s="3">
        <f t="shared" si="5"/>
        <v>4.8182619770730017E-2</v>
      </c>
      <c r="I34" s="3">
        <f t="shared" si="6"/>
        <v>5.1828263226800009E-2</v>
      </c>
      <c r="J34" s="3">
        <f t="shared" si="7"/>
        <v>5.9119550138939991E-2</v>
      </c>
      <c r="K34" s="3">
        <f t="shared" si="8"/>
        <v>3.7245689402520016E-2</v>
      </c>
      <c r="L34" s="3">
        <f t="shared" si="9"/>
        <v>4.8182619770730017E-2</v>
      </c>
      <c r="M34" s="3">
        <f t="shared" si="10"/>
        <v>5.1828263226800009E-2</v>
      </c>
      <c r="N34" s="3">
        <f t="shared" si="11"/>
        <v>5.9119550138939991E-2</v>
      </c>
      <c r="O34" s="4">
        <f t="shared" si="12"/>
        <v>1.3872413790689919E-3</v>
      </c>
      <c r="P34" s="4">
        <f t="shared" si="13"/>
        <v>2.321564847970743E-3</v>
      </c>
      <c r="Q34" s="4">
        <f t="shared" si="14"/>
        <v>2.68616886910647E-3</v>
      </c>
      <c r="R34" s="4">
        <f t="shared" si="15"/>
        <v>3.4951212086306396E-3</v>
      </c>
      <c r="S34" s="4">
        <f t="shared" si="0"/>
        <v>0.1056349657855095</v>
      </c>
      <c r="T34" s="4">
        <f t="shared" si="1"/>
        <v>0.17868402826448698</v>
      </c>
      <c r="U34" s="4">
        <f t="shared" si="2"/>
        <v>0.18438504937334485</v>
      </c>
      <c r="V34" s="4">
        <f t="shared" si="3"/>
        <v>0.23666503354809953</v>
      </c>
    </row>
    <row r="35" spans="1:22">
      <c r="A35" s="1">
        <v>520.70000000000005</v>
      </c>
      <c r="B35" s="1">
        <v>0.20158538604203741</v>
      </c>
      <c r="C35" s="2">
        <v>0.2464525765496639</v>
      </c>
      <c r="D35">
        <v>0.24271844660194175</v>
      </c>
      <c r="E35">
        <v>0.26138909634055263</v>
      </c>
      <c r="F35">
        <v>0.25765496639283048</v>
      </c>
      <c r="G35" s="3">
        <f t="shared" si="4"/>
        <v>4.4867190507626498E-2</v>
      </c>
      <c r="H35" s="3">
        <f t="shared" si="5"/>
        <v>4.1133060559904344E-2</v>
      </c>
      <c r="I35" s="3">
        <f t="shared" si="6"/>
        <v>5.9803710298515222E-2</v>
      </c>
      <c r="J35" s="3">
        <f t="shared" si="7"/>
        <v>5.6069580350793069E-2</v>
      </c>
      <c r="K35" s="3">
        <f t="shared" si="8"/>
        <v>4.4867190507626498E-2</v>
      </c>
      <c r="L35" s="3">
        <f t="shared" si="9"/>
        <v>4.1133060559904344E-2</v>
      </c>
      <c r="M35" s="3">
        <f t="shared" si="10"/>
        <v>5.9803710298515222E-2</v>
      </c>
      <c r="N35" s="3">
        <f t="shared" si="11"/>
        <v>5.6069580350793069E-2</v>
      </c>
      <c r="O35" s="4">
        <f t="shared" si="12"/>
        <v>2.0130647840476495E-3</v>
      </c>
      <c r="P35" s="4">
        <f t="shared" si="13"/>
        <v>1.6919286710247582E-3</v>
      </c>
      <c r="Q35" s="4">
        <f t="shared" si="14"/>
        <v>3.5764837654687358E-3</v>
      </c>
      <c r="R35" s="4">
        <f t="shared" si="15"/>
        <v>3.1437978407140403E-3</v>
      </c>
      <c r="S35" s="4">
        <f t="shared" si="0"/>
        <v>0.15328985481214641</v>
      </c>
      <c r="T35" s="4">
        <f t="shared" si="1"/>
        <v>0.13022278087090233</v>
      </c>
      <c r="U35" s="4">
        <f t="shared" si="2"/>
        <v>0.2454983911336443</v>
      </c>
      <c r="V35" s="4">
        <f t="shared" si="3"/>
        <v>0.21287588527796292</v>
      </c>
    </row>
    <row r="36" spans="1:22">
      <c r="A36" s="1">
        <v>522.95000000000005</v>
      </c>
      <c r="B36" s="1">
        <v>0.19007554909232255</v>
      </c>
      <c r="C36" s="2">
        <v>0.23137697516930023</v>
      </c>
      <c r="D36">
        <v>0.23513920240782543</v>
      </c>
      <c r="E36">
        <v>0.25018811136192626</v>
      </c>
      <c r="F36">
        <v>0.24642588412340105</v>
      </c>
      <c r="G36" s="3">
        <f t="shared" si="4"/>
        <v>4.1301426076977676E-2</v>
      </c>
      <c r="H36" s="3">
        <f t="shared" si="5"/>
        <v>4.5063653315502883E-2</v>
      </c>
      <c r="I36" s="3">
        <f t="shared" si="6"/>
        <v>6.0112562269603709E-2</v>
      </c>
      <c r="J36" s="3">
        <f t="shared" si="7"/>
        <v>5.6350335031078502E-2</v>
      </c>
      <c r="K36" s="3">
        <f t="shared" si="8"/>
        <v>4.1301426076977676E-2</v>
      </c>
      <c r="L36" s="3">
        <f t="shared" si="9"/>
        <v>4.5063653315502883E-2</v>
      </c>
      <c r="M36" s="3">
        <f t="shared" si="10"/>
        <v>6.0112562269603709E-2</v>
      </c>
      <c r="N36" s="3">
        <f t="shared" si="11"/>
        <v>5.6350335031078502E-2</v>
      </c>
      <c r="O36" s="4">
        <f t="shared" si="12"/>
        <v>1.7058077959920517E-3</v>
      </c>
      <c r="P36" s="4">
        <f t="shared" si="13"/>
        <v>2.0307328501398339E-3</v>
      </c>
      <c r="Q36" s="4">
        <f t="shared" si="14"/>
        <v>3.6135201426169836E-3</v>
      </c>
      <c r="R36" s="4">
        <f t="shared" si="15"/>
        <v>3.1753602581147929E-3</v>
      </c>
      <c r="S36" s="4">
        <f t="shared" ref="S36:S67" si="16">(G36/C$1)^2</f>
        <v>0.12989300267788087</v>
      </c>
      <c r="T36" s="4">
        <f t="shared" ref="T36:T67" si="17">(H36/D$1)^2</f>
        <v>0.1562995435209058</v>
      </c>
      <c r="U36" s="4">
        <f t="shared" ref="U36:U67" si="18">(I36/E$1)^2</f>
        <v>0.24804065655397178</v>
      </c>
      <c r="V36" s="4">
        <f t="shared" ref="V36:V67" si="19">(J36/F$1)^2</f>
        <v>0.2150130702644415</v>
      </c>
    </row>
    <row r="37" spans="1:22">
      <c r="A37" s="1">
        <v>525.21</v>
      </c>
      <c r="B37" s="1">
        <v>0.17997035242555409</v>
      </c>
      <c r="C37" s="2">
        <v>0.21493212669683259</v>
      </c>
      <c r="D37">
        <v>0.21493212669683259</v>
      </c>
      <c r="E37">
        <v>0.22247360482654602</v>
      </c>
      <c r="F37">
        <v>0.23001508295625944</v>
      </c>
      <c r="G37" s="3">
        <f t="shared" ref="G37:G68" si="20">C37-B37</f>
        <v>3.4961774271278501E-2</v>
      </c>
      <c r="H37" s="3">
        <f t="shared" ref="H37:H68" si="21">D37-$B37</f>
        <v>3.4961774271278501E-2</v>
      </c>
      <c r="I37" s="3">
        <f t="shared" ref="I37:I68" si="22">E37-$B37</f>
        <v>4.2503252400991925E-2</v>
      </c>
      <c r="J37" s="3">
        <f t="shared" ref="J37:J68" si="23">F37-$B37</f>
        <v>5.004473053070535E-2</v>
      </c>
      <c r="K37" s="3">
        <f t="shared" si="8"/>
        <v>3.4961774271278501E-2</v>
      </c>
      <c r="L37" s="3">
        <f t="shared" si="9"/>
        <v>3.4961774271278501E-2</v>
      </c>
      <c r="M37" s="3">
        <f t="shared" si="10"/>
        <v>4.2503252400991925E-2</v>
      </c>
      <c r="N37" s="3">
        <f t="shared" si="11"/>
        <v>5.004473053070535E-2</v>
      </c>
      <c r="O37" s="4">
        <f t="shared" si="12"/>
        <v>1.2223256601958314E-3</v>
      </c>
      <c r="P37" s="4">
        <f t="shared" si="13"/>
        <v>1.2223256601958314E-3</v>
      </c>
      <c r="Q37" s="4">
        <f t="shared" si="14"/>
        <v>1.8065264646624259E-3</v>
      </c>
      <c r="R37" s="4">
        <f t="shared" si="15"/>
        <v>2.5044750538909121E-3</v>
      </c>
      <c r="S37" s="4">
        <f t="shared" si="16"/>
        <v>9.3077045741089728E-2</v>
      </c>
      <c r="T37" s="4">
        <f t="shared" si="17"/>
        <v>9.4078816280212751E-2</v>
      </c>
      <c r="U37" s="4">
        <f t="shared" si="18"/>
        <v>0.12400429295863186</v>
      </c>
      <c r="V37" s="4">
        <f t="shared" si="19"/>
        <v>0.16958544132485029</v>
      </c>
    </row>
    <row r="38" spans="1:22">
      <c r="A38" s="1">
        <v>527.46</v>
      </c>
      <c r="B38" s="1">
        <v>0.16917539555011901</v>
      </c>
      <c r="C38" s="2">
        <v>0.20164609053497948</v>
      </c>
      <c r="D38">
        <v>0.2091283202394314</v>
      </c>
      <c r="E38">
        <v>0.2091283202394314</v>
      </c>
      <c r="F38">
        <v>0.21661054994388335</v>
      </c>
      <c r="G38" s="3">
        <f t="shared" si="20"/>
        <v>3.2470694984860465E-2</v>
      </c>
      <c r="H38" s="3">
        <f t="shared" si="21"/>
        <v>3.9952924689312386E-2</v>
      </c>
      <c r="I38" s="3">
        <f t="shared" si="22"/>
        <v>3.9952924689312386E-2</v>
      </c>
      <c r="J38" s="3">
        <f t="shared" si="23"/>
        <v>4.7435154393764334E-2</v>
      </c>
      <c r="K38" s="3">
        <f t="shared" si="8"/>
        <v>3.2470694984860465E-2</v>
      </c>
      <c r="L38" s="3">
        <f t="shared" si="9"/>
        <v>3.9952924689312386E-2</v>
      </c>
      <c r="M38" s="3">
        <f t="shared" si="10"/>
        <v>3.9952924689312386E-2</v>
      </c>
      <c r="N38" s="3">
        <f t="shared" si="11"/>
        <v>4.7435154393764334E-2</v>
      </c>
      <c r="O38" s="4">
        <f t="shared" si="12"/>
        <v>1.0543460327998425E-3</v>
      </c>
      <c r="P38" s="4">
        <f t="shared" si="13"/>
        <v>1.5962361912298672E-3</v>
      </c>
      <c r="Q38" s="4">
        <f t="shared" si="14"/>
        <v>1.5962361912298672E-3</v>
      </c>
      <c r="R38" s="4">
        <f t="shared" si="15"/>
        <v>2.2500938723602599E-3</v>
      </c>
      <c r="S38" s="4">
        <f t="shared" si="16"/>
        <v>8.02858167160828E-2</v>
      </c>
      <c r="T38" s="4">
        <f t="shared" si="17"/>
        <v>0.12285761173538799</v>
      </c>
      <c r="U38" s="4">
        <f t="shared" si="18"/>
        <v>0.10956946613313356</v>
      </c>
      <c r="V38" s="4">
        <f t="shared" si="19"/>
        <v>0.15236053630230195</v>
      </c>
    </row>
    <row r="39" spans="1:22">
      <c r="A39" s="1">
        <v>529.71</v>
      </c>
      <c r="B39" s="1">
        <v>0.16030262568792034</v>
      </c>
      <c r="C39" s="2">
        <v>0.19734415344891182</v>
      </c>
      <c r="D39">
        <v>0.1936554776835116</v>
      </c>
      <c r="E39">
        <v>0.19734415344891182</v>
      </c>
      <c r="F39">
        <v>0.21578753227591294</v>
      </c>
      <c r="G39" s="3">
        <f t="shared" si="20"/>
        <v>3.7041527760991483E-2</v>
      </c>
      <c r="H39" s="3">
        <f t="shared" si="21"/>
        <v>3.3352851995591265E-2</v>
      </c>
      <c r="I39" s="3">
        <f t="shared" si="22"/>
        <v>3.7041527760991483E-2</v>
      </c>
      <c r="J39" s="3">
        <f t="shared" si="23"/>
        <v>5.54849065879926E-2</v>
      </c>
      <c r="K39" s="3">
        <f t="shared" si="8"/>
        <v>3.7041527760991483E-2</v>
      </c>
      <c r="L39" s="3">
        <f t="shared" si="9"/>
        <v>3.3352851995591265E-2</v>
      </c>
      <c r="M39" s="3">
        <f t="shared" si="10"/>
        <v>3.7041527760991483E-2</v>
      </c>
      <c r="N39" s="3">
        <f t="shared" si="11"/>
        <v>5.54849065879926E-2</v>
      </c>
      <c r="O39" s="4">
        <f t="shared" si="12"/>
        <v>1.3720747788683028E-3</v>
      </c>
      <c r="P39" s="4">
        <f t="shared" si="13"/>
        <v>1.1124127362398162E-3</v>
      </c>
      <c r="Q39" s="4">
        <f t="shared" si="14"/>
        <v>1.3720747788683028E-3</v>
      </c>
      <c r="R39" s="4">
        <f t="shared" si="15"/>
        <v>3.0785748590782644E-3</v>
      </c>
      <c r="S39" s="4">
        <f t="shared" si="16"/>
        <v>0.10448006706531883</v>
      </c>
      <c r="T39" s="4">
        <f t="shared" si="17"/>
        <v>8.561914132090423E-2</v>
      </c>
      <c r="U39" s="4">
        <f t="shared" si="18"/>
        <v>9.4182491188540982E-2</v>
      </c>
      <c r="V39" s="4">
        <f t="shared" si="19"/>
        <v>0.20845944355376142</v>
      </c>
    </row>
    <row r="40" spans="1:22">
      <c r="A40" s="1">
        <v>531.96</v>
      </c>
      <c r="B40" s="1">
        <v>0.15034569167267436</v>
      </c>
      <c r="C40" s="2">
        <v>0.17528008673653778</v>
      </c>
      <c r="D40">
        <v>0.1788941091434767</v>
      </c>
      <c r="E40">
        <v>0.19335019877123238</v>
      </c>
      <c r="F40">
        <v>0.19335019877123238</v>
      </c>
      <c r="G40" s="3">
        <f t="shared" si="20"/>
        <v>2.4934395063863413E-2</v>
      </c>
      <c r="H40" s="3">
        <f t="shared" si="21"/>
        <v>2.8548417470802334E-2</v>
      </c>
      <c r="I40" s="3">
        <f t="shared" si="22"/>
        <v>4.300450709855802E-2</v>
      </c>
      <c r="J40" s="3">
        <f t="shared" si="23"/>
        <v>4.300450709855802E-2</v>
      </c>
      <c r="K40" s="3">
        <f t="shared" si="8"/>
        <v>2.4934395063863413E-2</v>
      </c>
      <c r="L40" s="3">
        <f t="shared" si="9"/>
        <v>2.8548417470802334E-2</v>
      </c>
      <c r="M40" s="3">
        <f t="shared" si="10"/>
        <v>4.300450709855802E-2</v>
      </c>
      <c r="N40" s="3">
        <f t="shared" si="11"/>
        <v>4.300450709855802E-2</v>
      </c>
      <c r="O40" s="4">
        <f t="shared" si="12"/>
        <v>6.2172405720081617E-4</v>
      </c>
      <c r="P40" s="4">
        <f t="shared" si="13"/>
        <v>8.1501214008721195E-4</v>
      </c>
      <c r="Q40" s="4">
        <f t="shared" si="14"/>
        <v>1.8493876307899271E-3</v>
      </c>
      <c r="R40" s="4">
        <f t="shared" si="15"/>
        <v>1.8493876307899271E-3</v>
      </c>
      <c r="S40" s="4">
        <f t="shared" si="16"/>
        <v>4.7342733933234342E-2</v>
      </c>
      <c r="T40" s="4">
        <f t="shared" si="17"/>
        <v>6.2729090855479133E-2</v>
      </c>
      <c r="U40" s="4">
        <f t="shared" si="18"/>
        <v>0.12694638581195547</v>
      </c>
      <c r="V40" s="4">
        <f t="shared" si="19"/>
        <v>0.12522752704642826</v>
      </c>
    </row>
    <row r="41" spans="1:22">
      <c r="A41" s="1">
        <v>534.21</v>
      </c>
      <c r="B41" s="1">
        <v>0.14253830245912683</v>
      </c>
      <c r="C41" s="2">
        <v>0.16608022519352567</v>
      </c>
      <c r="D41">
        <v>0.17311752287121743</v>
      </c>
      <c r="E41">
        <v>0.18719211822660095</v>
      </c>
      <c r="F41">
        <v>0.18367346938775506</v>
      </c>
      <c r="G41" s="3">
        <f t="shared" si="20"/>
        <v>2.354192273439884E-2</v>
      </c>
      <c r="H41" s="3">
        <f t="shared" si="21"/>
        <v>3.0579220412090602E-2</v>
      </c>
      <c r="I41" s="3">
        <f t="shared" si="22"/>
        <v>4.4653815767474125E-2</v>
      </c>
      <c r="J41" s="3">
        <f t="shared" si="23"/>
        <v>4.1135166928628231E-2</v>
      </c>
      <c r="K41" s="3">
        <f t="shared" si="8"/>
        <v>2.354192273439884E-2</v>
      </c>
      <c r="L41" s="3">
        <f t="shared" si="9"/>
        <v>3.0579220412090602E-2</v>
      </c>
      <c r="M41" s="3">
        <f t="shared" si="10"/>
        <v>4.4653815767474125E-2</v>
      </c>
      <c r="N41" s="3">
        <f t="shared" si="11"/>
        <v>4.1135166928628231E-2</v>
      </c>
      <c r="O41" s="4">
        <f t="shared" si="12"/>
        <v>5.5422212603240494E-4</v>
      </c>
      <c r="P41" s="4">
        <f t="shared" si="13"/>
        <v>9.3508872101121855E-4</v>
      </c>
      <c r="Q41" s="4">
        <f t="shared" si="14"/>
        <v>1.9939632625955209E-3</v>
      </c>
      <c r="R41" s="4">
        <f t="shared" si="15"/>
        <v>1.6921019582461097E-3</v>
      </c>
      <c r="S41" s="4">
        <f t="shared" si="16"/>
        <v>4.2202630489797256E-2</v>
      </c>
      <c r="T41" s="4">
        <f t="shared" si="17"/>
        <v>7.1971032642495117E-2</v>
      </c>
      <c r="U41" s="4">
        <f t="shared" si="18"/>
        <v>0.13687040262089284</v>
      </c>
      <c r="V41" s="4">
        <f t="shared" si="19"/>
        <v>0.11457724719996706</v>
      </c>
    </row>
    <row r="42" spans="1:22">
      <c r="A42" s="1">
        <v>536.45000000000005</v>
      </c>
      <c r="B42" s="1">
        <v>0.13379855728047538</v>
      </c>
      <c r="C42" s="2">
        <v>0.15739160122908841</v>
      </c>
      <c r="D42">
        <v>0.16080573574598839</v>
      </c>
      <c r="E42">
        <v>0.17446227381358825</v>
      </c>
      <c r="F42">
        <v>0.17104813929668827</v>
      </c>
      <c r="G42" s="3">
        <f t="shared" si="20"/>
        <v>2.3593043948613029E-2</v>
      </c>
      <c r="H42" s="3">
        <f t="shared" si="21"/>
        <v>2.700717846551301E-2</v>
      </c>
      <c r="I42" s="3">
        <f t="shared" si="22"/>
        <v>4.0663716533112876E-2</v>
      </c>
      <c r="J42" s="3">
        <f t="shared" si="23"/>
        <v>3.7249582016212895E-2</v>
      </c>
      <c r="K42" s="3">
        <f t="shared" si="8"/>
        <v>2.3593043948613029E-2</v>
      </c>
      <c r="L42" s="3">
        <f t="shared" si="9"/>
        <v>2.700717846551301E-2</v>
      </c>
      <c r="M42" s="3">
        <f t="shared" si="10"/>
        <v>4.0663716533112876E-2</v>
      </c>
      <c r="N42" s="3">
        <f t="shared" si="11"/>
        <v>3.7249582016212895E-2</v>
      </c>
      <c r="O42" s="4">
        <f t="shared" si="12"/>
        <v>5.5663172276118589E-4</v>
      </c>
      <c r="P42" s="4">
        <f t="shared" si="13"/>
        <v>7.2938768866806969E-4</v>
      </c>
      <c r="Q42" s="4">
        <f t="shared" si="14"/>
        <v>1.6535378422853574E-3</v>
      </c>
      <c r="R42" s="4">
        <f t="shared" si="15"/>
        <v>1.3875313603825712E-3</v>
      </c>
      <c r="S42" s="4">
        <f t="shared" si="16"/>
        <v>4.2386115261692163E-2</v>
      </c>
      <c r="T42" s="4">
        <f t="shared" si="17"/>
        <v>5.6138828295773983E-2</v>
      </c>
      <c r="U42" s="4">
        <f t="shared" si="18"/>
        <v>0.11350278837528852</v>
      </c>
      <c r="V42" s="4">
        <f t="shared" si="19"/>
        <v>9.3953867792367085E-2</v>
      </c>
    </row>
    <row r="43" spans="1:22">
      <c r="A43" s="1">
        <v>538.70000000000005</v>
      </c>
      <c r="B43" s="1">
        <v>0.12727942189252198</v>
      </c>
      <c r="C43" s="2">
        <v>0.14509151414309482</v>
      </c>
      <c r="D43">
        <v>0.15174708818635604</v>
      </c>
      <c r="E43">
        <v>0.16505823627287852</v>
      </c>
      <c r="F43">
        <v>0.16173044925124791</v>
      </c>
      <c r="G43" s="3">
        <f t="shared" si="20"/>
        <v>1.7812092250572842E-2</v>
      </c>
      <c r="H43" s="3">
        <f t="shared" si="21"/>
        <v>2.4467666293834067E-2</v>
      </c>
      <c r="I43" s="3">
        <f t="shared" si="22"/>
        <v>3.7778814380356546E-2</v>
      </c>
      <c r="J43" s="3">
        <f t="shared" si="23"/>
        <v>3.4451027358725933E-2</v>
      </c>
      <c r="K43" s="3">
        <f t="shared" si="8"/>
        <v>1.7812092250572842E-2</v>
      </c>
      <c r="L43" s="3">
        <f t="shared" si="9"/>
        <v>2.4467666293834067E-2</v>
      </c>
      <c r="M43" s="3">
        <f t="shared" si="10"/>
        <v>3.7778814380356546E-2</v>
      </c>
      <c r="N43" s="3">
        <f t="shared" si="11"/>
        <v>3.4451027358725933E-2</v>
      </c>
      <c r="O43" s="4">
        <f t="shared" si="12"/>
        <v>3.1727063034291711E-4</v>
      </c>
      <c r="P43" s="4">
        <f t="shared" si="13"/>
        <v>5.9866669386642371E-4</v>
      </c>
      <c r="Q43" s="4">
        <f t="shared" si="14"/>
        <v>1.4272388159854345E-3</v>
      </c>
      <c r="R43" s="4">
        <f t="shared" si="15"/>
        <v>1.1868732860716828E-3</v>
      </c>
      <c r="S43" s="4">
        <f t="shared" si="16"/>
        <v>2.4159365981076521E-2</v>
      </c>
      <c r="T43" s="4">
        <f t="shared" si="17"/>
        <v>4.6077617233625127E-2</v>
      </c>
      <c r="U43" s="4">
        <f t="shared" si="18"/>
        <v>9.7969082502458935E-2</v>
      </c>
      <c r="V43" s="4">
        <f t="shared" si="19"/>
        <v>8.0366713855840474E-2</v>
      </c>
    </row>
    <row r="44" spans="1:22">
      <c r="A44" s="1">
        <v>540.94000000000005</v>
      </c>
      <c r="B44" s="1">
        <v>0.1200891655046941</v>
      </c>
      <c r="C44" s="2">
        <v>0.13929859062602423</v>
      </c>
      <c r="D44">
        <v>0.15240904621435594</v>
      </c>
      <c r="E44">
        <v>0.15240904621435594</v>
      </c>
      <c r="F44">
        <v>0.15568666011143886</v>
      </c>
      <c r="G44" s="3">
        <f t="shared" si="20"/>
        <v>1.9209425121330129E-2</v>
      </c>
      <c r="H44" s="3">
        <f t="shared" si="21"/>
        <v>3.2319880709661838E-2</v>
      </c>
      <c r="I44" s="3">
        <f t="shared" si="22"/>
        <v>3.2319880709661838E-2</v>
      </c>
      <c r="J44" s="3">
        <f t="shared" si="23"/>
        <v>3.5597494606744759E-2</v>
      </c>
      <c r="K44" s="3">
        <f t="shared" si="8"/>
        <v>1.9209425121330129E-2</v>
      </c>
      <c r="L44" s="3">
        <f t="shared" si="9"/>
        <v>3.2319880709661838E-2</v>
      </c>
      <c r="M44" s="3">
        <f t="shared" si="10"/>
        <v>3.2319880709661838E-2</v>
      </c>
      <c r="N44" s="3">
        <f t="shared" si="11"/>
        <v>3.5597494606744759E-2</v>
      </c>
      <c r="O44" s="4">
        <f t="shared" si="12"/>
        <v>3.6900201349198905E-4</v>
      </c>
      <c r="P44" s="4">
        <f t="shared" si="13"/>
        <v>1.0445746890867715E-3</v>
      </c>
      <c r="Q44" s="4">
        <f t="shared" si="14"/>
        <v>1.0445746890867715E-3</v>
      </c>
      <c r="R44" s="4">
        <f t="shared" si="15"/>
        <v>1.2671816222772222E-3</v>
      </c>
      <c r="S44" s="4">
        <f t="shared" si="16"/>
        <v>2.8098581586551562E-2</v>
      </c>
      <c r="T44" s="4">
        <f t="shared" si="17"/>
        <v>8.0397846061589118E-2</v>
      </c>
      <c r="U44" s="4">
        <f t="shared" si="18"/>
        <v>7.1702102513561877E-2</v>
      </c>
      <c r="V44" s="4">
        <f t="shared" si="19"/>
        <v>8.5804629724206757E-2</v>
      </c>
    </row>
    <row r="45" spans="1:22">
      <c r="A45" s="1">
        <v>543.17999999999995</v>
      </c>
      <c r="B45" s="1">
        <v>0.11506502949645309</v>
      </c>
      <c r="C45" s="2">
        <v>0.13200782268578881</v>
      </c>
      <c r="D45">
        <v>0.12548891786179925</v>
      </c>
      <c r="E45">
        <v>0.14830508474576273</v>
      </c>
      <c r="F45">
        <v>0.13852672750977837</v>
      </c>
      <c r="G45" s="3">
        <f t="shared" si="20"/>
        <v>1.6942793189335725E-2</v>
      </c>
      <c r="H45" s="3">
        <f t="shared" si="21"/>
        <v>1.0423888365346162E-2</v>
      </c>
      <c r="I45" s="3">
        <f t="shared" si="22"/>
        <v>3.3240055249309647E-2</v>
      </c>
      <c r="J45" s="3">
        <f t="shared" si="23"/>
        <v>2.3461698013325288E-2</v>
      </c>
      <c r="K45" s="3">
        <f t="shared" si="8"/>
        <v>1.6942793189335725E-2</v>
      </c>
      <c r="L45" s="3">
        <f t="shared" si="9"/>
        <v>1.0423888365346162E-2</v>
      </c>
      <c r="M45" s="3">
        <f t="shared" si="10"/>
        <v>3.3240055249309647E-2</v>
      </c>
      <c r="N45" s="3">
        <f t="shared" si="11"/>
        <v>2.3461698013325288E-2</v>
      </c>
      <c r="O45" s="4">
        <f t="shared" si="12"/>
        <v>2.8705824105660103E-4</v>
      </c>
      <c r="P45" s="4">
        <f t="shared" si="13"/>
        <v>1.0865744865319909E-4</v>
      </c>
      <c r="Q45" s="4">
        <f t="shared" si="14"/>
        <v>1.1049012729771577E-3</v>
      </c>
      <c r="R45" s="4">
        <f t="shared" si="15"/>
        <v>5.5045127366847176E-4</v>
      </c>
      <c r="S45" s="4">
        <f t="shared" si="16"/>
        <v>2.1858768005329602E-2</v>
      </c>
      <c r="T45" s="4">
        <f t="shared" si="17"/>
        <v>8.3630447123913144E-3</v>
      </c>
      <c r="U45" s="4">
        <f t="shared" si="18"/>
        <v>7.5843063373127725E-2</v>
      </c>
      <c r="V45" s="4">
        <f t="shared" si="19"/>
        <v>3.7272689950682066E-2</v>
      </c>
    </row>
    <row r="46" spans="1:22">
      <c r="A46" s="1">
        <v>545.41999999999996</v>
      </c>
      <c r="B46" s="1">
        <v>0.10953669743976516</v>
      </c>
      <c r="C46" s="2">
        <v>0.11836998706338936</v>
      </c>
      <c r="D46">
        <v>0.12807244501940487</v>
      </c>
      <c r="E46">
        <v>0.13130659767141006</v>
      </c>
      <c r="F46">
        <v>0.14747736093143593</v>
      </c>
      <c r="G46" s="3">
        <f t="shared" si="20"/>
        <v>8.833289623624202E-3</v>
      </c>
      <c r="H46" s="3">
        <f t="shared" si="21"/>
        <v>1.8535747579639716E-2</v>
      </c>
      <c r="I46" s="3">
        <f t="shared" si="22"/>
        <v>2.1769900231644906E-2</v>
      </c>
      <c r="J46" s="3">
        <f t="shared" si="23"/>
        <v>3.7940663491670773E-2</v>
      </c>
      <c r="K46" s="3">
        <f t="shared" si="8"/>
        <v>8.833289623624202E-3</v>
      </c>
      <c r="L46" s="3">
        <f t="shared" si="9"/>
        <v>1.8535747579639716E-2</v>
      </c>
      <c r="M46" s="3">
        <f t="shared" si="10"/>
        <v>2.1769900231644906E-2</v>
      </c>
      <c r="N46" s="3">
        <f t="shared" si="11"/>
        <v>3.7940663491670773E-2</v>
      </c>
      <c r="O46" s="4">
        <f t="shared" si="12"/>
        <v>7.8027005574826994E-5</v>
      </c>
      <c r="P46" s="4">
        <f t="shared" si="13"/>
        <v>3.4357393833611959E-4</v>
      </c>
      <c r="Q46" s="4">
        <f t="shared" si="14"/>
        <v>4.7392855609577293E-4</v>
      </c>
      <c r="R46" s="4">
        <f t="shared" si="15"/>
        <v>1.4394939461881994E-3</v>
      </c>
      <c r="S46" s="4">
        <f t="shared" si="16"/>
        <v>5.9415615685961222E-3</v>
      </c>
      <c r="T46" s="4">
        <f t="shared" si="17"/>
        <v>2.6443877009187877E-2</v>
      </c>
      <c r="U46" s="4">
        <f t="shared" si="18"/>
        <v>3.2531588471660419E-2</v>
      </c>
      <c r="V46" s="4">
        <f t="shared" si="19"/>
        <v>9.7472408746703015E-2</v>
      </c>
    </row>
    <row r="47" spans="1:22">
      <c r="A47" s="1">
        <v>547.66</v>
      </c>
      <c r="B47" s="1">
        <v>0.10607929459728617</v>
      </c>
      <c r="C47" s="2">
        <v>0.10724637681159423</v>
      </c>
      <c r="D47">
        <v>0.11690821256038648</v>
      </c>
      <c r="E47">
        <v>0.11690821256038648</v>
      </c>
      <c r="F47">
        <v>0.12012882447665058</v>
      </c>
      <c r="G47" s="3">
        <f t="shared" si="20"/>
        <v>1.1670822143080573E-3</v>
      </c>
      <c r="H47" s="3">
        <f t="shared" si="21"/>
        <v>1.0828917963100315E-2</v>
      </c>
      <c r="I47" s="3">
        <f t="shared" si="22"/>
        <v>1.0828917963100315E-2</v>
      </c>
      <c r="J47" s="3">
        <f t="shared" si="23"/>
        <v>1.4049529879364406E-2</v>
      </c>
      <c r="K47" s="3">
        <f t="shared" si="8"/>
        <v>1.1670822143080573E-3</v>
      </c>
      <c r="L47" s="3">
        <f t="shared" si="9"/>
        <v>1.0828917963100315E-2</v>
      </c>
      <c r="M47" s="3">
        <f t="shared" si="10"/>
        <v>1.0828917963100315E-2</v>
      </c>
      <c r="N47" s="3">
        <f t="shared" si="11"/>
        <v>1.4049529879364406E-2</v>
      </c>
      <c r="O47" s="4">
        <f t="shared" si="12"/>
        <v>1.3620808949541981E-6</v>
      </c>
      <c r="P47" s="4">
        <f t="shared" si="13"/>
        <v>1.1726546425155668E-4</v>
      </c>
      <c r="Q47" s="4">
        <f t="shared" si="14"/>
        <v>1.1726546425155668E-4</v>
      </c>
      <c r="R47" s="4">
        <f t="shared" si="15"/>
        <v>1.9738928983115321E-4</v>
      </c>
      <c r="S47" s="4">
        <f t="shared" si="16"/>
        <v>1.0371905776927313E-4</v>
      </c>
      <c r="T47" s="4">
        <f t="shared" si="17"/>
        <v>9.0255783925607576E-3</v>
      </c>
      <c r="U47" s="4">
        <f t="shared" si="18"/>
        <v>8.0493816544764916E-3</v>
      </c>
      <c r="V47" s="4">
        <f t="shared" si="19"/>
        <v>1.3365814834853188E-2</v>
      </c>
    </row>
    <row r="48" spans="1:22">
      <c r="A48" s="1">
        <v>549.9</v>
      </c>
      <c r="B48" s="1">
        <v>0.10222289776489973</v>
      </c>
      <c r="C48" s="2">
        <v>0.11257216164207821</v>
      </c>
      <c r="D48">
        <v>0.11257216164207821</v>
      </c>
      <c r="E48">
        <v>0.12219371391917891</v>
      </c>
      <c r="F48">
        <v>0.11257216164207821</v>
      </c>
      <c r="G48" s="3">
        <f t="shared" si="20"/>
        <v>1.034926387717848E-2</v>
      </c>
      <c r="H48" s="3">
        <f t="shared" si="21"/>
        <v>1.034926387717848E-2</v>
      </c>
      <c r="I48" s="3">
        <f t="shared" si="22"/>
        <v>1.9970816154279175E-2</v>
      </c>
      <c r="J48" s="3">
        <f t="shared" si="23"/>
        <v>1.034926387717848E-2</v>
      </c>
      <c r="K48" s="3">
        <f t="shared" si="8"/>
        <v>1.034926387717848E-2</v>
      </c>
      <c r="L48" s="3">
        <f t="shared" si="9"/>
        <v>1.034926387717848E-2</v>
      </c>
      <c r="M48" s="3">
        <f t="shared" si="10"/>
        <v>1.9970816154279175E-2</v>
      </c>
      <c r="N48" s="3">
        <f t="shared" si="11"/>
        <v>1.034926387717848E-2</v>
      </c>
      <c r="O48" s="4">
        <f t="shared" si="12"/>
        <v>1.0710726279947134E-4</v>
      </c>
      <c r="P48" s="4">
        <f t="shared" si="13"/>
        <v>1.0710726279947134E-4</v>
      </c>
      <c r="Q48" s="4">
        <f t="shared" si="14"/>
        <v>3.9883349786801805E-4</v>
      </c>
      <c r="R48" s="4">
        <f t="shared" si="15"/>
        <v>1.0710726279947134E-4</v>
      </c>
      <c r="S48" s="4">
        <f t="shared" si="16"/>
        <v>8.1559505158323546E-3</v>
      </c>
      <c r="T48" s="4">
        <f t="shared" si="17"/>
        <v>8.2437314598906089E-3</v>
      </c>
      <c r="U48" s="4">
        <f t="shared" si="18"/>
        <v>2.7376884246521859E-2</v>
      </c>
      <c r="V48" s="4">
        <f t="shared" si="19"/>
        <v>7.2525507501965429E-3</v>
      </c>
    </row>
    <row r="49" spans="1:22">
      <c r="A49" s="1">
        <v>552.13</v>
      </c>
      <c r="B49" s="1">
        <v>0.10038829608719306</v>
      </c>
      <c r="C49" s="2">
        <v>0.10259658011399624</v>
      </c>
      <c r="D49">
        <v>9.9430018999366723E-2</v>
      </c>
      <c r="E49">
        <v>0.11526282457251429</v>
      </c>
      <c r="F49">
        <v>0.10892970234325526</v>
      </c>
      <c r="G49" s="3">
        <f t="shared" si="20"/>
        <v>2.2082840268031756E-3</v>
      </c>
      <c r="H49" s="3">
        <f t="shared" si="21"/>
        <v>-9.5827708782633692E-4</v>
      </c>
      <c r="I49" s="3">
        <f t="shared" si="22"/>
        <v>1.4874528485321226E-2</v>
      </c>
      <c r="J49" s="3">
        <f t="shared" si="23"/>
        <v>8.5414062560622006E-3</v>
      </c>
      <c r="K49" s="3">
        <f t="shared" si="8"/>
        <v>2.2082840268031756E-3</v>
      </c>
      <c r="L49" s="3">
        <f t="shared" si="9"/>
        <v>9.5827708782633692E-4</v>
      </c>
      <c r="M49" s="3">
        <f t="shared" si="10"/>
        <v>1.4874528485321226E-2</v>
      </c>
      <c r="N49" s="3">
        <f t="shared" si="11"/>
        <v>8.5414062560622006E-3</v>
      </c>
      <c r="O49" s="4">
        <f t="shared" si="12"/>
        <v>4.8765183430340481E-6</v>
      </c>
      <c r="P49" s="4">
        <f t="shared" si="13"/>
        <v>9.18294977052925E-7</v>
      </c>
      <c r="Q49" s="4">
        <f t="shared" si="14"/>
        <v>2.2125159766063255E-4</v>
      </c>
      <c r="R49" s="4">
        <f t="shared" si="15"/>
        <v>7.2955620831098494E-5</v>
      </c>
      <c r="S49" s="4">
        <f t="shared" si="16"/>
        <v>3.7133469062502068E-4</v>
      </c>
      <c r="T49" s="4">
        <f t="shared" si="17"/>
        <v>7.0678467490703975E-5</v>
      </c>
      <c r="U49" s="4">
        <f t="shared" si="18"/>
        <v>1.5187238310954525E-2</v>
      </c>
      <c r="V49" s="4">
        <f t="shared" si="19"/>
        <v>4.9400416812094049E-3</v>
      </c>
    </row>
    <row r="50" spans="1:22">
      <c r="A50" s="1">
        <v>554.37</v>
      </c>
      <c r="B50" s="1">
        <v>9.8223723217222142E-2</v>
      </c>
      <c r="C50" s="2">
        <v>8.6185438705662684E-2</v>
      </c>
      <c r="D50">
        <v>9.8630989421281845E-2</v>
      </c>
      <c r="E50">
        <v>0.10796515245799622</v>
      </c>
      <c r="F50">
        <v>0.10485376477909143</v>
      </c>
      <c r="G50" s="3">
        <f t="shared" si="20"/>
        <v>-1.2038284511559458E-2</v>
      </c>
      <c r="H50" s="3">
        <f t="shared" si="21"/>
        <v>4.0726620405970304E-4</v>
      </c>
      <c r="I50" s="3">
        <f t="shared" si="22"/>
        <v>9.7414292407740771E-3</v>
      </c>
      <c r="J50" s="3">
        <f t="shared" si="23"/>
        <v>6.6300415618692904E-3</v>
      </c>
      <c r="K50" s="3">
        <f t="shared" si="8"/>
        <v>1.2038284511559458E-2</v>
      </c>
      <c r="L50" s="3">
        <f t="shared" si="9"/>
        <v>4.0726620405970304E-4</v>
      </c>
      <c r="M50" s="3">
        <f t="shared" si="10"/>
        <v>9.7414292407740771E-3</v>
      </c>
      <c r="N50" s="3">
        <f t="shared" si="11"/>
        <v>6.6300415618692904E-3</v>
      </c>
      <c r="O50" s="4">
        <f t="shared" si="12"/>
        <v>1.4492029398125233E-4</v>
      </c>
      <c r="P50" s="4">
        <f t="shared" si="13"/>
        <v>1.6586576096919968E-7</v>
      </c>
      <c r="Q50" s="4">
        <f t="shared" si="14"/>
        <v>9.4895443653008216E-5</v>
      </c>
      <c r="R50" s="4">
        <f t="shared" si="15"/>
        <v>4.3957451112114182E-5</v>
      </c>
      <c r="S50" s="4">
        <f t="shared" si="16"/>
        <v>1.1035318386054444E-2</v>
      </c>
      <c r="T50" s="4">
        <f t="shared" si="17"/>
        <v>1.2766200499218022E-5</v>
      </c>
      <c r="U50" s="4">
        <f t="shared" si="18"/>
        <v>6.5138499907809976E-3</v>
      </c>
      <c r="V50" s="4">
        <f t="shared" si="19"/>
        <v>2.9764895181455908E-3</v>
      </c>
    </row>
    <row r="51" spans="1:22">
      <c r="A51" s="1">
        <v>556.6</v>
      </c>
      <c r="B51" s="1">
        <v>9.803245453698145E-2</v>
      </c>
      <c r="C51" s="2">
        <v>9.3549373280342379E-2</v>
      </c>
      <c r="D51">
        <v>0.10272088046468968</v>
      </c>
      <c r="E51">
        <v>0.10577804952613877</v>
      </c>
      <c r="F51">
        <v>0.10577804952613877</v>
      </c>
      <c r="G51" s="3">
        <f t="shared" si="20"/>
        <v>-4.483081256639071E-3</v>
      </c>
      <c r="H51" s="3">
        <f t="shared" si="21"/>
        <v>4.6884259277082257E-3</v>
      </c>
      <c r="I51" s="3">
        <f t="shared" si="22"/>
        <v>7.74559498915732E-3</v>
      </c>
      <c r="J51" s="3">
        <f t="shared" si="23"/>
        <v>7.74559498915732E-3</v>
      </c>
      <c r="K51" s="3">
        <f t="shared" si="8"/>
        <v>4.483081256639071E-3</v>
      </c>
      <c r="L51" s="3">
        <f t="shared" si="9"/>
        <v>4.6884259277082257E-3</v>
      </c>
      <c r="M51" s="3">
        <f t="shared" si="10"/>
        <v>7.74559498915732E-3</v>
      </c>
      <c r="N51" s="3">
        <f t="shared" si="11"/>
        <v>7.74559498915732E-3</v>
      </c>
      <c r="O51" s="4">
        <f t="shared" si="12"/>
        <v>2.009801755362855E-5</v>
      </c>
      <c r="P51" s="4">
        <f t="shared" si="13"/>
        <v>2.1981337679606738E-5</v>
      </c>
      <c r="Q51" s="4">
        <f t="shared" si="14"/>
        <v>5.9994241736058988E-5</v>
      </c>
      <c r="R51" s="4">
        <f t="shared" si="15"/>
        <v>5.9994241736058988E-5</v>
      </c>
      <c r="S51" s="4">
        <f t="shared" si="16"/>
        <v>1.5304138332861356E-3</v>
      </c>
      <c r="T51" s="4">
        <f t="shared" si="17"/>
        <v>1.6918390053447174E-3</v>
      </c>
      <c r="U51" s="4">
        <f t="shared" si="18"/>
        <v>4.118148100011044E-3</v>
      </c>
      <c r="V51" s="4">
        <f t="shared" si="19"/>
        <v>4.0623882222156375E-3</v>
      </c>
    </row>
    <row r="52" spans="1:22">
      <c r="A52" s="1">
        <v>558.83000000000004</v>
      </c>
      <c r="B52" s="1">
        <v>9.7431401307879084E-2</v>
      </c>
      <c r="C52" s="2">
        <v>0.10437405731523376</v>
      </c>
      <c r="D52">
        <v>9.834087481146303E-2</v>
      </c>
      <c r="E52">
        <v>0.10437405731523376</v>
      </c>
      <c r="F52">
        <v>0.10739064856711913</v>
      </c>
      <c r="G52" s="3">
        <f t="shared" si="20"/>
        <v>6.9426560073546778E-3</v>
      </c>
      <c r="H52" s="3">
        <f t="shared" si="21"/>
        <v>9.094735035839463E-4</v>
      </c>
      <c r="I52" s="3">
        <f t="shared" si="22"/>
        <v>6.9426560073546778E-3</v>
      </c>
      <c r="J52" s="3">
        <f t="shared" si="23"/>
        <v>9.9592472592400505E-3</v>
      </c>
      <c r="K52" s="3">
        <f t="shared" si="8"/>
        <v>6.9426560073546778E-3</v>
      </c>
      <c r="L52" s="3">
        <f t="shared" si="9"/>
        <v>9.094735035839463E-4</v>
      </c>
      <c r="M52" s="3">
        <f t="shared" si="10"/>
        <v>6.9426560073546778E-3</v>
      </c>
      <c r="N52" s="3">
        <f t="shared" si="11"/>
        <v>9.9592472592400505E-3</v>
      </c>
      <c r="O52" s="4">
        <f t="shared" si="12"/>
        <v>4.8200472436457996E-5</v>
      </c>
      <c r="P52" s="4">
        <f t="shared" si="13"/>
        <v>8.2714205372125836E-7</v>
      </c>
      <c r="Q52" s="4">
        <f t="shared" si="14"/>
        <v>4.8200472436457996E-5</v>
      </c>
      <c r="R52" s="4">
        <f t="shared" si="15"/>
        <v>9.9186605970680463E-5</v>
      </c>
      <c r="S52" s="4">
        <f t="shared" si="16"/>
        <v>3.6703455746740746E-3</v>
      </c>
      <c r="T52" s="4">
        <f t="shared" si="17"/>
        <v>6.3662694684175244E-5</v>
      </c>
      <c r="U52" s="4">
        <f t="shared" si="18"/>
        <v>3.3085955958424853E-3</v>
      </c>
      <c r="V52" s="4">
        <f t="shared" si="19"/>
        <v>6.7162195610292281E-3</v>
      </c>
    </row>
    <row r="53" spans="1:22">
      <c r="A53" s="1">
        <v>561.05999999999995</v>
      </c>
      <c r="B53" s="1">
        <v>9.8802895952590356E-2</v>
      </c>
      <c r="C53" s="2">
        <v>0.10100710900473932</v>
      </c>
      <c r="D53">
        <v>8.9158767772511832E-2</v>
      </c>
      <c r="E53">
        <v>9.5082938388625568E-2</v>
      </c>
      <c r="F53">
        <v>9.8045023696682443E-2</v>
      </c>
      <c r="G53" s="3">
        <f t="shared" si="20"/>
        <v>2.2042130521489622E-3</v>
      </c>
      <c r="H53" s="3">
        <f t="shared" si="21"/>
        <v>-9.6441281800785233E-3</v>
      </c>
      <c r="I53" s="3">
        <f t="shared" si="22"/>
        <v>-3.7199575639647875E-3</v>
      </c>
      <c r="J53" s="3">
        <f t="shared" si="23"/>
        <v>-7.5787225590791263E-4</v>
      </c>
      <c r="K53" s="3">
        <f t="shared" si="8"/>
        <v>2.2042130521489622E-3</v>
      </c>
      <c r="L53" s="3">
        <f t="shared" si="9"/>
        <v>9.6441281800785233E-3</v>
      </c>
      <c r="M53" s="3">
        <f t="shared" si="10"/>
        <v>3.7199575639647875E-3</v>
      </c>
      <c r="N53" s="3">
        <f t="shared" si="11"/>
        <v>7.5787225590791263E-4</v>
      </c>
      <c r="O53" s="4">
        <f t="shared" si="12"/>
        <v>4.8585551792638437E-6</v>
      </c>
      <c r="P53" s="4">
        <f t="shared" si="13"/>
        <v>9.3009208353784695E-5</v>
      </c>
      <c r="Q53" s="4">
        <f t="shared" si="14"/>
        <v>1.3838084277698835E-5</v>
      </c>
      <c r="R53" s="4">
        <f t="shared" si="15"/>
        <v>5.7437035627494858E-7</v>
      </c>
      <c r="S53" s="4">
        <f t="shared" si="16"/>
        <v>3.6996684057462884E-4</v>
      </c>
      <c r="T53" s="4">
        <f t="shared" si="17"/>
        <v>7.1586456130536043E-3</v>
      </c>
      <c r="U53" s="4">
        <f t="shared" si="18"/>
        <v>9.4987916884940781E-4</v>
      </c>
      <c r="V53" s="4">
        <f t="shared" si="19"/>
        <v>3.8892322046279536E-5</v>
      </c>
    </row>
    <row r="54" spans="1:22">
      <c r="A54" s="1">
        <v>563.28</v>
      </c>
      <c r="B54" s="1">
        <v>0.10075909047194531</v>
      </c>
      <c r="C54" s="2">
        <v>9.3930635838150284E-2</v>
      </c>
      <c r="D54">
        <v>9.9710982658959543E-2</v>
      </c>
      <c r="E54">
        <v>0.10260115606936417</v>
      </c>
      <c r="F54">
        <v>0.10549132947976879</v>
      </c>
      <c r="G54" s="3">
        <f t="shared" si="20"/>
        <v>-6.828454633795028E-3</v>
      </c>
      <c r="H54" s="3">
        <f t="shared" si="21"/>
        <v>-1.0481078129857685E-3</v>
      </c>
      <c r="I54" s="3">
        <f t="shared" si="22"/>
        <v>1.8420655974188543E-3</v>
      </c>
      <c r="J54" s="3">
        <f t="shared" si="23"/>
        <v>4.7322390078234772E-3</v>
      </c>
      <c r="K54" s="3">
        <f t="shared" si="8"/>
        <v>6.828454633795028E-3</v>
      </c>
      <c r="L54" s="3">
        <f t="shared" si="9"/>
        <v>1.0481078129857685E-3</v>
      </c>
      <c r="M54" s="3">
        <f t="shared" si="10"/>
        <v>1.8420655974188543E-3</v>
      </c>
      <c r="N54" s="3">
        <f t="shared" si="11"/>
        <v>4.7322390078234772E-3</v>
      </c>
      <c r="O54" s="4">
        <f t="shared" si="12"/>
        <v>4.6627792685796789E-5</v>
      </c>
      <c r="P54" s="4">
        <f t="shared" si="13"/>
        <v>1.0985299876418106E-6</v>
      </c>
      <c r="Q54" s="4">
        <f t="shared" si="14"/>
        <v>3.3932056651940807E-6</v>
      </c>
      <c r="R54" s="4">
        <f t="shared" si="15"/>
        <v>2.2394086027166127E-5</v>
      </c>
      <c r="S54" s="4">
        <f t="shared" si="16"/>
        <v>3.5505899401037204E-3</v>
      </c>
      <c r="T54" s="4">
        <f t="shared" si="17"/>
        <v>8.4550626932842617E-5</v>
      </c>
      <c r="U54" s="4">
        <f t="shared" si="18"/>
        <v>2.3291774441524339E-4</v>
      </c>
      <c r="V54" s="4">
        <f t="shared" si="19"/>
        <v>1.5163700497170325E-3</v>
      </c>
    </row>
    <row r="55" spans="1:22">
      <c r="A55" s="1">
        <v>565.51</v>
      </c>
      <c r="B55" s="1">
        <v>0.10251382215076844</v>
      </c>
      <c r="C55" s="2">
        <v>9.2458100558659204E-2</v>
      </c>
      <c r="D55">
        <v>8.9664804469273732E-2</v>
      </c>
      <c r="E55">
        <v>0.10642458100558658</v>
      </c>
      <c r="F55">
        <v>0.10083798882681563</v>
      </c>
      <c r="G55" s="3">
        <f t="shared" si="20"/>
        <v>-1.005572159210924E-2</v>
      </c>
      <c r="H55" s="3">
        <f t="shared" si="21"/>
        <v>-1.2849017681494712E-2</v>
      </c>
      <c r="I55" s="3">
        <f t="shared" si="22"/>
        <v>3.9107588548181332E-3</v>
      </c>
      <c r="J55" s="3">
        <f t="shared" si="23"/>
        <v>-1.6758333239528106E-3</v>
      </c>
      <c r="K55" s="3">
        <f t="shared" si="8"/>
        <v>1.005572159210924E-2</v>
      </c>
      <c r="L55" s="3">
        <f t="shared" si="9"/>
        <v>1.2849017681494712E-2</v>
      </c>
      <c r="M55" s="3">
        <f t="shared" si="10"/>
        <v>3.9107588548181332E-3</v>
      </c>
      <c r="N55" s="3">
        <f t="shared" si="11"/>
        <v>1.6758333239528106E-3</v>
      </c>
      <c r="O55" s="4">
        <f t="shared" si="12"/>
        <v>1.0111753673801199E-4</v>
      </c>
      <c r="P55" s="4">
        <f t="shared" si="13"/>
        <v>1.6509725537936374E-4</v>
      </c>
      <c r="Q55" s="4">
        <f t="shared" si="14"/>
        <v>1.5294034820538437E-5</v>
      </c>
      <c r="R55" s="4">
        <f t="shared" si="15"/>
        <v>2.8084173296707257E-6</v>
      </c>
      <c r="S55" s="4">
        <f t="shared" si="16"/>
        <v>7.6998478381631883E-3</v>
      </c>
      <c r="T55" s="4">
        <f t="shared" si="17"/>
        <v>1.2707050880952701E-2</v>
      </c>
      <c r="U55" s="4">
        <f t="shared" si="18"/>
        <v>1.0498190928855044E-3</v>
      </c>
      <c r="V55" s="4">
        <f t="shared" si="19"/>
        <v>1.9016627517876342E-4</v>
      </c>
    </row>
    <row r="56" spans="1:22">
      <c r="A56" s="1">
        <v>567.73</v>
      </c>
      <c r="B56" s="1">
        <v>0.10577522405607334</v>
      </c>
      <c r="C56" s="2">
        <v>0.10279627163781623</v>
      </c>
      <c r="D56">
        <v>0.10013315579227695</v>
      </c>
      <c r="E56">
        <v>9.4806924101198384E-2</v>
      </c>
      <c r="F56">
        <v>0.10545938748335551</v>
      </c>
      <c r="G56" s="3">
        <f t="shared" si="20"/>
        <v>-2.9789524182571164E-3</v>
      </c>
      <c r="H56" s="3">
        <f t="shared" si="21"/>
        <v>-5.6420682637963876E-3</v>
      </c>
      <c r="I56" s="3">
        <f t="shared" si="22"/>
        <v>-1.0968299954874958E-2</v>
      </c>
      <c r="J56" s="3">
        <f t="shared" si="23"/>
        <v>-3.1583657271783139E-4</v>
      </c>
      <c r="K56" s="3">
        <f t="shared" si="8"/>
        <v>2.9789524182571164E-3</v>
      </c>
      <c r="L56" s="3">
        <f t="shared" si="9"/>
        <v>5.6420682637963876E-3</v>
      </c>
      <c r="M56" s="3">
        <f t="shared" si="10"/>
        <v>1.0968299954874958E-2</v>
      </c>
      <c r="N56" s="3">
        <f t="shared" si="11"/>
        <v>3.1583657271783139E-4</v>
      </c>
      <c r="O56" s="4">
        <f t="shared" ref="O56:O106" si="24">G56^2</f>
        <v>8.8741575102399211E-6</v>
      </c>
      <c r="P56" s="4">
        <f t="shared" si="13"/>
        <v>3.1832934293338383E-5</v>
      </c>
      <c r="Q56" s="4">
        <f t="shared" si="14"/>
        <v>1.2030360390011E-4</v>
      </c>
      <c r="R56" s="4">
        <f t="shared" si="15"/>
        <v>9.9752740666145994E-8</v>
      </c>
      <c r="S56" s="4">
        <f t="shared" si="16"/>
        <v>6.7574492738858491E-4</v>
      </c>
      <c r="T56" s="4">
        <f t="shared" si="17"/>
        <v>2.4500874640586878E-3</v>
      </c>
      <c r="U56" s="4">
        <f t="shared" si="18"/>
        <v>8.257926819132488E-3</v>
      </c>
      <c r="V56" s="4">
        <f t="shared" si="19"/>
        <v>6.7545542220316103E-6</v>
      </c>
    </row>
    <row r="57" spans="1:22">
      <c r="A57" s="1">
        <v>569.95000000000005</v>
      </c>
      <c r="B57" s="1">
        <v>0.10847530107658472</v>
      </c>
      <c r="C57" s="2">
        <v>9.529733764618066E-2</v>
      </c>
      <c r="D57">
        <v>0.10027369992535459</v>
      </c>
      <c r="E57">
        <v>0.10027369992535459</v>
      </c>
      <c r="F57">
        <v>0.10525006220452851</v>
      </c>
      <c r="G57" s="3">
        <f t="shared" si="20"/>
        <v>-1.317796343040406E-2</v>
      </c>
      <c r="H57" s="3">
        <f t="shared" si="21"/>
        <v>-8.2016011512301285E-3</v>
      </c>
      <c r="I57" s="3">
        <f t="shared" si="22"/>
        <v>-8.2016011512301285E-3</v>
      </c>
      <c r="J57" s="3">
        <f t="shared" si="23"/>
        <v>-3.2252388720562103E-3</v>
      </c>
      <c r="K57" s="3">
        <f t="shared" si="8"/>
        <v>1.317796343040406E-2</v>
      </c>
      <c r="L57" s="3">
        <f t="shared" si="9"/>
        <v>8.2016011512301285E-3</v>
      </c>
      <c r="M57" s="3">
        <f t="shared" si="10"/>
        <v>8.2016011512301285E-3</v>
      </c>
      <c r="N57" s="3">
        <f t="shared" si="11"/>
        <v>3.2252388720562103E-3</v>
      </c>
      <c r="O57" s="4">
        <f t="shared" si="24"/>
        <v>1.7365872017306675E-4</v>
      </c>
      <c r="P57" s="4">
        <f t="shared" si="13"/>
        <v>6.7266261443859362E-5</v>
      </c>
      <c r="Q57" s="4">
        <f t="shared" si="14"/>
        <v>6.7266261443859362E-5</v>
      </c>
      <c r="R57" s="4">
        <f t="shared" si="15"/>
        <v>1.0402165781822416E-5</v>
      </c>
      <c r="S57" s="4">
        <f t="shared" si="16"/>
        <v>1.3223677754010356E-2</v>
      </c>
      <c r="T57" s="4">
        <f t="shared" si="17"/>
        <v>5.1772865925270115E-3</v>
      </c>
      <c r="U57" s="4">
        <f t="shared" si="18"/>
        <v>4.6173169081555341E-3</v>
      </c>
      <c r="V57" s="4">
        <f t="shared" si="19"/>
        <v>7.0436152761993041E-4</v>
      </c>
    </row>
    <row r="58" spans="1:22">
      <c r="A58" s="1">
        <v>572.17999999999995</v>
      </c>
      <c r="B58" s="1">
        <v>0.1131034038237881</v>
      </c>
      <c r="C58" s="2">
        <v>0.10572687224669601</v>
      </c>
      <c r="D58">
        <v>0.10108972872710408</v>
      </c>
      <c r="E58">
        <v>0.10572687224669601</v>
      </c>
      <c r="F58">
        <v>0.10108972872710408</v>
      </c>
      <c r="G58" s="3">
        <f t="shared" si="20"/>
        <v>-7.3765315770920881E-3</v>
      </c>
      <c r="H58" s="3">
        <f t="shared" si="21"/>
        <v>-1.2013675096684023E-2</v>
      </c>
      <c r="I58" s="3">
        <f t="shared" si="22"/>
        <v>-7.3765315770920881E-3</v>
      </c>
      <c r="J58" s="3">
        <f t="shared" si="23"/>
        <v>-1.2013675096684023E-2</v>
      </c>
      <c r="K58" s="3">
        <f t="shared" si="8"/>
        <v>7.3765315770920881E-3</v>
      </c>
      <c r="L58" s="3">
        <f t="shared" si="9"/>
        <v>1.2013675096684023E-2</v>
      </c>
      <c r="M58" s="3">
        <f t="shared" si="10"/>
        <v>7.3765315770920881E-3</v>
      </c>
      <c r="N58" s="3">
        <f t="shared" si="11"/>
        <v>1.2013675096684023E-2</v>
      </c>
      <c r="O58" s="4">
        <f t="shared" si="24"/>
        <v>5.4413218107836685E-5</v>
      </c>
      <c r="P58" s="4">
        <f t="shared" si="13"/>
        <v>1.4432838932868587E-4</v>
      </c>
      <c r="Q58" s="4">
        <f t="shared" si="14"/>
        <v>5.4413218107836685E-5</v>
      </c>
      <c r="R58" s="4">
        <f t="shared" si="15"/>
        <v>1.4432838932868587E-4</v>
      </c>
      <c r="S58" s="4">
        <f t="shared" si="16"/>
        <v>4.143430638551427E-3</v>
      </c>
      <c r="T58" s="4">
        <f t="shared" si="17"/>
        <v>1.1108532256041373E-2</v>
      </c>
      <c r="U58" s="4">
        <f t="shared" si="18"/>
        <v>3.7350533031504578E-3</v>
      </c>
      <c r="V58" s="4">
        <f t="shared" si="19"/>
        <v>9.7729037316560598E-3</v>
      </c>
    </row>
    <row r="59" spans="1:22">
      <c r="A59" s="1">
        <v>574.39</v>
      </c>
      <c r="B59" s="1">
        <v>0.11694306003528114</v>
      </c>
      <c r="C59" s="2">
        <v>0.10781786941580754</v>
      </c>
      <c r="D59">
        <v>0.10567010309278349</v>
      </c>
      <c r="E59">
        <v>0.11855670103092782</v>
      </c>
      <c r="F59">
        <v>0.11640893470790377</v>
      </c>
      <c r="G59" s="3">
        <f t="shared" si="20"/>
        <v>-9.1251906194736027E-3</v>
      </c>
      <c r="H59" s="3">
        <f t="shared" si="21"/>
        <v>-1.127295694249765E-2</v>
      </c>
      <c r="I59" s="3">
        <f t="shared" si="22"/>
        <v>1.6136409956466757E-3</v>
      </c>
      <c r="J59" s="3">
        <f t="shared" si="23"/>
        <v>-5.3412532737737162E-4</v>
      </c>
      <c r="K59" s="3">
        <f t="shared" si="8"/>
        <v>9.1251906194736027E-3</v>
      </c>
      <c r="L59" s="3">
        <f t="shared" si="9"/>
        <v>1.127295694249765E-2</v>
      </c>
      <c r="M59" s="3">
        <f t="shared" si="10"/>
        <v>1.6136409956466757E-3</v>
      </c>
      <c r="N59" s="3">
        <f t="shared" si="11"/>
        <v>5.3412532737737162E-4</v>
      </c>
      <c r="O59" s="4">
        <f t="shared" si="24"/>
        <v>8.326910384172903E-5</v>
      </c>
      <c r="P59" s="4">
        <f t="shared" si="13"/>
        <v>1.2707955822740597E-4</v>
      </c>
      <c r="Q59" s="4">
        <f t="shared" si="14"/>
        <v>2.6038372628315952E-6</v>
      </c>
      <c r="R59" s="4">
        <f t="shared" si="15"/>
        <v>2.8528986534598439E-7</v>
      </c>
      <c r="S59" s="4">
        <f t="shared" si="16"/>
        <v>6.3407342572309646E-3</v>
      </c>
      <c r="T59" s="4">
        <f t="shared" si="17"/>
        <v>9.7809403833764817E-3</v>
      </c>
      <c r="U59" s="4">
        <f t="shared" si="18"/>
        <v>1.7873361119960513E-4</v>
      </c>
      <c r="V59" s="4">
        <f t="shared" si="19"/>
        <v>1.931782376711715E-5</v>
      </c>
    </row>
    <row r="60" spans="1:22">
      <c r="A60" s="1">
        <v>576.61</v>
      </c>
      <c r="B60" s="1">
        <v>0.1225241558624213</v>
      </c>
      <c r="C60" s="2">
        <v>0.11220196353436185</v>
      </c>
      <c r="D60">
        <v>0.11420557002604688</v>
      </c>
      <c r="E60">
        <v>0.11620917651773191</v>
      </c>
      <c r="F60">
        <v>0.11420557002604688</v>
      </c>
      <c r="G60" s="3">
        <f t="shared" si="20"/>
        <v>-1.0322192328059449E-2</v>
      </c>
      <c r="H60" s="3">
        <f t="shared" si="21"/>
        <v>-8.3185858363744175E-3</v>
      </c>
      <c r="I60" s="3">
        <f t="shared" si="22"/>
        <v>-6.3149793446893865E-3</v>
      </c>
      <c r="J60" s="3">
        <f t="shared" si="23"/>
        <v>-8.3185858363744175E-3</v>
      </c>
      <c r="K60" s="3">
        <f t="shared" si="8"/>
        <v>1.0322192328059449E-2</v>
      </c>
      <c r="L60" s="3">
        <f t="shared" si="9"/>
        <v>8.3185858363744175E-3</v>
      </c>
      <c r="M60" s="3">
        <f t="shared" si="10"/>
        <v>6.3149793446893865E-3</v>
      </c>
      <c r="N60" s="3">
        <f t="shared" si="11"/>
        <v>8.3185858363744175E-3</v>
      </c>
      <c r="O60" s="4">
        <f t="shared" si="24"/>
        <v>1.0654765445744934E-4</v>
      </c>
      <c r="P60" s="4">
        <f t="shared" si="13"/>
        <v>6.9198870317129071E-5</v>
      </c>
      <c r="Q60" s="4">
        <f t="shared" si="14"/>
        <v>3.9878964123853595E-5</v>
      </c>
      <c r="R60" s="4">
        <f t="shared" si="15"/>
        <v>6.9198870317129071E-5</v>
      </c>
      <c r="S60" s="4">
        <f t="shared" si="16"/>
        <v>8.1133377384493329E-3</v>
      </c>
      <c r="T60" s="4">
        <f t="shared" si="17"/>
        <v>5.3260338217234601E-3</v>
      </c>
      <c r="U60" s="4">
        <f t="shared" si="18"/>
        <v>2.7373873822685358E-3</v>
      </c>
      <c r="V60" s="4">
        <f t="shared" si="19"/>
        <v>4.6856609506570725E-3</v>
      </c>
    </row>
    <row r="61" spans="1:22">
      <c r="A61" s="1">
        <v>578.83000000000004</v>
      </c>
      <c r="B61" s="1">
        <v>0.12825389742640447</v>
      </c>
      <c r="C61" s="2">
        <v>0.11655055545095086</v>
      </c>
      <c r="D61">
        <v>0.11655055545095086</v>
      </c>
      <c r="E61">
        <v>0.12219920918847675</v>
      </c>
      <c r="F61">
        <v>0.12408209376765204</v>
      </c>
      <c r="G61" s="3">
        <f t="shared" si="20"/>
        <v>-1.1703341975453613E-2</v>
      </c>
      <c r="H61" s="3">
        <f t="shared" si="21"/>
        <v>-1.1703341975453613E-2</v>
      </c>
      <c r="I61" s="3">
        <f t="shared" si="22"/>
        <v>-6.0546882379277217E-3</v>
      </c>
      <c r="J61" s="3">
        <f t="shared" si="23"/>
        <v>-4.1718036587524293E-3</v>
      </c>
      <c r="K61" s="3">
        <f t="shared" si="8"/>
        <v>1.1703341975453613E-2</v>
      </c>
      <c r="L61" s="3">
        <f t="shared" si="9"/>
        <v>1.1703341975453613E-2</v>
      </c>
      <c r="M61" s="3">
        <f t="shared" si="10"/>
        <v>6.0546882379277217E-3</v>
      </c>
      <c r="N61" s="3">
        <f t="shared" si="11"/>
        <v>4.1718036587524293E-3</v>
      </c>
      <c r="O61" s="4">
        <f t="shared" si="24"/>
        <v>1.3696821339441448E-4</v>
      </c>
      <c r="P61" s="4">
        <f t="shared" si="13"/>
        <v>1.3696821339441448E-4</v>
      </c>
      <c r="Q61" s="4">
        <f t="shared" si="14"/>
        <v>3.6659249658500297E-5</v>
      </c>
      <c r="R61" s="4">
        <f t="shared" si="15"/>
        <v>1.7403945767180157E-5</v>
      </c>
      <c r="S61" s="4">
        <f t="shared" si="16"/>
        <v>1.0429787313100158E-2</v>
      </c>
      <c r="T61" s="4">
        <f t="shared" si="17"/>
        <v>1.0542041130100823E-2</v>
      </c>
      <c r="U61" s="4">
        <f t="shared" si="18"/>
        <v>2.5163784883415813E-3</v>
      </c>
      <c r="V61" s="4">
        <f t="shared" si="19"/>
        <v>1.1784728377053195E-3</v>
      </c>
    </row>
    <row r="62" spans="1:22">
      <c r="A62" s="1">
        <v>581.04</v>
      </c>
      <c r="B62" s="1">
        <v>0.13345566966166406</v>
      </c>
      <c r="C62" s="2">
        <v>0.11933045356371494</v>
      </c>
      <c r="D62">
        <v>0.1229301655867531</v>
      </c>
      <c r="E62">
        <v>0.12652987760979126</v>
      </c>
      <c r="F62">
        <v>0.12832973362131034</v>
      </c>
      <c r="G62" s="3">
        <f t="shared" si="20"/>
        <v>-1.4125216097949117E-2</v>
      </c>
      <c r="H62" s="3">
        <f t="shared" si="21"/>
        <v>-1.0525504074910957E-2</v>
      </c>
      <c r="I62" s="3">
        <f t="shared" si="22"/>
        <v>-6.9257920518727978E-3</v>
      </c>
      <c r="J62" s="3">
        <f t="shared" si="23"/>
        <v>-5.125936040353718E-3</v>
      </c>
      <c r="K62" s="3">
        <f t="shared" si="8"/>
        <v>1.4125216097949117E-2</v>
      </c>
      <c r="L62" s="3">
        <f t="shared" si="9"/>
        <v>1.0525504074910957E-2</v>
      </c>
      <c r="M62" s="3">
        <f t="shared" si="10"/>
        <v>6.9257920518727978E-3</v>
      </c>
      <c r="N62" s="3">
        <f t="shared" si="11"/>
        <v>5.125936040353718E-3</v>
      </c>
      <c r="O62" s="4">
        <f t="shared" si="24"/>
        <v>1.9952172981376089E-4</v>
      </c>
      <c r="P62" s="4">
        <f t="shared" si="13"/>
        <v>1.1078623603096717E-4</v>
      </c>
      <c r="Q62" s="4">
        <f t="shared" si="14"/>
        <v>4.7966595545784421E-5</v>
      </c>
      <c r="R62" s="4">
        <f t="shared" si="15"/>
        <v>2.6275220289797154E-5</v>
      </c>
      <c r="S62" s="4">
        <f t="shared" si="16"/>
        <v>1.5193081334185104E-2</v>
      </c>
      <c r="T62" s="4">
        <f t="shared" si="17"/>
        <v>8.526891224932491E-3</v>
      </c>
      <c r="U62" s="4">
        <f t="shared" si="18"/>
        <v>3.2925417272528772E-3</v>
      </c>
      <c r="V62" s="4">
        <f t="shared" si="19"/>
        <v>1.779173173168686E-3</v>
      </c>
    </row>
    <row r="63" spans="1:22">
      <c r="A63" s="1">
        <v>583.25</v>
      </c>
      <c r="B63" s="1">
        <v>0.13980634735129016</v>
      </c>
      <c r="C63" s="2">
        <v>0.12876949740034663</v>
      </c>
      <c r="D63">
        <v>0.12530329289428077</v>
      </c>
      <c r="E63">
        <v>0.13223570190641251</v>
      </c>
      <c r="F63">
        <v>0.13743500866551128</v>
      </c>
      <c r="G63" s="3">
        <f t="shared" si="20"/>
        <v>-1.1036849950943534E-2</v>
      </c>
      <c r="H63" s="3">
        <f t="shared" si="21"/>
        <v>-1.450305445700939E-2</v>
      </c>
      <c r="I63" s="3">
        <f t="shared" si="22"/>
        <v>-7.5706454448776495E-3</v>
      </c>
      <c r="J63" s="3">
        <f t="shared" si="23"/>
        <v>-2.3713386857788787E-3</v>
      </c>
      <c r="K63" s="3">
        <f t="shared" si="8"/>
        <v>1.1036849950943534E-2</v>
      </c>
      <c r="L63" s="3">
        <f t="shared" si="9"/>
        <v>1.450305445700939E-2</v>
      </c>
      <c r="M63" s="3">
        <f t="shared" si="10"/>
        <v>7.5706454448776495E-3</v>
      </c>
      <c r="N63" s="3">
        <f t="shared" si="11"/>
        <v>2.3713386857788787E-3</v>
      </c>
      <c r="O63" s="4">
        <f t="shared" si="24"/>
        <v>1.2181205683964228E-4</v>
      </c>
      <c r="P63" s="4">
        <f t="shared" si="13"/>
        <v>2.1033858858297993E-4</v>
      </c>
      <c r="Q63" s="4">
        <f t="shared" si="14"/>
        <v>5.7314672452046704E-5</v>
      </c>
      <c r="R63" s="4">
        <f t="shared" si="15"/>
        <v>5.6232471626715002E-6</v>
      </c>
      <c r="S63" s="4">
        <f t="shared" si="16"/>
        <v>9.2756838504585905E-3</v>
      </c>
      <c r="T63" s="4">
        <f t="shared" si="17"/>
        <v>1.6189143430701672E-2</v>
      </c>
      <c r="U63" s="4">
        <f t="shared" si="18"/>
        <v>3.9342160619272835E-3</v>
      </c>
      <c r="V63" s="4">
        <f t="shared" si="19"/>
        <v>3.8076675999580364E-4</v>
      </c>
    </row>
    <row r="64" spans="1:22">
      <c r="A64" s="1">
        <v>585.46</v>
      </c>
      <c r="B64" s="1">
        <v>0.14547577002905043</v>
      </c>
      <c r="C64" s="2">
        <v>0.13260135135135134</v>
      </c>
      <c r="D64">
        <v>0.13260135135135134</v>
      </c>
      <c r="E64">
        <v>0.13935810810810811</v>
      </c>
      <c r="F64">
        <v>0.14104729729729729</v>
      </c>
      <c r="G64" s="3">
        <f t="shared" si="20"/>
        <v>-1.287441867769909E-2</v>
      </c>
      <c r="H64" s="3">
        <f t="shared" si="21"/>
        <v>-1.287441867769909E-2</v>
      </c>
      <c r="I64" s="3">
        <f t="shared" si="22"/>
        <v>-6.1176619209423189E-3</v>
      </c>
      <c r="J64" s="3">
        <f t="shared" si="23"/>
        <v>-4.4284727317531469E-3</v>
      </c>
      <c r="K64" s="3">
        <f t="shared" si="8"/>
        <v>1.287441867769909E-2</v>
      </c>
      <c r="L64" s="3">
        <f t="shared" si="9"/>
        <v>1.287441867769909E-2</v>
      </c>
      <c r="M64" s="3">
        <f t="shared" si="10"/>
        <v>6.1176619209423189E-3</v>
      </c>
      <c r="N64" s="3">
        <f t="shared" si="11"/>
        <v>4.4284727317531469E-3</v>
      </c>
      <c r="O64" s="4">
        <f t="shared" si="24"/>
        <v>1.6575065628868718E-4</v>
      </c>
      <c r="P64" s="4">
        <f t="shared" si="13"/>
        <v>1.6575065628868718E-4</v>
      </c>
      <c r="Q64" s="4">
        <f t="shared" si="14"/>
        <v>3.7425787378947661E-5</v>
      </c>
      <c r="R64" s="4">
        <f t="shared" si="15"/>
        <v>1.9611370735881179E-5</v>
      </c>
      <c r="S64" s="4">
        <f t="shared" si="16"/>
        <v>1.2621498442997665E-2</v>
      </c>
      <c r="T64" s="4">
        <f t="shared" si="17"/>
        <v>1.2757341230003962E-2</v>
      </c>
      <c r="U64" s="4">
        <f t="shared" si="18"/>
        <v>2.5689954690000733E-3</v>
      </c>
      <c r="V64" s="4">
        <f t="shared" si="19"/>
        <v>1.3279441358630222E-3</v>
      </c>
    </row>
    <row r="65" spans="1:22">
      <c r="A65" s="1">
        <v>587.66999999999996</v>
      </c>
      <c r="B65" s="1">
        <v>0.15228733419479631</v>
      </c>
      <c r="C65" s="2">
        <v>0.14145448493925777</v>
      </c>
      <c r="D65">
        <v>0.1381261441171576</v>
      </c>
      <c r="E65">
        <v>0.14478282576135798</v>
      </c>
      <c r="F65">
        <v>0.14977533699450823</v>
      </c>
      <c r="G65" s="3">
        <f t="shared" si="20"/>
        <v>-1.083284925553854E-2</v>
      </c>
      <c r="H65" s="3">
        <f t="shared" si="21"/>
        <v>-1.4161190077638719E-2</v>
      </c>
      <c r="I65" s="3">
        <f t="shared" si="22"/>
        <v>-7.5045084334383338E-3</v>
      </c>
      <c r="J65" s="3">
        <f t="shared" si="23"/>
        <v>-2.5119972002880797E-3</v>
      </c>
      <c r="K65" s="3">
        <f t="shared" si="8"/>
        <v>1.083284925553854E-2</v>
      </c>
      <c r="L65" s="3">
        <f t="shared" si="9"/>
        <v>1.4161190077638719E-2</v>
      </c>
      <c r="M65" s="3">
        <f t="shared" si="10"/>
        <v>7.5045084334383338E-3</v>
      </c>
      <c r="N65" s="3">
        <f t="shared" si="11"/>
        <v>2.5119972002880797E-3</v>
      </c>
      <c r="O65" s="4">
        <f t="shared" si="24"/>
        <v>1.173506229932219E-4</v>
      </c>
      <c r="P65" s="4">
        <f t="shared" si="13"/>
        <v>2.0053930441501331E-4</v>
      </c>
      <c r="Q65" s="4">
        <f t="shared" si="14"/>
        <v>5.6317646827547073E-5</v>
      </c>
      <c r="R65" s="4">
        <f t="shared" si="15"/>
        <v>6.3101299342551512E-6</v>
      </c>
      <c r="S65" s="4">
        <f t="shared" si="16"/>
        <v>8.9359568073990626E-3</v>
      </c>
      <c r="T65" s="4">
        <f t="shared" si="17"/>
        <v>1.5434921307304516E-2</v>
      </c>
      <c r="U65" s="4">
        <f t="shared" si="18"/>
        <v>3.865777840818345E-3</v>
      </c>
      <c r="V65" s="4">
        <f t="shared" si="19"/>
        <v>4.2727763171579951E-4</v>
      </c>
    </row>
    <row r="66" spans="1:22">
      <c r="A66" s="1">
        <v>589.88</v>
      </c>
      <c r="B66" s="1">
        <v>0.1592719732993777</v>
      </c>
      <c r="C66" s="2">
        <v>0.1427623942961366</v>
      </c>
      <c r="D66">
        <v>0.14607859393135464</v>
      </c>
      <c r="E66">
        <v>0.15105289338418171</v>
      </c>
      <c r="F66">
        <v>0.15105289338418171</v>
      </c>
      <c r="G66" s="3">
        <f t="shared" si="20"/>
        <v>-1.6509579003241098E-2</v>
      </c>
      <c r="H66" s="3">
        <f t="shared" si="21"/>
        <v>-1.3193379368023062E-2</v>
      </c>
      <c r="I66" s="3">
        <f t="shared" si="22"/>
        <v>-8.2190799151959926E-3</v>
      </c>
      <c r="J66" s="3">
        <f t="shared" si="23"/>
        <v>-8.2190799151959926E-3</v>
      </c>
      <c r="K66" s="3">
        <f t="shared" si="8"/>
        <v>1.6509579003241098E-2</v>
      </c>
      <c r="L66" s="3">
        <f t="shared" si="9"/>
        <v>1.3193379368023062E-2</v>
      </c>
      <c r="M66" s="3">
        <f t="shared" si="10"/>
        <v>8.2190799151959926E-3</v>
      </c>
      <c r="N66" s="3">
        <f t="shared" si="11"/>
        <v>8.2190799151959926E-3</v>
      </c>
      <c r="O66" s="4">
        <f t="shared" si="24"/>
        <v>2.7256619886425933E-4</v>
      </c>
      <c r="P66" s="4">
        <f t="shared" si="13"/>
        <v>1.7406525914857659E-4</v>
      </c>
      <c r="Q66" s="4">
        <f t="shared" si="14"/>
        <v>6.755327465237816E-5</v>
      </c>
      <c r="R66" s="4">
        <f t="shared" si="15"/>
        <v>6.755327465237816E-5</v>
      </c>
      <c r="S66" s="4">
        <f t="shared" si="16"/>
        <v>2.0755235192476532E-2</v>
      </c>
      <c r="T66" s="4">
        <f t="shared" si="17"/>
        <v>1.3397291793402219E-2</v>
      </c>
      <c r="U66" s="4">
        <f t="shared" si="18"/>
        <v>4.6370181805633053E-3</v>
      </c>
      <c r="V66" s="4">
        <f t="shared" si="19"/>
        <v>4.5742327826601573E-3</v>
      </c>
    </row>
    <row r="67" spans="1:22">
      <c r="A67" s="1">
        <v>592.09</v>
      </c>
      <c r="B67" s="1">
        <v>0.1655727375560912</v>
      </c>
      <c r="C67" s="2">
        <v>0.15086134805151358</v>
      </c>
      <c r="D67">
        <v>0.14584378658638564</v>
      </c>
      <c r="E67">
        <v>0.15587890951664155</v>
      </c>
      <c r="F67">
        <v>0.15253386853988957</v>
      </c>
      <c r="G67" s="3">
        <f t="shared" si="20"/>
        <v>-1.4711389504577621E-2</v>
      </c>
      <c r="H67" s="3">
        <f t="shared" si="21"/>
        <v>-1.9728950969705561E-2</v>
      </c>
      <c r="I67" s="3">
        <f t="shared" si="22"/>
        <v>-9.6938280394496534E-3</v>
      </c>
      <c r="J67" s="3">
        <f t="shared" si="23"/>
        <v>-1.3038869016201632E-2</v>
      </c>
      <c r="K67" s="3">
        <f t="shared" si="8"/>
        <v>1.4711389504577621E-2</v>
      </c>
      <c r="L67" s="3">
        <f t="shared" si="9"/>
        <v>1.9728950969705561E-2</v>
      </c>
      <c r="M67" s="3">
        <f t="shared" si="10"/>
        <v>9.6938280394496534E-3</v>
      </c>
      <c r="N67" s="3">
        <f t="shared" si="11"/>
        <v>1.3038869016201632E-2</v>
      </c>
      <c r="O67" s="4">
        <f t="shared" si="24"/>
        <v>2.1642498115539659E-4</v>
      </c>
      <c r="P67" s="4">
        <f t="shared" si="13"/>
        <v>3.89231506365046E-4</v>
      </c>
      <c r="Q67" s="4">
        <f t="shared" si="14"/>
        <v>9.3970302058420306E-5</v>
      </c>
      <c r="R67" s="4">
        <f t="shared" si="15"/>
        <v>1.7001210522166291E-4</v>
      </c>
      <c r="S67" s="4">
        <f t="shared" si="16"/>
        <v>1.6480221700727441E-2</v>
      </c>
      <c r="T67" s="4">
        <f t="shared" si="17"/>
        <v>2.9958005931022432E-2</v>
      </c>
      <c r="U67" s="4">
        <f t="shared" si="18"/>
        <v>6.4503460612413176E-3</v>
      </c>
      <c r="V67" s="4">
        <f t="shared" si="19"/>
        <v>1.1512024386024651E-2</v>
      </c>
    </row>
    <row r="68" spans="1:22">
      <c r="A68" s="1">
        <v>594.29</v>
      </c>
      <c r="B68" s="1">
        <v>0.1727447700191653</v>
      </c>
      <c r="C68" s="2">
        <v>0.15696679219445392</v>
      </c>
      <c r="D68">
        <v>0.15696679219445392</v>
      </c>
      <c r="E68">
        <v>0.16552550496405338</v>
      </c>
      <c r="F68">
        <v>0.16552550496405338</v>
      </c>
      <c r="G68" s="3">
        <f t="shared" si="20"/>
        <v>-1.5777977824711381E-2</v>
      </c>
      <c r="H68" s="3">
        <f t="shared" si="21"/>
        <v>-1.5777977824711381E-2</v>
      </c>
      <c r="I68" s="3">
        <f t="shared" si="22"/>
        <v>-7.2192650551119175E-3</v>
      </c>
      <c r="J68" s="3">
        <f t="shared" si="23"/>
        <v>-7.2192650551119175E-3</v>
      </c>
      <c r="K68" s="3">
        <f t="shared" ref="K68:K117" si="25">ABS(G68)</f>
        <v>1.5777977824711381E-2</v>
      </c>
      <c r="L68" s="3">
        <f t="shared" si="9"/>
        <v>1.5777977824711381E-2</v>
      </c>
      <c r="M68" s="3">
        <f t="shared" si="10"/>
        <v>7.2192650551119175E-3</v>
      </c>
      <c r="N68" s="3">
        <f t="shared" si="11"/>
        <v>7.2192650551119175E-3</v>
      </c>
      <c r="O68" s="4">
        <f t="shared" si="24"/>
        <v>2.4894458423708408E-4</v>
      </c>
      <c r="P68" s="4">
        <f t="shared" si="13"/>
        <v>2.4894458423708408E-4</v>
      </c>
      <c r="Q68" s="4">
        <f t="shared" si="14"/>
        <v>5.2117787935960079E-5</v>
      </c>
      <c r="R68" s="4">
        <f t="shared" si="15"/>
        <v>5.2117787935960079E-5</v>
      </c>
      <c r="S68" s="4">
        <f t="shared" ref="S68:S99" si="26">(G68/C$1)^2</f>
        <v>1.8956508243735438E-2</v>
      </c>
      <c r="T68" s="4">
        <f t="shared" ref="T68:T99" si="27">(H68/D$1)^2</f>
        <v>1.9160533536244629E-2</v>
      </c>
      <c r="U68" s="4">
        <f t="shared" ref="U68:U99" si="28">(I68/E$1)^2</f>
        <v>3.5774894915665189E-3</v>
      </c>
      <c r="V68" s="4">
        <f t="shared" ref="V68:V99" si="29">(J68/F$1)^2</f>
        <v>3.5290501513534829E-3</v>
      </c>
    </row>
    <row r="69" spans="1:22">
      <c r="A69" s="1">
        <v>596.5</v>
      </c>
      <c r="B69" s="1">
        <v>0.17924929075850585</v>
      </c>
      <c r="C69" s="2">
        <v>0.16402024079567265</v>
      </c>
      <c r="D69">
        <v>0.16402024079567265</v>
      </c>
      <c r="E69">
        <v>0.17448961786773687</v>
      </c>
      <c r="F69">
        <v>0.17448961786773687</v>
      </c>
      <c r="G69" s="3">
        <f t="shared" ref="G69:G100" si="30">C69-B69</f>
        <v>-1.5229049962833197E-2</v>
      </c>
      <c r="H69" s="3">
        <f t="shared" ref="H69:H100" si="31">D69-$B69</f>
        <v>-1.5229049962833197E-2</v>
      </c>
      <c r="I69" s="3">
        <f t="shared" ref="I69:I100" si="32">E69-$B69</f>
        <v>-4.7596728907689789E-3</v>
      </c>
      <c r="J69" s="3">
        <f t="shared" ref="J69:J100" si="33">F69-$B69</f>
        <v>-4.7596728907689789E-3</v>
      </c>
      <c r="K69" s="3">
        <f t="shared" si="25"/>
        <v>1.5229049962833197E-2</v>
      </c>
      <c r="L69" s="3">
        <f t="shared" ref="L69:L117" si="34">ABS(H69)</f>
        <v>1.5229049962833197E-2</v>
      </c>
      <c r="M69" s="3">
        <f t="shared" ref="M69:M117" si="35">ABS(I69)</f>
        <v>4.7596728907689789E-3</v>
      </c>
      <c r="N69" s="3">
        <f t="shared" ref="N69:N117" si="36">ABS(J69)</f>
        <v>4.7596728907689789E-3</v>
      </c>
      <c r="O69" s="4">
        <f t="shared" si="24"/>
        <v>2.3192396277046977E-4</v>
      </c>
      <c r="P69" s="4">
        <f t="shared" ref="P69:P117" si="37">H69^2</f>
        <v>2.3192396277046977E-4</v>
      </c>
      <c r="Q69" s="4">
        <f t="shared" ref="Q69:Q117" si="38">I69^2</f>
        <v>2.2654486027121127E-5</v>
      </c>
      <c r="R69" s="4">
        <f t="shared" ref="R69:R117" si="39">J69^2</f>
        <v>2.2654486027121127E-5</v>
      </c>
      <c r="S69" s="4">
        <f t="shared" si="26"/>
        <v>1.7660430435358233E-2</v>
      </c>
      <c r="T69" s="4">
        <f t="shared" si="27"/>
        <v>1.7850506288942872E-2</v>
      </c>
      <c r="U69" s="4">
        <f t="shared" si="28"/>
        <v>1.5550580504002237E-3</v>
      </c>
      <c r="V69" s="4">
        <f t="shared" si="29"/>
        <v>1.5340025068040991E-3</v>
      </c>
    </row>
    <row r="70" spans="1:22">
      <c r="A70" s="1">
        <v>598.70000000000005</v>
      </c>
      <c r="B70" s="1">
        <v>0.18650140451023528</v>
      </c>
      <c r="C70" s="2">
        <v>0.16934619506966778</v>
      </c>
      <c r="D70">
        <v>0.1747052518756699</v>
      </c>
      <c r="E70">
        <v>0.1747052518756699</v>
      </c>
      <c r="F70">
        <v>0.18363701321900683</v>
      </c>
      <c r="G70" s="3">
        <f t="shared" si="30"/>
        <v>-1.7155209440567504E-2</v>
      </c>
      <c r="H70" s="3">
        <f t="shared" si="31"/>
        <v>-1.1796152634565377E-2</v>
      </c>
      <c r="I70" s="3">
        <f t="shared" si="32"/>
        <v>-1.1796152634565377E-2</v>
      </c>
      <c r="J70" s="3">
        <f t="shared" si="33"/>
        <v>-2.8643912912284519E-3</v>
      </c>
      <c r="K70" s="3">
        <f t="shared" si="25"/>
        <v>1.7155209440567504E-2</v>
      </c>
      <c r="L70" s="3">
        <f t="shared" si="34"/>
        <v>1.1796152634565377E-2</v>
      </c>
      <c r="M70" s="3">
        <f t="shared" si="35"/>
        <v>1.1796152634565377E-2</v>
      </c>
      <c r="N70" s="3">
        <f t="shared" si="36"/>
        <v>2.8643912912284519E-3</v>
      </c>
      <c r="O70" s="4">
        <f t="shared" si="24"/>
        <v>2.9430121094973643E-4</v>
      </c>
      <c r="P70" s="4">
        <f t="shared" si="37"/>
        <v>1.3914921697796368E-4</v>
      </c>
      <c r="Q70" s="4">
        <f t="shared" si="38"/>
        <v>1.3914921697796368E-4</v>
      </c>
      <c r="R70" s="4">
        <f t="shared" si="39"/>
        <v>8.2047374692653981E-6</v>
      </c>
      <c r="S70" s="4">
        <f t="shared" si="26"/>
        <v>2.2410302070266671E-2</v>
      </c>
      <c r="T70" s="4">
        <f t="shared" si="27"/>
        <v>1.0709906570649895E-2</v>
      </c>
      <c r="U70" s="4">
        <f t="shared" si="28"/>
        <v>9.5515347295640034E-3</v>
      </c>
      <c r="V70" s="4">
        <f t="shared" si="29"/>
        <v>5.5556713272837145E-4</v>
      </c>
    </row>
    <row r="71" spans="1:22">
      <c r="A71" s="1">
        <v>600.9</v>
      </c>
      <c r="B71" s="1">
        <v>0.19406627909429738</v>
      </c>
      <c r="C71" s="2">
        <v>0.17857142857142858</v>
      </c>
      <c r="D71">
        <v>0.17673992673992675</v>
      </c>
      <c r="E71">
        <v>0.18772893772893773</v>
      </c>
      <c r="F71">
        <v>0.18406593406593408</v>
      </c>
      <c r="G71" s="3">
        <f t="shared" si="30"/>
        <v>-1.5494850522868808E-2</v>
      </c>
      <c r="H71" s="3">
        <f t="shared" si="31"/>
        <v>-1.7326352354370633E-2</v>
      </c>
      <c r="I71" s="3">
        <f t="shared" si="32"/>
        <v>-6.3373413653596555E-3</v>
      </c>
      <c r="J71" s="3">
        <f t="shared" si="33"/>
        <v>-1.0000345028363306E-2</v>
      </c>
      <c r="K71" s="3">
        <f t="shared" si="25"/>
        <v>1.5494850522868808E-2</v>
      </c>
      <c r="L71" s="3">
        <f t="shared" si="34"/>
        <v>1.7326352354370633E-2</v>
      </c>
      <c r="M71" s="3">
        <f t="shared" si="35"/>
        <v>6.3373413653596555E-3</v>
      </c>
      <c r="N71" s="3">
        <f t="shared" si="36"/>
        <v>1.0000345028363306E-2</v>
      </c>
      <c r="O71" s="4">
        <f t="shared" si="24"/>
        <v>2.4009039272604777E-4</v>
      </c>
      <c r="P71" s="4">
        <f t="shared" si="37"/>
        <v>3.0020248590780478E-4</v>
      </c>
      <c r="Q71" s="4">
        <f t="shared" si="38"/>
        <v>4.0161895581098584E-5</v>
      </c>
      <c r="R71" s="4">
        <f t="shared" si="39"/>
        <v>1.0000690068631068E-4</v>
      </c>
      <c r="S71" s="4">
        <f t="shared" si="26"/>
        <v>1.8282283677312564E-2</v>
      </c>
      <c r="T71" s="4">
        <f t="shared" si="27"/>
        <v>2.3105703691157647E-2</v>
      </c>
      <c r="U71" s="4">
        <f t="shared" si="28"/>
        <v>2.7568084735161398E-3</v>
      </c>
      <c r="V71" s="4">
        <f t="shared" si="29"/>
        <v>6.7717641515614739E-3</v>
      </c>
    </row>
    <row r="72" spans="1:22">
      <c r="A72" s="1">
        <v>603.09</v>
      </c>
      <c r="B72" s="1">
        <v>0.20014354393976705</v>
      </c>
      <c r="C72" s="2">
        <v>0.18562874251497</v>
      </c>
      <c r="D72">
        <v>0.19124251497005981</v>
      </c>
      <c r="E72">
        <v>0.19311377245508976</v>
      </c>
      <c r="F72">
        <v>0.19872754491017958</v>
      </c>
      <c r="G72" s="3">
        <f t="shared" si="30"/>
        <v>-1.4514801424797052E-2</v>
      </c>
      <c r="H72" s="3">
        <f t="shared" si="31"/>
        <v>-8.9010289697072364E-3</v>
      </c>
      <c r="I72" s="3">
        <f t="shared" si="32"/>
        <v>-7.0297714846772885E-3</v>
      </c>
      <c r="J72" s="3">
        <f t="shared" si="33"/>
        <v>-1.4159990295874725E-3</v>
      </c>
      <c r="K72" s="3">
        <f t="shared" si="25"/>
        <v>1.4514801424797052E-2</v>
      </c>
      <c r="L72" s="3">
        <f t="shared" si="34"/>
        <v>8.9010289697072364E-3</v>
      </c>
      <c r="M72" s="3">
        <f t="shared" si="35"/>
        <v>7.0297714846772885E-3</v>
      </c>
      <c r="N72" s="3">
        <f t="shared" si="36"/>
        <v>1.4159990295874725E-3</v>
      </c>
      <c r="O72" s="4">
        <f t="shared" si="24"/>
        <v>2.1067946040129054E-4</v>
      </c>
      <c r="P72" s="4">
        <f t="shared" si="37"/>
        <v>7.9228316719567464E-5</v>
      </c>
      <c r="Q72" s="4">
        <f t="shared" si="38"/>
        <v>4.941768712678193E-5</v>
      </c>
      <c r="R72" s="4">
        <f t="shared" si="39"/>
        <v>2.0050532517926636E-6</v>
      </c>
      <c r="S72" s="4">
        <f t="shared" si="26"/>
        <v>1.6042714647205681E-2</v>
      </c>
      <c r="T72" s="4">
        <f t="shared" si="27"/>
        <v>6.0979708563563351E-3</v>
      </c>
      <c r="U72" s="4">
        <f t="shared" si="28"/>
        <v>3.3921481205383716E-3</v>
      </c>
      <c r="V72" s="4">
        <f t="shared" si="29"/>
        <v>1.3576810839334303E-4</v>
      </c>
    </row>
    <row r="73" spans="1:22">
      <c r="A73" s="1">
        <v>605.29</v>
      </c>
      <c r="B73" s="1">
        <v>0.2074590676029173</v>
      </c>
      <c r="C73" s="2">
        <v>0.19617590822179731</v>
      </c>
      <c r="D73">
        <v>0.19235181644359464</v>
      </c>
      <c r="E73">
        <v>0.20764818355640535</v>
      </c>
      <c r="F73">
        <v>0.20382409177820265</v>
      </c>
      <c r="G73" s="3">
        <f t="shared" si="30"/>
        <v>-1.1283159381119984E-2</v>
      </c>
      <c r="H73" s="3">
        <f t="shared" si="31"/>
        <v>-1.5107251159322654E-2</v>
      </c>
      <c r="I73" s="3">
        <f t="shared" si="32"/>
        <v>1.8911595348805599E-4</v>
      </c>
      <c r="J73" s="3">
        <f t="shared" si="33"/>
        <v>-3.6349758247146424E-3</v>
      </c>
      <c r="K73" s="3">
        <f t="shared" si="25"/>
        <v>1.1283159381119984E-2</v>
      </c>
      <c r="L73" s="3">
        <f t="shared" si="34"/>
        <v>1.5107251159322654E-2</v>
      </c>
      <c r="M73" s="3">
        <f t="shared" si="35"/>
        <v>1.8911595348805599E-4</v>
      </c>
      <c r="N73" s="3">
        <f t="shared" si="36"/>
        <v>3.6349758247146424E-3</v>
      </c>
      <c r="O73" s="4">
        <f t="shared" si="24"/>
        <v>1.2730968561975589E-4</v>
      </c>
      <c r="P73" s="4">
        <f t="shared" si="37"/>
        <v>2.2822903759085568E-4</v>
      </c>
      <c r="Q73" s="4">
        <f t="shared" si="38"/>
        <v>3.5764843863696556E-8</v>
      </c>
      <c r="R73" s="4">
        <f t="shared" si="39"/>
        <v>1.3213049246259896E-5</v>
      </c>
      <c r="S73" s="4">
        <f t="shared" si="26"/>
        <v>9.6943145493773916E-3</v>
      </c>
      <c r="T73" s="4">
        <f t="shared" si="27"/>
        <v>1.7566118749302771E-2</v>
      </c>
      <c r="U73" s="4">
        <f t="shared" si="28"/>
        <v>2.4549843375376703E-6</v>
      </c>
      <c r="V73" s="4">
        <f t="shared" si="29"/>
        <v>8.9469479210534987E-4</v>
      </c>
    </row>
    <row r="74" spans="1:22">
      <c r="A74" s="1">
        <v>607.49</v>
      </c>
      <c r="B74" s="1">
        <v>0.21454743872524265</v>
      </c>
      <c r="C74" s="2">
        <v>0.19879635022325762</v>
      </c>
      <c r="D74">
        <v>0.20462046204620463</v>
      </c>
      <c r="E74">
        <v>0.21044457386915164</v>
      </c>
      <c r="F74">
        <v>0.21238594447680062</v>
      </c>
      <c r="G74" s="3">
        <f t="shared" si="30"/>
        <v>-1.5751088501985033E-2</v>
      </c>
      <c r="H74" s="3">
        <f t="shared" si="31"/>
        <v>-9.9269766790380243E-3</v>
      </c>
      <c r="I74" s="3">
        <f t="shared" si="32"/>
        <v>-4.1028648560910153E-3</v>
      </c>
      <c r="J74" s="3">
        <f t="shared" si="33"/>
        <v>-2.1614942484420308E-3</v>
      </c>
      <c r="K74" s="3">
        <f t="shared" si="25"/>
        <v>1.5751088501985033E-2</v>
      </c>
      <c r="L74" s="3">
        <f t="shared" si="34"/>
        <v>9.9269766790380243E-3</v>
      </c>
      <c r="M74" s="3">
        <f t="shared" si="35"/>
        <v>4.1028648560910153E-3</v>
      </c>
      <c r="N74" s="3">
        <f t="shared" si="36"/>
        <v>2.1614942484420308E-3</v>
      </c>
      <c r="O74" s="4">
        <f t="shared" si="24"/>
        <v>2.4809678899736511E-4</v>
      </c>
      <c r="P74" s="4">
        <f t="shared" si="37"/>
        <v>9.85448659861648E-5</v>
      </c>
      <c r="Q74" s="4">
        <f t="shared" si="38"/>
        <v>1.6833500027346747E-5</v>
      </c>
      <c r="R74" s="4">
        <f t="shared" si="39"/>
        <v>4.6720573860479793E-6</v>
      </c>
      <c r="S74" s="4">
        <f t="shared" si="26"/>
        <v>1.889195075396323E-2</v>
      </c>
      <c r="T74" s="4">
        <f t="shared" si="27"/>
        <v>7.5847089236310899E-3</v>
      </c>
      <c r="U74" s="4">
        <f t="shared" si="28"/>
        <v>1.1554916630021844E-3</v>
      </c>
      <c r="V74" s="4">
        <f t="shared" si="29"/>
        <v>3.1635887627510931E-4</v>
      </c>
    </row>
    <row r="75" spans="1:22">
      <c r="A75" s="1">
        <v>609.67999999999995</v>
      </c>
      <c r="B75" s="1">
        <v>0.22045223578029083</v>
      </c>
      <c r="C75" s="2">
        <v>0.20518401266323699</v>
      </c>
      <c r="D75">
        <v>0.20122675108824689</v>
      </c>
      <c r="E75">
        <v>0.20716264345073207</v>
      </c>
      <c r="F75">
        <v>0.21507716660071227</v>
      </c>
      <c r="G75" s="3">
        <f t="shared" si="30"/>
        <v>-1.5268223117053836E-2</v>
      </c>
      <c r="H75" s="3">
        <f t="shared" si="31"/>
        <v>-1.9225484692043937E-2</v>
      </c>
      <c r="I75" s="3">
        <f t="shared" si="32"/>
        <v>-1.3289592329558758E-2</v>
      </c>
      <c r="J75" s="3">
        <f t="shared" si="33"/>
        <v>-5.3750691795785566E-3</v>
      </c>
      <c r="K75" s="3">
        <f t="shared" si="25"/>
        <v>1.5268223117053836E-2</v>
      </c>
      <c r="L75" s="3">
        <f t="shared" si="34"/>
        <v>1.9225484692043937E-2</v>
      </c>
      <c r="M75" s="3">
        <f t="shared" si="35"/>
        <v>1.3289592329558758E-2</v>
      </c>
      <c r="N75" s="3">
        <f t="shared" si="36"/>
        <v>5.3750691795785566E-3</v>
      </c>
      <c r="O75" s="4">
        <f t="shared" si="24"/>
        <v>2.3311863715213716E-4</v>
      </c>
      <c r="P75" s="4">
        <f t="shared" si="37"/>
        <v>3.6961926164401577E-4</v>
      </c>
      <c r="Q75" s="4">
        <f t="shared" si="38"/>
        <v>1.7661326428586698E-4</v>
      </c>
      <c r="R75" s="4">
        <f t="shared" si="39"/>
        <v>2.8891368685255297E-5</v>
      </c>
      <c r="S75" s="4">
        <f t="shared" si="26"/>
        <v>1.7751401905310313E-2</v>
      </c>
      <c r="T75" s="4">
        <f t="shared" si="27"/>
        <v>2.8448509053032672E-2</v>
      </c>
      <c r="U75" s="4">
        <f t="shared" si="28"/>
        <v>1.2123156451503955E-2</v>
      </c>
      <c r="V75" s="4">
        <f t="shared" si="29"/>
        <v>1.9563203479931283E-3</v>
      </c>
    </row>
    <row r="76" spans="1:22">
      <c r="A76" s="1">
        <v>611.87</v>
      </c>
      <c r="B76" s="1">
        <v>0.2275885347770886</v>
      </c>
      <c r="C76" s="2">
        <v>0.21287227663401961</v>
      </c>
      <c r="D76">
        <v>0.21686987807315614</v>
      </c>
      <c r="E76">
        <v>0.22686388167099741</v>
      </c>
      <c r="F76">
        <v>0.22686388167099741</v>
      </c>
      <c r="G76" s="3">
        <f t="shared" si="30"/>
        <v>-1.4716258143068983E-2</v>
      </c>
      <c r="H76" s="3">
        <f t="shared" si="31"/>
        <v>-1.0718656703932461E-2</v>
      </c>
      <c r="I76" s="3">
        <f t="shared" si="32"/>
        <v>-7.2465310609118316E-4</v>
      </c>
      <c r="J76" s="3">
        <f t="shared" si="33"/>
        <v>-7.2465310609118316E-4</v>
      </c>
      <c r="K76" s="3">
        <f t="shared" si="25"/>
        <v>1.4716258143068983E-2</v>
      </c>
      <c r="L76" s="3">
        <f t="shared" si="34"/>
        <v>1.0718656703932461E-2</v>
      </c>
      <c r="M76" s="3">
        <f t="shared" si="35"/>
        <v>7.2465310609118316E-4</v>
      </c>
      <c r="N76" s="3">
        <f t="shared" si="36"/>
        <v>7.2465310609118316E-4</v>
      </c>
      <c r="O76" s="4">
        <f t="shared" si="24"/>
        <v>2.1656825373344416E-4</v>
      </c>
      <c r="P76" s="4">
        <f t="shared" si="37"/>
        <v>1.1488960153675628E-4</v>
      </c>
      <c r="Q76" s="4">
        <f t="shared" si="38"/>
        <v>5.2512212416759961E-7</v>
      </c>
      <c r="R76" s="4">
        <f t="shared" si="39"/>
        <v>5.2512212416759961E-7</v>
      </c>
      <c r="S76" s="4">
        <f t="shared" si="26"/>
        <v>1.6491131549661021E-2</v>
      </c>
      <c r="T76" s="4">
        <f t="shared" si="27"/>
        <v>8.8427152169509894E-3</v>
      </c>
      <c r="U76" s="4">
        <f t="shared" si="28"/>
        <v>3.6045637303467979E-5</v>
      </c>
      <c r="V76" s="4">
        <f t="shared" si="29"/>
        <v>3.5557578039379469E-5</v>
      </c>
    </row>
    <row r="77" spans="1:22">
      <c r="A77" s="1">
        <v>614.05999999999995</v>
      </c>
      <c r="B77" s="1">
        <v>0.23313564873950221</v>
      </c>
      <c r="C77" s="2">
        <v>0.22814755412991181</v>
      </c>
      <c r="D77">
        <v>0.22213311948676825</v>
      </c>
      <c r="E77">
        <v>0.23215717722534082</v>
      </c>
      <c r="F77">
        <v>0.23215717722534082</v>
      </c>
      <c r="G77" s="3">
        <f t="shared" si="30"/>
        <v>-4.9880946095904044E-3</v>
      </c>
      <c r="H77" s="3">
        <f t="shared" si="31"/>
        <v>-1.1002529252733956E-2</v>
      </c>
      <c r="I77" s="3">
        <f t="shared" si="32"/>
        <v>-9.7847151416138867E-4</v>
      </c>
      <c r="J77" s="3">
        <f t="shared" si="33"/>
        <v>-9.7847151416138867E-4</v>
      </c>
      <c r="K77" s="3">
        <f t="shared" si="25"/>
        <v>4.9880946095904044E-3</v>
      </c>
      <c r="L77" s="3">
        <f t="shared" si="34"/>
        <v>1.1002529252733956E-2</v>
      </c>
      <c r="M77" s="3">
        <f t="shared" si="35"/>
        <v>9.7847151416138867E-4</v>
      </c>
      <c r="N77" s="3">
        <f t="shared" si="36"/>
        <v>9.7847151416138867E-4</v>
      </c>
      <c r="O77" s="4">
        <f t="shared" si="24"/>
        <v>2.4881087834224849E-5</v>
      </c>
      <c r="P77" s="4">
        <f t="shared" si="37"/>
        <v>1.2105564995726642E-4</v>
      </c>
      <c r="Q77" s="4">
        <f t="shared" si="38"/>
        <v>9.5740650402528056E-7</v>
      </c>
      <c r="R77" s="4">
        <f t="shared" si="39"/>
        <v>9.5740650402528056E-7</v>
      </c>
      <c r="S77" s="4">
        <f t="shared" si="26"/>
        <v>1.8946326873831554E-3</v>
      </c>
      <c r="T77" s="4">
        <f t="shared" si="27"/>
        <v>9.3172978551287165E-3</v>
      </c>
      <c r="U77" s="4">
        <f t="shared" si="28"/>
        <v>6.5718670015628791E-5</v>
      </c>
      <c r="V77" s="4">
        <f t="shared" si="29"/>
        <v>6.4828836789636196E-5</v>
      </c>
    </row>
    <row r="78" spans="1:22">
      <c r="A78" s="1">
        <v>616.25</v>
      </c>
      <c r="B78" s="1">
        <v>0.23984274416840651</v>
      </c>
      <c r="C78" s="2">
        <v>0.22784810126582283</v>
      </c>
      <c r="D78">
        <v>0.22985734378139447</v>
      </c>
      <c r="E78">
        <v>0.24191279887482423</v>
      </c>
      <c r="F78">
        <v>0.23990355635925262</v>
      </c>
      <c r="G78" s="3">
        <f t="shared" si="30"/>
        <v>-1.1994642902583674E-2</v>
      </c>
      <c r="H78" s="3">
        <f t="shared" si="31"/>
        <v>-9.9854003870120389E-3</v>
      </c>
      <c r="I78" s="3">
        <f t="shared" si="32"/>
        <v>2.0700547064177177E-3</v>
      </c>
      <c r="J78" s="3">
        <f t="shared" si="33"/>
        <v>6.0812190846110115E-5</v>
      </c>
      <c r="K78" s="3">
        <f t="shared" si="25"/>
        <v>1.1994642902583674E-2</v>
      </c>
      <c r="L78" s="3">
        <f t="shared" si="34"/>
        <v>9.9854003870120389E-3</v>
      </c>
      <c r="M78" s="3">
        <f t="shared" si="35"/>
        <v>2.0700547064177177E-3</v>
      </c>
      <c r="N78" s="3">
        <f t="shared" si="36"/>
        <v>6.0812190846110115E-5</v>
      </c>
      <c r="O78" s="4">
        <f t="shared" si="24"/>
        <v>1.438714583605009E-4</v>
      </c>
      <c r="P78" s="4">
        <f t="shared" si="37"/>
        <v>9.970822088894017E-5</v>
      </c>
      <c r="Q78" s="4">
        <f t="shared" si="38"/>
        <v>4.2851264875621435E-6</v>
      </c>
      <c r="R78" s="4">
        <f t="shared" si="39"/>
        <v>3.6981225555037186E-9</v>
      </c>
      <c r="S78" s="4">
        <f t="shared" si="26"/>
        <v>1.095545217345123E-2</v>
      </c>
      <c r="T78" s="4">
        <f t="shared" si="27"/>
        <v>7.6742489339008194E-3</v>
      </c>
      <c r="U78" s="4">
        <f t="shared" si="28"/>
        <v>2.9414132077370018E-4</v>
      </c>
      <c r="V78" s="4">
        <f t="shared" si="29"/>
        <v>2.5041085742665104E-7</v>
      </c>
    </row>
    <row r="79" spans="1:22">
      <c r="A79" s="1">
        <v>618.44000000000005</v>
      </c>
      <c r="B79" s="1">
        <v>0.24625767715412711</v>
      </c>
      <c r="C79" s="2">
        <v>0.23273092369477913</v>
      </c>
      <c r="D79">
        <v>0.23674698795180724</v>
      </c>
      <c r="E79">
        <v>0.24477911646586348</v>
      </c>
      <c r="F79">
        <v>0.25281124497991969</v>
      </c>
      <c r="G79" s="3">
        <f t="shared" si="30"/>
        <v>-1.3526753459347979E-2</v>
      </c>
      <c r="H79" s="3">
        <f t="shared" si="31"/>
        <v>-9.5106892023198719E-3</v>
      </c>
      <c r="I79" s="3">
        <f t="shared" si="32"/>
        <v>-1.4785606882636304E-3</v>
      </c>
      <c r="J79" s="3">
        <f t="shared" si="33"/>
        <v>6.5535678257925833E-3</v>
      </c>
      <c r="K79" s="3">
        <f t="shared" si="25"/>
        <v>1.3526753459347979E-2</v>
      </c>
      <c r="L79" s="3">
        <f t="shared" si="34"/>
        <v>9.5106892023198719E-3</v>
      </c>
      <c r="M79" s="3">
        <f t="shared" si="35"/>
        <v>1.4785606882636304E-3</v>
      </c>
      <c r="N79" s="3">
        <f t="shared" si="36"/>
        <v>6.5535678257925833E-3</v>
      </c>
      <c r="O79" s="4">
        <f t="shared" si="24"/>
        <v>1.829730591499825E-4</v>
      </c>
      <c r="P79" s="4">
        <f t="shared" si="37"/>
        <v>9.0453209103123796E-5</v>
      </c>
      <c r="Q79" s="4">
        <f t="shared" si="38"/>
        <v>2.1861417088786203E-6</v>
      </c>
      <c r="R79" s="4">
        <f t="shared" si="39"/>
        <v>4.2949251247263728E-5</v>
      </c>
      <c r="S79" s="4">
        <f t="shared" si="26"/>
        <v>1.3932941400544213E-2</v>
      </c>
      <c r="T79" s="4">
        <f t="shared" si="27"/>
        <v>6.9619178573123398E-3</v>
      </c>
      <c r="U79" s="4">
        <f t="shared" si="28"/>
        <v>1.5006199035535613E-4</v>
      </c>
      <c r="V79" s="4">
        <f t="shared" si="29"/>
        <v>2.9082213120963062E-3</v>
      </c>
    </row>
    <row r="80" spans="1:22">
      <c r="A80" s="1">
        <v>620.62</v>
      </c>
      <c r="B80" s="1">
        <v>0.25164255177324746</v>
      </c>
      <c r="C80" s="2">
        <v>0.2418483696739348</v>
      </c>
      <c r="D80">
        <v>0.2398479695939188</v>
      </c>
      <c r="E80">
        <v>0.25985197039407881</v>
      </c>
      <c r="F80">
        <v>0.25385077015403085</v>
      </c>
      <c r="G80" s="3">
        <f t="shared" si="30"/>
        <v>-9.7941820993126538E-3</v>
      </c>
      <c r="H80" s="3">
        <f t="shared" si="31"/>
        <v>-1.1794582179328661E-2</v>
      </c>
      <c r="I80" s="3">
        <f t="shared" si="32"/>
        <v>8.2094186208313547E-3</v>
      </c>
      <c r="J80" s="3">
        <f t="shared" si="33"/>
        <v>2.2082183807833888E-3</v>
      </c>
      <c r="K80" s="3">
        <f t="shared" si="25"/>
        <v>9.7941820993126538E-3</v>
      </c>
      <c r="L80" s="3">
        <f t="shared" si="34"/>
        <v>1.1794582179328661E-2</v>
      </c>
      <c r="M80" s="3">
        <f t="shared" si="35"/>
        <v>8.2094186208313547E-3</v>
      </c>
      <c r="N80" s="3">
        <f t="shared" si="36"/>
        <v>2.2082183807833888E-3</v>
      </c>
      <c r="O80" s="4">
        <f t="shared" si="24"/>
        <v>9.5926002994496418E-5</v>
      </c>
      <c r="P80" s="4">
        <f t="shared" si="37"/>
        <v>1.3911216878493722E-4</v>
      </c>
      <c r="Q80" s="4">
        <f t="shared" si="38"/>
        <v>6.739455409205258E-5</v>
      </c>
      <c r="R80" s="4">
        <f t="shared" si="39"/>
        <v>4.8762284172296121E-6</v>
      </c>
      <c r="S80" s="4">
        <f t="shared" si="26"/>
        <v>7.3045255116776318E-3</v>
      </c>
      <c r="T80" s="4">
        <f t="shared" si="27"/>
        <v>1.0707055080037574E-2</v>
      </c>
      <c r="U80" s="4">
        <f t="shared" si="28"/>
        <v>4.6261232220635691E-3</v>
      </c>
      <c r="V80" s="4">
        <f t="shared" si="29"/>
        <v>3.3018390295081731E-4</v>
      </c>
    </row>
    <row r="81" spans="1:22">
      <c r="A81" s="1">
        <v>622.80999999999995</v>
      </c>
      <c r="B81" s="1">
        <v>0.25771344349498232</v>
      </c>
      <c r="C81" s="2">
        <v>0.25803874575594166</v>
      </c>
      <c r="D81">
        <v>0.24605552226882363</v>
      </c>
      <c r="E81">
        <v>0.26403035749950066</v>
      </c>
      <c r="F81">
        <v>0.27002196924305971</v>
      </c>
      <c r="G81" s="3">
        <f t="shared" si="30"/>
        <v>3.2530226095933701E-4</v>
      </c>
      <c r="H81" s="3">
        <f t="shared" si="31"/>
        <v>-1.1657921226158691E-2</v>
      </c>
      <c r="I81" s="3">
        <f t="shared" si="32"/>
        <v>6.316914004518337E-3</v>
      </c>
      <c r="J81" s="3">
        <f t="shared" si="33"/>
        <v>1.2308525748077392E-2</v>
      </c>
      <c r="K81" s="3">
        <f t="shared" si="25"/>
        <v>3.2530226095933701E-4</v>
      </c>
      <c r="L81" s="3">
        <f t="shared" si="34"/>
        <v>1.1657921226158691E-2</v>
      </c>
      <c r="M81" s="3">
        <f t="shared" si="35"/>
        <v>6.316914004518337E-3</v>
      </c>
      <c r="N81" s="3">
        <f t="shared" si="36"/>
        <v>1.2308525748077392E-2</v>
      </c>
      <c r="O81" s="4">
        <f t="shared" si="24"/>
        <v>1.058215609852566E-7</v>
      </c>
      <c r="P81" s="4">
        <f t="shared" si="37"/>
        <v>1.3590712731532134E-4</v>
      </c>
      <c r="Q81" s="4">
        <f t="shared" si="38"/>
        <v>3.9903402540479893E-5</v>
      </c>
      <c r="R81" s="4">
        <f t="shared" si="39"/>
        <v>1.5149980609108414E-4</v>
      </c>
      <c r="S81" s="4">
        <f t="shared" si="26"/>
        <v>8.0580475342718625E-6</v>
      </c>
      <c r="T81" s="4">
        <f t="shared" si="27"/>
        <v>1.0460372450841892E-2</v>
      </c>
      <c r="U81" s="4">
        <f t="shared" si="28"/>
        <v>2.7390648935776986E-3</v>
      </c>
      <c r="V81" s="4">
        <f t="shared" si="29"/>
        <v>1.0258501651542032E-2</v>
      </c>
    </row>
    <row r="82" spans="1:22">
      <c r="A82" s="1">
        <v>624.99</v>
      </c>
      <c r="B82" s="1">
        <v>0.26358051786278652</v>
      </c>
      <c r="C82" s="2">
        <v>0.25914021695460027</v>
      </c>
      <c r="D82">
        <v>0.25311370028123747</v>
      </c>
      <c r="E82">
        <v>0.27521092808356773</v>
      </c>
      <c r="F82">
        <v>0.27521092808356773</v>
      </c>
      <c r="G82" s="3">
        <f t="shared" si="30"/>
        <v>-4.4403009081862566E-3</v>
      </c>
      <c r="H82" s="3">
        <f t="shared" si="31"/>
        <v>-1.0466817581549048E-2</v>
      </c>
      <c r="I82" s="3">
        <f t="shared" si="32"/>
        <v>1.1630410220781207E-2</v>
      </c>
      <c r="J82" s="3">
        <f t="shared" si="33"/>
        <v>1.1630410220781207E-2</v>
      </c>
      <c r="K82" s="3">
        <f t="shared" si="25"/>
        <v>4.4403009081862566E-3</v>
      </c>
      <c r="L82" s="3">
        <f t="shared" si="34"/>
        <v>1.0466817581549048E-2</v>
      </c>
      <c r="M82" s="3">
        <f t="shared" si="35"/>
        <v>1.1630410220781207E-2</v>
      </c>
      <c r="N82" s="3">
        <f t="shared" si="36"/>
        <v>1.1630410220781207E-2</v>
      </c>
      <c r="O82" s="4">
        <f t="shared" si="24"/>
        <v>1.9716272155239695E-5</v>
      </c>
      <c r="P82" s="4">
        <f t="shared" si="37"/>
        <v>1.0955427028542427E-4</v>
      </c>
      <c r="Q82" s="4">
        <f t="shared" si="38"/>
        <v>1.3526644190365195E-4</v>
      </c>
      <c r="R82" s="4">
        <f t="shared" si="39"/>
        <v>1.3526644190365195E-4</v>
      </c>
      <c r="S82" s="4">
        <f t="shared" si="26"/>
        <v>1.5013448747717597E-3</v>
      </c>
      <c r="T82" s="4">
        <f t="shared" si="27"/>
        <v>8.4320704395945828E-3</v>
      </c>
      <c r="U82" s="4">
        <f t="shared" si="28"/>
        <v>9.285011771154204E-3</v>
      </c>
      <c r="V82" s="4">
        <f t="shared" si="29"/>
        <v>9.1592923678896435E-3</v>
      </c>
    </row>
    <row r="83" spans="1:22">
      <c r="A83" s="1">
        <v>627.16999999999996</v>
      </c>
      <c r="B83" s="1">
        <v>0.26828567479090593</v>
      </c>
      <c r="C83" s="2">
        <v>0.26335025380710658</v>
      </c>
      <c r="D83">
        <v>0.26944162436548225</v>
      </c>
      <c r="E83">
        <v>0.28568527918781728</v>
      </c>
      <c r="F83">
        <v>0.28568527918781728</v>
      </c>
      <c r="G83" s="3">
        <f t="shared" si="30"/>
        <v>-4.9354209837993435E-3</v>
      </c>
      <c r="H83" s="3">
        <f t="shared" si="31"/>
        <v>1.1559495745763204E-3</v>
      </c>
      <c r="I83" s="3">
        <f t="shared" si="32"/>
        <v>1.739960439691135E-2</v>
      </c>
      <c r="J83" s="3">
        <f t="shared" si="33"/>
        <v>1.739960439691135E-2</v>
      </c>
      <c r="K83" s="3">
        <f t="shared" si="25"/>
        <v>4.9354209837993435E-3</v>
      </c>
      <c r="L83" s="3">
        <f t="shared" si="34"/>
        <v>1.1559495745763204E-3</v>
      </c>
      <c r="M83" s="3">
        <f t="shared" si="35"/>
        <v>1.739960439691135E-2</v>
      </c>
      <c r="N83" s="3">
        <f t="shared" si="36"/>
        <v>1.739960439691135E-2</v>
      </c>
      <c r="O83" s="4">
        <f t="shared" si="24"/>
        <v>2.435838028732688E-5</v>
      </c>
      <c r="P83" s="4">
        <f t="shared" si="37"/>
        <v>1.3362194189631761E-6</v>
      </c>
      <c r="Q83" s="4">
        <f t="shared" si="38"/>
        <v>3.0274623316901676E-4</v>
      </c>
      <c r="R83" s="4">
        <f t="shared" si="39"/>
        <v>3.0274623316901676E-4</v>
      </c>
      <c r="S83" s="4">
        <f t="shared" si="26"/>
        <v>1.8548298133732614E-3</v>
      </c>
      <c r="T83" s="4">
        <f t="shared" si="27"/>
        <v>1.0284488440384132E-4</v>
      </c>
      <c r="U83" s="4">
        <f t="shared" si="28"/>
        <v>2.0781224811466152E-2</v>
      </c>
      <c r="V83" s="4">
        <f t="shared" si="29"/>
        <v>2.0499846257857762E-2</v>
      </c>
    </row>
    <row r="84" spans="1:22">
      <c r="A84" s="1">
        <v>629.35</v>
      </c>
      <c r="B84" s="1">
        <v>0.27376950567600833</v>
      </c>
      <c r="C84" s="2">
        <v>0.27737528462016142</v>
      </c>
      <c r="D84">
        <v>0.27737528462016142</v>
      </c>
      <c r="E84">
        <v>0.29393500310494719</v>
      </c>
      <c r="F84">
        <v>0.29186503829434896</v>
      </c>
      <c r="G84" s="3">
        <f t="shared" si="30"/>
        <v>3.605778944153093E-3</v>
      </c>
      <c r="H84" s="3">
        <f t="shared" si="31"/>
        <v>3.605778944153093E-3</v>
      </c>
      <c r="I84" s="3">
        <f t="shared" si="32"/>
        <v>2.0165497428938861E-2</v>
      </c>
      <c r="J84" s="3">
        <f t="shared" si="33"/>
        <v>1.8095532618340626E-2</v>
      </c>
      <c r="K84" s="3">
        <f t="shared" si="25"/>
        <v>3.605778944153093E-3</v>
      </c>
      <c r="L84" s="3">
        <f t="shared" si="34"/>
        <v>3.605778944153093E-3</v>
      </c>
      <c r="M84" s="3">
        <f t="shared" si="35"/>
        <v>2.0165497428938861E-2</v>
      </c>
      <c r="N84" s="3">
        <f t="shared" si="36"/>
        <v>1.8095532618340626E-2</v>
      </c>
      <c r="O84" s="4">
        <f t="shared" si="24"/>
        <v>1.3001641794097794E-5</v>
      </c>
      <c r="P84" s="4">
        <f t="shared" si="37"/>
        <v>1.3001641794097794E-5</v>
      </c>
      <c r="Q84" s="4">
        <f t="shared" si="38"/>
        <v>4.0664728655653983E-4</v>
      </c>
      <c r="R84" s="4">
        <f t="shared" si="39"/>
        <v>3.2744830074142958E-4</v>
      </c>
      <c r="S84" s="4">
        <f t="shared" si="26"/>
        <v>9.9004254544130476E-4</v>
      </c>
      <c r="T84" s="4">
        <f t="shared" si="27"/>
        <v>1.0006981850418605E-3</v>
      </c>
      <c r="U84" s="4">
        <f t="shared" si="28"/>
        <v>2.7913241371978832E-2</v>
      </c>
      <c r="V84" s="4">
        <f t="shared" si="29"/>
        <v>2.2172496590068407E-2</v>
      </c>
    </row>
    <row r="85" spans="1:22">
      <c r="A85" s="1">
        <v>631.52</v>
      </c>
      <c r="B85" s="1">
        <v>0.2791493359508202</v>
      </c>
      <c r="C85" s="2">
        <v>0.28637901861252119</v>
      </c>
      <c r="D85">
        <v>0.2821489001692048</v>
      </c>
      <c r="E85">
        <v>0.29906937394247041</v>
      </c>
      <c r="F85">
        <v>0.30118443316412863</v>
      </c>
      <c r="G85" s="3">
        <f t="shared" si="30"/>
        <v>7.2296826617009868E-3</v>
      </c>
      <c r="H85" s="3">
        <f t="shared" si="31"/>
        <v>2.9995642183845983E-3</v>
      </c>
      <c r="I85" s="3">
        <f t="shared" si="32"/>
        <v>1.9920037991650208E-2</v>
      </c>
      <c r="J85" s="3">
        <f t="shared" si="33"/>
        <v>2.203509721330843E-2</v>
      </c>
      <c r="K85" s="3">
        <f t="shared" si="25"/>
        <v>7.2296826617009868E-3</v>
      </c>
      <c r="L85" s="3">
        <f t="shared" si="34"/>
        <v>2.9995642183845983E-3</v>
      </c>
      <c r="M85" s="3">
        <f t="shared" si="35"/>
        <v>1.9920037991650208E-2</v>
      </c>
      <c r="N85" s="3">
        <f t="shared" si="36"/>
        <v>2.203509721330843E-2</v>
      </c>
      <c r="O85" s="4">
        <f t="shared" si="24"/>
        <v>5.2268311388899862E-5</v>
      </c>
      <c r="P85" s="4">
        <f t="shared" si="37"/>
        <v>8.9973855002132066E-6</v>
      </c>
      <c r="Q85" s="4">
        <f t="shared" si="38"/>
        <v>3.9680791358878763E-4</v>
      </c>
      <c r="R85" s="4">
        <f t="shared" si="39"/>
        <v>4.8554550919995291E-4</v>
      </c>
      <c r="S85" s="4">
        <f t="shared" si="26"/>
        <v>3.980101349729274E-3</v>
      </c>
      <c r="T85" s="4">
        <f t="shared" si="27"/>
        <v>6.9250233799492914E-4</v>
      </c>
      <c r="U85" s="4">
        <f t="shared" si="28"/>
        <v>2.7237843301765464E-2</v>
      </c>
      <c r="V85" s="4">
        <f t="shared" si="29"/>
        <v>3.2877727942647629E-2</v>
      </c>
    </row>
    <row r="86" spans="1:22">
      <c r="A86" s="1">
        <v>633.70000000000005</v>
      </c>
      <c r="B86" s="1">
        <v>0.28319639117109729</v>
      </c>
      <c r="C86" s="2">
        <v>0.29203731829030161</v>
      </c>
      <c r="D86">
        <v>0.29854632241267087</v>
      </c>
      <c r="E86">
        <v>0.31373399869819918</v>
      </c>
      <c r="F86">
        <v>0.31156433065740941</v>
      </c>
      <c r="G86" s="3">
        <f t="shared" si="30"/>
        <v>8.8409271192043115E-3</v>
      </c>
      <c r="H86" s="3">
        <f t="shared" si="31"/>
        <v>1.5349931241573578E-2</v>
      </c>
      <c r="I86" s="3">
        <f t="shared" si="32"/>
        <v>3.0537607527101884E-2</v>
      </c>
      <c r="J86" s="3">
        <f t="shared" si="33"/>
        <v>2.836793948631211E-2</v>
      </c>
      <c r="K86" s="3">
        <f t="shared" si="25"/>
        <v>8.8409271192043115E-3</v>
      </c>
      <c r="L86" s="3">
        <f t="shared" si="34"/>
        <v>1.5349931241573578E-2</v>
      </c>
      <c r="M86" s="3">
        <f t="shared" si="35"/>
        <v>3.0537607527101884E-2</v>
      </c>
      <c r="N86" s="3">
        <f t="shared" si="36"/>
        <v>2.836793948631211E-2</v>
      </c>
      <c r="O86" s="4">
        <f t="shared" si="24"/>
        <v>7.8161992327082253E-5</v>
      </c>
      <c r="P86" s="4">
        <f t="shared" si="37"/>
        <v>2.3562038912103655E-4</v>
      </c>
      <c r="Q86" s="4">
        <f t="shared" si="38"/>
        <v>9.325454734793097E-4</v>
      </c>
      <c r="R86" s="4">
        <f t="shared" si="39"/>
        <v>8.0473999069906581E-4</v>
      </c>
      <c r="S86" s="4">
        <f t="shared" si="26"/>
        <v>5.9518404725930254E-3</v>
      </c>
      <c r="T86" s="4">
        <f t="shared" si="27"/>
        <v>1.8135009369302482E-2</v>
      </c>
      <c r="U86" s="4">
        <f t="shared" si="28"/>
        <v>6.4012149477247329E-2</v>
      </c>
      <c r="V86" s="4">
        <f t="shared" si="29"/>
        <v>5.4491333927417632E-2</v>
      </c>
    </row>
    <row r="87" spans="1:22">
      <c r="A87" s="1">
        <v>635.87</v>
      </c>
      <c r="B87" s="1">
        <v>0.28817059908148912</v>
      </c>
      <c r="C87" s="2">
        <v>0.30151650312221229</v>
      </c>
      <c r="D87">
        <v>0.29928635147190003</v>
      </c>
      <c r="E87">
        <v>0.32604817127564667</v>
      </c>
      <c r="F87">
        <v>0.31489741302408558</v>
      </c>
      <c r="G87" s="3">
        <f t="shared" si="30"/>
        <v>1.3345904040723167E-2</v>
      </c>
      <c r="H87" s="3">
        <f t="shared" si="31"/>
        <v>1.1115752390410905E-2</v>
      </c>
      <c r="I87" s="3">
        <f t="shared" si="32"/>
        <v>3.7877572194157549E-2</v>
      </c>
      <c r="J87" s="3">
        <f t="shared" si="33"/>
        <v>2.6726813942596461E-2</v>
      </c>
      <c r="K87" s="3">
        <f t="shared" si="25"/>
        <v>1.3345904040723167E-2</v>
      </c>
      <c r="L87" s="3">
        <f t="shared" si="34"/>
        <v>1.1115752390410905E-2</v>
      </c>
      <c r="M87" s="3">
        <f t="shared" si="35"/>
        <v>3.7877572194157549E-2</v>
      </c>
      <c r="N87" s="3">
        <f t="shared" si="36"/>
        <v>2.6726813942596461E-2</v>
      </c>
      <c r="O87" s="4">
        <f t="shared" si="24"/>
        <v>1.7811315466419094E-4</v>
      </c>
      <c r="P87" s="4">
        <f t="shared" si="37"/>
        <v>1.2355995120492573E-4</v>
      </c>
      <c r="Q87" s="4">
        <f t="shared" si="38"/>
        <v>1.4347104753236171E-3</v>
      </c>
      <c r="R87" s="4">
        <f t="shared" si="39"/>
        <v>7.1432258352216861E-4</v>
      </c>
      <c r="S87" s="4">
        <f t="shared" si="26"/>
        <v>1.3562871813647971E-2</v>
      </c>
      <c r="T87" s="4">
        <f t="shared" si="27"/>
        <v>9.5100465674081459E-3</v>
      </c>
      <c r="U87" s="4">
        <f t="shared" si="28"/>
        <v>9.8481955051841874E-2</v>
      </c>
      <c r="V87" s="4">
        <f t="shared" si="29"/>
        <v>4.83689028512043E-2</v>
      </c>
    </row>
    <row r="88" spans="1:22">
      <c r="A88" s="1">
        <v>638.04999999999995</v>
      </c>
      <c r="B88" s="1">
        <v>0.29286236327174575</v>
      </c>
      <c r="C88" s="2">
        <v>0.30195099818511789</v>
      </c>
      <c r="D88">
        <v>0.31102540834845727</v>
      </c>
      <c r="E88">
        <v>0.32917422867513607</v>
      </c>
      <c r="F88">
        <v>0.32917422867513607</v>
      </c>
      <c r="G88" s="3">
        <f t="shared" si="30"/>
        <v>9.08863491337214E-3</v>
      </c>
      <c r="H88" s="3">
        <f t="shared" si="31"/>
        <v>1.8163045076711515E-2</v>
      </c>
      <c r="I88" s="3">
        <f t="shared" si="32"/>
        <v>3.631186540339032E-2</v>
      </c>
      <c r="J88" s="3">
        <f t="shared" si="33"/>
        <v>3.631186540339032E-2</v>
      </c>
      <c r="K88" s="3">
        <f t="shared" si="25"/>
        <v>9.08863491337214E-3</v>
      </c>
      <c r="L88" s="3">
        <f t="shared" si="34"/>
        <v>1.8163045076711515E-2</v>
      </c>
      <c r="M88" s="3">
        <f t="shared" si="35"/>
        <v>3.631186540339032E-2</v>
      </c>
      <c r="N88" s="3">
        <f t="shared" si="36"/>
        <v>3.631186540339032E-2</v>
      </c>
      <c r="O88" s="4">
        <f t="shared" si="24"/>
        <v>8.2603284588567008E-5</v>
      </c>
      <c r="P88" s="4">
        <f t="shared" si="37"/>
        <v>3.2989620645865441E-4</v>
      </c>
      <c r="Q88" s="4">
        <f t="shared" si="38"/>
        <v>1.3185515690739347E-3</v>
      </c>
      <c r="R88" s="4">
        <f t="shared" si="39"/>
        <v>1.3185515690739347E-3</v>
      </c>
      <c r="S88" s="4">
        <f t="shared" si="26"/>
        <v>6.290033784271956E-3</v>
      </c>
      <c r="T88" s="4">
        <f t="shared" si="27"/>
        <v>2.5391142156003261E-2</v>
      </c>
      <c r="U88" s="4">
        <f t="shared" si="28"/>
        <v>9.0508530182568492E-2</v>
      </c>
      <c r="V88" s="4">
        <f t="shared" si="29"/>
        <v>8.928304133178909E-2</v>
      </c>
    </row>
    <row r="89" spans="1:22">
      <c r="A89" s="1">
        <v>640.22</v>
      </c>
      <c r="B89" s="1">
        <v>0.29636401169897997</v>
      </c>
      <c r="C89" s="2">
        <v>0.31334093500570126</v>
      </c>
      <c r="D89">
        <v>0.32018244013683012</v>
      </c>
      <c r="E89">
        <v>0.32702394526795897</v>
      </c>
      <c r="F89">
        <v>0.32930444697833522</v>
      </c>
      <c r="G89" s="3">
        <f t="shared" si="30"/>
        <v>1.6976923306721292E-2</v>
      </c>
      <c r="H89" s="3">
        <f t="shared" si="31"/>
        <v>2.3818428437850148E-2</v>
      </c>
      <c r="I89" s="3">
        <f t="shared" si="32"/>
        <v>3.0659933568979003E-2</v>
      </c>
      <c r="J89" s="3">
        <f t="shared" si="33"/>
        <v>3.2940435279355251E-2</v>
      </c>
      <c r="K89" s="3">
        <f t="shared" si="25"/>
        <v>1.6976923306721292E-2</v>
      </c>
      <c r="L89" s="3">
        <f t="shared" si="34"/>
        <v>2.3818428437850148E-2</v>
      </c>
      <c r="M89" s="3">
        <f t="shared" si="35"/>
        <v>3.0659933568979003E-2</v>
      </c>
      <c r="N89" s="3">
        <f t="shared" si="36"/>
        <v>3.2940435279355251E-2</v>
      </c>
      <c r="O89" s="4">
        <f t="shared" si="24"/>
        <v>2.8821592496229662E-4</v>
      </c>
      <c r="P89" s="4">
        <f t="shared" si="37"/>
        <v>5.673175332489886E-4</v>
      </c>
      <c r="Q89" s="4">
        <f t="shared" si="38"/>
        <v>9.4003152645420556E-4</v>
      </c>
      <c r="R89" s="4">
        <f t="shared" si="39"/>
        <v>1.085072276393392E-3</v>
      </c>
      <c r="S89" s="4">
        <f t="shared" si="26"/>
        <v>2.1946922742936012E-2</v>
      </c>
      <c r="T89" s="4">
        <f t="shared" si="27"/>
        <v>4.3664764408630811E-2</v>
      </c>
      <c r="U89" s="4">
        <f t="shared" si="28"/>
        <v>6.4526010040245663E-2</v>
      </c>
      <c r="V89" s="4">
        <f t="shared" si="29"/>
        <v>7.3473465257980694E-2</v>
      </c>
    </row>
    <row r="90" spans="1:22">
      <c r="A90" s="1">
        <v>642.39</v>
      </c>
      <c r="B90" s="1">
        <v>0.30062550100861241</v>
      </c>
      <c r="C90" s="2">
        <v>0.32277904328018225</v>
      </c>
      <c r="D90">
        <v>0.32277904328018225</v>
      </c>
      <c r="E90">
        <v>0.34328018223234624</v>
      </c>
      <c r="F90">
        <v>0.34783599088838268</v>
      </c>
      <c r="G90" s="3">
        <f t="shared" si="30"/>
        <v>2.2153542271569848E-2</v>
      </c>
      <c r="H90" s="3">
        <f t="shared" si="31"/>
        <v>2.2153542271569848E-2</v>
      </c>
      <c r="I90" s="3">
        <f t="shared" si="32"/>
        <v>4.2654681223733837E-2</v>
      </c>
      <c r="J90" s="3">
        <f t="shared" si="33"/>
        <v>4.7210489879770279E-2</v>
      </c>
      <c r="K90" s="3">
        <f t="shared" si="25"/>
        <v>2.2153542271569848E-2</v>
      </c>
      <c r="L90" s="3">
        <f t="shared" si="34"/>
        <v>2.2153542271569848E-2</v>
      </c>
      <c r="M90" s="3">
        <f t="shared" si="35"/>
        <v>4.2654681223733837E-2</v>
      </c>
      <c r="N90" s="3">
        <f t="shared" si="36"/>
        <v>4.7210489879770279E-2</v>
      </c>
      <c r="O90" s="4">
        <f t="shared" si="24"/>
        <v>4.907794351782321E-4</v>
      </c>
      <c r="P90" s="4">
        <f t="shared" si="37"/>
        <v>4.907794351782321E-4</v>
      </c>
      <c r="Q90" s="4">
        <f t="shared" si="38"/>
        <v>1.8194218302983519E-3</v>
      </c>
      <c r="R90" s="4">
        <f t="shared" si="39"/>
        <v>2.2288303546878921E-3</v>
      </c>
      <c r="S90" s="4">
        <f t="shared" si="26"/>
        <v>3.7371628056594962E-2</v>
      </c>
      <c r="T90" s="4">
        <f t="shared" si="27"/>
        <v>3.7773851780909334E-2</v>
      </c>
      <c r="U90" s="4">
        <f t="shared" si="28"/>
        <v>0.12488946166742509</v>
      </c>
      <c r="V90" s="4">
        <f t="shared" si="29"/>
        <v>0.150920720392383</v>
      </c>
    </row>
    <row r="91" spans="1:22">
      <c r="A91" s="1">
        <v>644.54999999999995</v>
      </c>
      <c r="B91" s="1">
        <v>0.30467046010912707</v>
      </c>
      <c r="C91" s="2">
        <v>0.32979923302503944</v>
      </c>
      <c r="D91">
        <v>0.32979923302503944</v>
      </c>
      <c r="E91">
        <v>0.34784570268441234</v>
      </c>
      <c r="F91">
        <v>0.34784570268441234</v>
      </c>
      <c r="G91" s="3">
        <f t="shared" si="30"/>
        <v>2.5128772915912367E-2</v>
      </c>
      <c r="H91" s="3">
        <f t="shared" si="31"/>
        <v>2.5128772915912367E-2</v>
      </c>
      <c r="I91" s="3">
        <f t="shared" si="32"/>
        <v>4.3175242575285266E-2</v>
      </c>
      <c r="J91" s="3">
        <f t="shared" si="33"/>
        <v>4.3175242575285266E-2</v>
      </c>
      <c r="K91" s="3">
        <f t="shared" si="25"/>
        <v>2.5128772915912367E-2</v>
      </c>
      <c r="L91" s="3">
        <f t="shared" si="34"/>
        <v>2.5128772915912367E-2</v>
      </c>
      <c r="M91" s="3">
        <f t="shared" si="35"/>
        <v>4.3175242575285266E-2</v>
      </c>
      <c r="N91" s="3">
        <f t="shared" si="36"/>
        <v>4.3175242575285266E-2</v>
      </c>
      <c r="O91" s="4">
        <f t="shared" si="24"/>
        <v>6.314552282594909E-4</v>
      </c>
      <c r="P91" s="4">
        <f t="shared" si="37"/>
        <v>6.314552282594909E-4</v>
      </c>
      <c r="Q91" s="4">
        <f t="shared" si="38"/>
        <v>1.8641015714347254E-3</v>
      </c>
      <c r="R91" s="4">
        <f t="shared" si="39"/>
        <v>1.8641015714347254E-3</v>
      </c>
      <c r="S91" s="4">
        <f t="shared" si="26"/>
        <v>4.8083738301577174E-2</v>
      </c>
      <c r="T91" s="4">
        <f t="shared" si="27"/>
        <v>4.8601254430907403E-2</v>
      </c>
      <c r="U91" s="4">
        <f t="shared" si="28"/>
        <v>0.12795638585457009</v>
      </c>
      <c r="V91" s="4">
        <f t="shared" si="29"/>
        <v>0.12622385165105915</v>
      </c>
    </row>
    <row r="92" spans="1:22">
      <c r="A92" s="1">
        <v>646.72</v>
      </c>
      <c r="B92" s="1">
        <v>0.30744695450795373</v>
      </c>
      <c r="C92" s="2">
        <v>0.33362773239125637</v>
      </c>
      <c r="D92">
        <v>0.33804371826010154</v>
      </c>
      <c r="E92">
        <v>0.35791565466990505</v>
      </c>
      <c r="F92">
        <v>0.35570766173548246</v>
      </c>
      <c r="G92" s="3">
        <f t="shared" si="30"/>
        <v>2.6180777883302642E-2</v>
      </c>
      <c r="H92" s="3">
        <f t="shared" si="31"/>
        <v>3.0596763752147815E-2</v>
      </c>
      <c r="I92" s="3">
        <f t="shared" si="32"/>
        <v>5.0468700161951319E-2</v>
      </c>
      <c r="J92" s="3">
        <f t="shared" si="33"/>
        <v>4.8260707227528732E-2</v>
      </c>
      <c r="K92" s="3">
        <f t="shared" si="25"/>
        <v>2.6180777883302642E-2</v>
      </c>
      <c r="L92" s="3">
        <f t="shared" si="34"/>
        <v>3.0596763752147815E-2</v>
      </c>
      <c r="M92" s="3">
        <f t="shared" si="35"/>
        <v>5.0468700161951319E-2</v>
      </c>
      <c r="N92" s="3">
        <f t="shared" si="36"/>
        <v>4.8260707227528732E-2</v>
      </c>
      <c r="O92" s="4">
        <f t="shared" si="24"/>
        <v>6.8543313057482878E-4</v>
      </c>
      <c r="P92" s="4">
        <f t="shared" si="37"/>
        <v>9.3616195210474641E-4</v>
      </c>
      <c r="Q92" s="4">
        <f t="shared" si="38"/>
        <v>2.5470896960369449E-3</v>
      </c>
      <c r="R92" s="4">
        <f t="shared" si="39"/>
        <v>2.3290958621012439E-3</v>
      </c>
      <c r="S92" s="4">
        <f t="shared" si="26"/>
        <v>5.219402072991778E-2</v>
      </c>
      <c r="T92" s="4">
        <f t="shared" si="27"/>
        <v>7.2053636087847012E-2</v>
      </c>
      <c r="U92" s="4">
        <f t="shared" si="28"/>
        <v>0.17483832262501553</v>
      </c>
      <c r="V92" s="4">
        <f t="shared" si="29"/>
        <v>0.15770999557319862</v>
      </c>
    </row>
    <row r="93" spans="1:22">
      <c r="A93" s="1">
        <v>648.88</v>
      </c>
      <c r="B93" s="1">
        <v>0.31109279373033011</v>
      </c>
      <c r="C93" s="2">
        <v>0.3397891112545729</v>
      </c>
      <c r="D93">
        <v>0.33333333333333337</v>
      </c>
      <c r="E93">
        <v>0.36776414891327747</v>
      </c>
      <c r="F93">
        <v>0.36776414891327747</v>
      </c>
      <c r="G93" s="3">
        <f t="shared" si="30"/>
        <v>2.8696317524242787E-2</v>
      </c>
      <c r="H93" s="3">
        <f t="shared" si="31"/>
        <v>2.2240539603003262E-2</v>
      </c>
      <c r="I93" s="3">
        <f t="shared" si="32"/>
        <v>5.6671355182947358E-2</v>
      </c>
      <c r="J93" s="3">
        <f t="shared" si="33"/>
        <v>5.6671355182947358E-2</v>
      </c>
      <c r="K93" s="3">
        <f t="shared" si="25"/>
        <v>2.8696317524242787E-2</v>
      </c>
      <c r="L93" s="3">
        <f t="shared" si="34"/>
        <v>2.2240539603003262E-2</v>
      </c>
      <c r="M93" s="3">
        <f t="shared" si="35"/>
        <v>5.6671355182947358E-2</v>
      </c>
      <c r="N93" s="3">
        <f t="shared" si="36"/>
        <v>5.6671355182947358E-2</v>
      </c>
      <c r="O93" s="4">
        <f t="shared" si="24"/>
        <v>8.2347863945216363E-4</v>
      </c>
      <c r="P93" s="4">
        <f t="shared" si="37"/>
        <v>4.9464160183275646E-4</v>
      </c>
      <c r="Q93" s="4">
        <f t="shared" si="38"/>
        <v>3.2116424982717743E-3</v>
      </c>
      <c r="R93" s="4">
        <f t="shared" si="39"/>
        <v>3.2116424982717743E-3</v>
      </c>
      <c r="S93" s="4">
        <f t="shared" si="26"/>
        <v>6.2705841403034618E-2</v>
      </c>
      <c r="T93" s="4">
        <f t="shared" si="27"/>
        <v>3.8071111405710435E-2</v>
      </c>
      <c r="U93" s="4">
        <f t="shared" si="28"/>
        <v>0.22045481481972384</v>
      </c>
      <c r="V93" s="4">
        <f t="shared" si="29"/>
        <v>0.21746984846221865</v>
      </c>
    </row>
    <row r="94" spans="1:22">
      <c r="A94" s="1">
        <v>651.04999999999995</v>
      </c>
      <c r="B94" s="1">
        <v>0.31470543996649775</v>
      </c>
      <c r="C94" s="2">
        <v>0.35055427734783517</v>
      </c>
      <c r="D94">
        <v>0.34846266471449483</v>
      </c>
      <c r="E94">
        <v>0.36519556578121731</v>
      </c>
      <c r="F94">
        <v>0.37147040368123818</v>
      </c>
      <c r="G94" s="3">
        <f t="shared" si="30"/>
        <v>3.5848837381337428E-2</v>
      </c>
      <c r="H94" s="3">
        <f t="shared" si="31"/>
        <v>3.3757224747997083E-2</v>
      </c>
      <c r="I94" s="3">
        <f t="shared" si="32"/>
        <v>5.0490125814719566E-2</v>
      </c>
      <c r="J94" s="3">
        <f t="shared" si="33"/>
        <v>5.6764963714740435E-2</v>
      </c>
      <c r="K94" s="3">
        <f t="shared" si="25"/>
        <v>3.5848837381337428E-2</v>
      </c>
      <c r="L94" s="3">
        <f t="shared" si="34"/>
        <v>3.3757224747997083E-2</v>
      </c>
      <c r="M94" s="3">
        <f t="shared" si="35"/>
        <v>5.0490125814719566E-2</v>
      </c>
      <c r="N94" s="3">
        <f t="shared" si="36"/>
        <v>5.6764963714740435E-2</v>
      </c>
      <c r="O94" s="4">
        <f t="shared" si="24"/>
        <v>1.2851391415935759E-3</v>
      </c>
      <c r="P94" s="4">
        <f t="shared" si="37"/>
        <v>1.1395502226867868E-3</v>
      </c>
      <c r="Q94" s="4">
        <f t="shared" si="38"/>
        <v>2.5492528047862113E-3</v>
      </c>
      <c r="R94" s="4">
        <f t="shared" si="39"/>
        <v>3.2222611055357981E-3</v>
      </c>
      <c r="S94" s="4">
        <f t="shared" si="26"/>
        <v>9.7860135445905619E-2</v>
      </c>
      <c r="T94" s="4">
        <f t="shared" si="27"/>
        <v>8.7707833954046091E-2</v>
      </c>
      <c r="U94" s="4">
        <f t="shared" si="28"/>
        <v>0.17498680357798929</v>
      </c>
      <c r="V94" s="4">
        <f t="shared" si="29"/>
        <v>0.21818886588518202</v>
      </c>
    </row>
    <row r="95" spans="1:22">
      <c r="A95" s="1">
        <v>653.21</v>
      </c>
      <c r="B95" s="1">
        <v>0.31687246063225238</v>
      </c>
      <c r="C95" s="2">
        <v>0.35065199674001624</v>
      </c>
      <c r="D95">
        <v>0.34657701711491434</v>
      </c>
      <c r="E95">
        <v>0.3771393643031784</v>
      </c>
      <c r="F95">
        <v>0.3771393643031784</v>
      </c>
      <c r="G95" s="3">
        <f t="shared" si="30"/>
        <v>3.3779536107763852E-2</v>
      </c>
      <c r="H95" s="3">
        <f t="shared" si="31"/>
        <v>2.9704556482661959E-2</v>
      </c>
      <c r="I95" s="3">
        <f t="shared" si="32"/>
        <v>6.026690367092602E-2</v>
      </c>
      <c r="J95" s="3">
        <f t="shared" si="33"/>
        <v>6.026690367092602E-2</v>
      </c>
      <c r="K95" s="3">
        <f t="shared" si="25"/>
        <v>3.3779536107763852E-2</v>
      </c>
      <c r="L95" s="3">
        <f t="shared" si="34"/>
        <v>2.9704556482661959E-2</v>
      </c>
      <c r="M95" s="3">
        <f t="shared" si="35"/>
        <v>6.026690367092602E-2</v>
      </c>
      <c r="N95" s="3">
        <f t="shared" si="36"/>
        <v>6.026690367092602E-2</v>
      </c>
      <c r="O95" s="4">
        <f t="shared" si="24"/>
        <v>1.1410570596557218E-3</v>
      </c>
      <c r="P95" s="4">
        <f t="shared" si="37"/>
        <v>8.8236067583165464E-4</v>
      </c>
      <c r="Q95" s="4">
        <f t="shared" si="38"/>
        <v>3.632099678080676E-3</v>
      </c>
      <c r="R95" s="4">
        <f t="shared" si="39"/>
        <v>3.632099678080676E-3</v>
      </c>
      <c r="S95" s="4">
        <f t="shared" si="26"/>
        <v>8.6888644813161706E-2</v>
      </c>
      <c r="T95" s="4">
        <f t="shared" si="27"/>
        <v>6.7912709859294929E-2</v>
      </c>
      <c r="U95" s="4">
        <f t="shared" si="28"/>
        <v>0.24931600026121467</v>
      </c>
      <c r="V95" s="4">
        <f t="shared" si="29"/>
        <v>0.2459402523839182</v>
      </c>
    </row>
    <row r="96" spans="1:22">
      <c r="A96" s="1">
        <v>655.37</v>
      </c>
      <c r="B96" s="1">
        <v>0.31999415224217348</v>
      </c>
      <c r="C96" s="2">
        <v>0.36663996796155385</v>
      </c>
      <c r="D96">
        <v>0.3646375650780937</v>
      </c>
      <c r="E96">
        <v>0.37865438526231476</v>
      </c>
      <c r="F96">
        <v>0.38265919102923507</v>
      </c>
      <c r="G96" s="3">
        <f t="shared" si="30"/>
        <v>4.6645815719380368E-2</v>
      </c>
      <c r="H96" s="3">
        <f t="shared" si="31"/>
        <v>4.4643412835920215E-2</v>
      </c>
      <c r="I96" s="3">
        <f t="shared" si="32"/>
        <v>5.8660233020141284E-2</v>
      </c>
      <c r="J96" s="3">
        <f t="shared" si="33"/>
        <v>6.2665038787061589E-2</v>
      </c>
      <c r="K96" s="3">
        <f t="shared" si="25"/>
        <v>4.6645815719380368E-2</v>
      </c>
      <c r="L96" s="3">
        <f t="shared" si="34"/>
        <v>4.4643412835920215E-2</v>
      </c>
      <c r="M96" s="3">
        <f t="shared" si="35"/>
        <v>5.8660233020141284E-2</v>
      </c>
      <c r="N96" s="3">
        <f t="shared" si="36"/>
        <v>6.2665038787061589E-2</v>
      </c>
      <c r="O96" s="4">
        <f t="shared" si="24"/>
        <v>2.1758321241263927E-3</v>
      </c>
      <c r="P96" s="4">
        <f t="shared" si="37"/>
        <v>1.9930343096384059E-3</v>
      </c>
      <c r="Q96" s="4">
        <f t="shared" si="38"/>
        <v>3.4410229379772737E-3</v>
      </c>
      <c r="R96" s="4">
        <f t="shared" si="39"/>
        <v>3.9269070861839336E-3</v>
      </c>
      <c r="S96" s="4">
        <f t="shared" si="26"/>
        <v>0.16568418117786918</v>
      </c>
      <c r="T96" s="4">
        <f t="shared" si="27"/>
        <v>0.15339799757340619</v>
      </c>
      <c r="U96" s="4">
        <f t="shared" si="28"/>
        <v>0.23620003627128761</v>
      </c>
      <c r="V96" s="4">
        <f t="shared" si="29"/>
        <v>0.26590253722734458</v>
      </c>
    </row>
    <row r="97" spans="1:22">
      <c r="A97" s="1">
        <v>657.53</v>
      </c>
      <c r="B97" s="1">
        <v>0.32285869607418832</v>
      </c>
      <c r="C97" s="2">
        <v>0.37424034503038617</v>
      </c>
      <c r="D97">
        <v>0.36443834542246617</v>
      </c>
      <c r="E97">
        <v>0.38992354440305821</v>
      </c>
      <c r="F97">
        <v>0.38796314448147423</v>
      </c>
      <c r="G97" s="3">
        <f t="shared" si="30"/>
        <v>5.1381648956197845E-2</v>
      </c>
      <c r="H97" s="3">
        <f t="shared" si="31"/>
        <v>4.1579649348277847E-2</v>
      </c>
      <c r="I97" s="3">
        <f t="shared" si="32"/>
        <v>6.7064848328869886E-2</v>
      </c>
      <c r="J97" s="3">
        <f t="shared" si="33"/>
        <v>6.5104448407285909E-2</v>
      </c>
      <c r="K97" s="3">
        <f t="shared" si="25"/>
        <v>5.1381648956197845E-2</v>
      </c>
      <c r="L97" s="3">
        <f t="shared" si="34"/>
        <v>4.1579649348277847E-2</v>
      </c>
      <c r="M97" s="3">
        <f t="shared" si="35"/>
        <v>6.7064848328869886E-2</v>
      </c>
      <c r="N97" s="3">
        <f t="shared" si="36"/>
        <v>6.5104448407285909E-2</v>
      </c>
      <c r="O97" s="4">
        <f t="shared" si="24"/>
        <v>2.6400738494579473E-3</v>
      </c>
      <c r="P97" s="4">
        <f t="shared" si="37"/>
        <v>1.7288672399257425E-3</v>
      </c>
      <c r="Q97" s="4">
        <f t="shared" si="38"/>
        <v>4.4976938813743221E-3</v>
      </c>
      <c r="R97" s="4">
        <f t="shared" si="39"/>
        <v>4.2385892024169531E-3</v>
      </c>
      <c r="S97" s="4">
        <f t="shared" si="26"/>
        <v>0.201035028918957</v>
      </c>
      <c r="T97" s="4">
        <f t="shared" si="27"/>
        <v>0.13306583403623712</v>
      </c>
      <c r="U97" s="4">
        <f t="shared" si="28"/>
        <v>0.30873245458289345</v>
      </c>
      <c r="V97" s="4">
        <f t="shared" si="29"/>
        <v>0.28700745865681648</v>
      </c>
    </row>
    <row r="98" spans="1:22">
      <c r="A98" s="1">
        <v>659.68</v>
      </c>
      <c r="B98" s="1">
        <v>0.32453239910299397</v>
      </c>
      <c r="C98" s="2">
        <v>0.37647058823529411</v>
      </c>
      <c r="D98">
        <v>0.37068466730954674</v>
      </c>
      <c r="E98">
        <v>0.39189971070395369</v>
      </c>
      <c r="F98">
        <v>0.39575699132111858</v>
      </c>
      <c r="G98" s="3">
        <f t="shared" si="30"/>
        <v>5.1938189132300139E-2</v>
      </c>
      <c r="H98" s="3">
        <f t="shared" si="31"/>
        <v>4.6152268206552771E-2</v>
      </c>
      <c r="I98" s="3">
        <f t="shared" si="32"/>
        <v>6.7367311600959712E-2</v>
      </c>
      <c r="J98" s="3">
        <f t="shared" si="33"/>
        <v>7.1224592218124605E-2</v>
      </c>
      <c r="K98" s="3">
        <f t="shared" si="25"/>
        <v>5.1938189132300139E-2</v>
      </c>
      <c r="L98" s="3">
        <f t="shared" si="34"/>
        <v>4.6152268206552771E-2</v>
      </c>
      <c r="M98" s="3">
        <f t="shared" si="35"/>
        <v>6.7367311600959712E-2</v>
      </c>
      <c r="N98" s="3">
        <f t="shared" si="36"/>
        <v>7.1224592218124605E-2</v>
      </c>
      <c r="O98" s="4">
        <f t="shared" si="24"/>
        <v>2.6975754903425801E-3</v>
      </c>
      <c r="P98" s="4">
        <f t="shared" si="37"/>
        <v>2.1300318606095815E-3</v>
      </c>
      <c r="Q98" s="4">
        <f t="shared" si="38"/>
        <v>4.5383546723408007E-3</v>
      </c>
      <c r="R98" s="4">
        <f t="shared" si="39"/>
        <v>5.0729425366381363E-3</v>
      </c>
      <c r="S98" s="4">
        <f t="shared" si="26"/>
        <v>0.20541363523730041</v>
      </c>
      <c r="T98" s="4">
        <f t="shared" si="27"/>
        <v>0.16394229673063035</v>
      </c>
      <c r="U98" s="4">
        <f t="shared" si="28"/>
        <v>0.31152350842769783</v>
      </c>
      <c r="V98" s="4">
        <f t="shared" si="29"/>
        <v>0.34350399999187042</v>
      </c>
    </row>
    <row r="99" spans="1:22">
      <c r="A99" s="1">
        <v>661.84</v>
      </c>
      <c r="B99" s="1">
        <v>0.3270772727276669</v>
      </c>
      <c r="C99" s="2">
        <v>0.37653736991485337</v>
      </c>
      <c r="D99">
        <v>0.37464522232734154</v>
      </c>
      <c r="E99">
        <v>0.39735099337748342</v>
      </c>
      <c r="F99">
        <v>0.40113528855250707</v>
      </c>
      <c r="G99" s="3">
        <f t="shared" si="30"/>
        <v>4.9460097187186469E-2</v>
      </c>
      <c r="H99" s="3">
        <f t="shared" si="31"/>
        <v>4.7567949599674642E-2</v>
      </c>
      <c r="I99" s="3">
        <f t="shared" si="32"/>
        <v>7.0273720649816518E-2</v>
      </c>
      <c r="J99" s="3">
        <f t="shared" si="33"/>
        <v>7.4058015824840173E-2</v>
      </c>
      <c r="K99" s="3">
        <f t="shared" si="25"/>
        <v>4.9460097187186469E-2</v>
      </c>
      <c r="L99" s="3">
        <f t="shared" si="34"/>
        <v>4.7567949599674642E-2</v>
      </c>
      <c r="M99" s="3">
        <f t="shared" si="35"/>
        <v>7.0273720649816518E-2</v>
      </c>
      <c r="N99" s="3">
        <f t="shared" si="36"/>
        <v>7.4058015824840173E-2</v>
      </c>
      <c r="O99" s="4">
        <f t="shared" si="24"/>
        <v>2.4463012137659309E-3</v>
      </c>
      <c r="P99" s="4">
        <f t="shared" si="37"/>
        <v>2.2627098291171867E-3</v>
      </c>
      <c r="Q99" s="4">
        <f t="shared" si="38"/>
        <v>4.9383958139684481E-3</v>
      </c>
      <c r="R99" s="4">
        <f t="shared" si="39"/>
        <v>5.4845897079122772E-3</v>
      </c>
      <c r="S99" s="4">
        <f t="shared" si="26"/>
        <v>0.18627972674131332</v>
      </c>
      <c r="T99" s="4">
        <f t="shared" si="27"/>
        <v>0.17415413031159194</v>
      </c>
      <c r="U99" s="4">
        <f t="shared" si="28"/>
        <v>0.3389832882273644</v>
      </c>
      <c r="V99" s="4">
        <f t="shared" si="29"/>
        <v>0.37137785208003438</v>
      </c>
    </row>
    <row r="100" spans="1:22">
      <c r="A100" s="1">
        <v>663.99</v>
      </c>
      <c r="B100" s="1">
        <v>0.32937359504751923</v>
      </c>
      <c r="C100" s="2">
        <v>0.38097876269621422</v>
      </c>
      <c r="D100">
        <v>0.37728531855955683</v>
      </c>
      <c r="E100">
        <v>0.39575253924284398</v>
      </c>
      <c r="F100">
        <v>0.39944598337950138</v>
      </c>
      <c r="G100" s="3">
        <f t="shared" si="30"/>
        <v>5.1605167648694994E-2</v>
      </c>
      <c r="H100" s="3">
        <f t="shared" si="31"/>
        <v>4.7911723512037596E-2</v>
      </c>
      <c r="I100" s="3">
        <f t="shared" si="32"/>
        <v>6.6378944195324752E-2</v>
      </c>
      <c r="J100" s="3">
        <f t="shared" si="33"/>
        <v>7.0072388331982149E-2</v>
      </c>
      <c r="K100" s="3">
        <f t="shared" si="25"/>
        <v>5.1605167648694994E-2</v>
      </c>
      <c r="L100" s="3">
        <f t="shared" si="34"/>
        <v>4.7911723512037596E-2</v>
      </c>
      <c r="M100" s="3">
        <f t="shared" si="35"/>
        <v>6.6378944195324752E-2</v>
      </c>
      <c r="N100" s="3">
        <f t="shared" si="36"/>
        <v>7.0072388331982149E-2</v>
      </c>
      <c r="O100" s="4">
        <f t="shared" si="24"/>
        <v>2.6630933280499163E-3</v>
      </c>
      <c r="P100" s="4">
        <f t="shared" si="37"/>
        <v>2.295533249893936E-3</v>
      </c>
      <c r="Q100" s="4">
        <f t="shared" si="38"/>
        <v>4.406164232486038E-3</v>
      </c>
      <c r="R100" s="4">
        <f t="shared" si="39"/>
        <v>4.9101396065481077E-3</v>
      </c>
      <c r="S100" s="4">
        <f t="shared" ref="S100:S117" si="40">(G100/C$1)^2</f>
        <v>0.2027879047127103</v>
      </c>
      <c r="T100" s="4">
        <f t="shared" ref="T100:T117" si="41">(H100/D$1)^2</f>
        <v>0.17668045261137016</v>
      </c>
      <c r="U100" s="4">
        <f t="shared" ref="U100:U117" si="42">(I100/E$1)^2</f>
        <v>0.30244964078682512</v>
      </c>
      <c r="V100" s="4">
        <f t="shared" ref="V100:V117" si="43">(J100/F$1)^2</f>
        <v>0.33248013025701195</v>
      </c>
    </row>
    <row r="101" spans="1:22">
      <c r="A101" s="1">
        <v>666.14</v>
      </c>
      <c r="B101" s="1">
        <v>0.33158058602848134</v>
      </c>
      <c r="C101" s="2">
        <v>0.38849165815457942</v>
      </c>
      <c r="D101">
        <v>0.37827715355805236</v>
      </c>
      <c r="E101">
        <v>0.400408580183861</v>
      </c>
      <c r="F101">
        <v>0.40211099761661551</v>
      </c>
      <c r="G101" s="3">
        <f t="shared" ref="G101:G117" si="44">C101-B101</f>
        <v>5.6911072126098083E-2</v>
      </c>
      <c r="H101" s="3">
        <f t="shared" ref="H101:H117" si="45">D101-$B101</f>
        <v>4.669656752957102E-2</v>
      </c>
      <c r="I101" s="3">
        <f t="shared" ref="I101:I117" si="46">E101-$B101</f>
        <v>6.8827994155379657E-2</v>
      </c>
      <c r="J101" s="3">
        <f t="shared" ref="J101:J117" si="47">F101-$B101</f>
        <v>7.0530411588134168E-2</v>
      </c>
      <c r="K101" s="3">
        <f t="shared" si="25"/>
        <v>5.6911072126098083E-2</v>
      </c>
      <c r="L101" s="3">
        <f t="shared" si="34"/>
        <v>4.669656752957102E-2</v>
      </c>
      <c r="M101" s="3">
        <f t="shared" si="35"/>
        <v>6.8827994155379657E-2</v>
      </c>
      <c r="N101" s="3">
        <f t="shared" si="36"/>
        <v>7.0530411588134168E-2</v>
      </c>
      <c r="O101" s="4">
        <f t="shared" si="24"/>
        <v>3.2388701305419384E-3</v>
      </c>
      <c r="P101" s="4">
        <f t="shared" si="37"/>
        <v>2.1805694190437865E-3</v>
      </c>
      <c r="Q101" s="4">
        <f t="shared" si="38"/>
        <v>4.7372927794529758E-3</v>
      </c>
      <c r="R101" s="4">
        <f t="shared" si="39"/>
        <v>4.97453895879161E-3</v>
      </c>
      <c r="S101" s="4">
        <f t="shared" si="40"/>
        <v>0.24663186997285402</v>
      </c>
      <c r="T101" s="4">
        <f t="shared" si="41"/>
        <v>0.16783202418216753</v>
      </c>
      <c r="U101" s="4">
        <f t="shared" si="42"/>
        <v>0.32517909543266521</v>
      </c>
      <c r="V101" s="4">
        <f t="shared" si="43"/>
        <v>0.3368408015898256</v>
      </c>
    </row>
    <row r="102" spans="1:22">
      <c r="A102" s="1">
        <v>668.29</v>
      </c>
      <c r="B102" s="1">
        <v>0.33241634451772173</v>
      </c>
      <c r="C102" s="2">
        <v>0.38392449383467797</v>
      </c>
      <c r="D102">
        <v>0.38544679555487893</v>
      </c>
      <c r="E102">
        <v>0.4037144161972902</v>
      </c>
      <c r="F102">
        <v>0.40675901963769212</v>
      </c>
      <c r="G102" s="3">
        <f t="shared" si="44"/>
        <v>5.1508149316956242E-2</v>
      </c>
      <c r="H102" s="3">
        <f t="shared" si="45"/>
        <v>5.30304510371572E-2</v>
      </c>
      <c r="I102" s="3">
        <f t="shared" si="46"/>
        <v>7.1298071679568475E-2</v>
      </c>
      <c r="J102" s="3">
        <f t="shared" si="47"/>
        <v>7.4342675119970392E-2</v>
      </c>
      <c r="K102" s="3">
        <f t="shared" si="25"/>
        <v>5.1508149316956242E-2</v>
      </c>
      <c r="L102" s="3">
        <f t="shared" si="34"/>
        <v>5.30304510371572E-2</v>
      </c>
      <c r="M102" s="3">
        <f t="shared" si="35"/>
        <v>7.1298071679568475E-2</v>
      </c>
      <c r="N102" s="3">
        <f t="shared" si="36"/>
        <v>7.4342675119970392E-2</v>
      </c>
      <c r="O102" s="4">
        <f t="shared" si="24"/>
        <v>2.6530894460578599E-3</v>
      </c>
      <c r="P102" s="4">
        <f t="shared" si="37"/>
        <v>2.812228737204327E-3</v>
      </c>
      <c r="Q102" s="4">
        <f t="shared" si="38"/>
        <v>5.0834150252248847E-3</v>
      </c>
      <c r="R102" s="4">
        <f t="shared" si="39"/>
        <v>5.5268333439934649E-3</v>
      </c>
      <c r="S102" s="4">
        <f t="shared" si="40"/>
        <v>0.20202613408800302</v>
      </c>
      <c r="T102" s="4">
        <f t="shared" si="41"/>
        <v>0.21644898681337765</v>
      </c>
      <c r="U102" s="4">
        <f t="shared" si="42"/>
        <v>0.3489377533896742</v>
      </c>
      <c r="V102" s="4">
        <f t="shared" si="43"/>
        <v>0.37423829409436576</v>
      </c>
    </row>
    <row r="103" spans="1:22">
      <c r="A103" s="1">
        <v>670.44</v>
      </c>
      <c r="B103" s="1">
        <v>0.33421419173356565</v>
      </c>
      <c r="C103" s="2">
        <v>0.3966279712548369</v>
      </c>
      <c r="D103">
        <v>0.39939192924267553</v>
      </c>
      <c r="E103">
        <v>0.41182974018794916</v>
      </c>
      <c r="F103">
        <v>0.42288557213930345</v>
      </c>
      <c r="G103" s="3">
        <f t="shared" si="44"/>
        <v>6.2413779521271251E-2</v>
      </c>
      <c r="H103" s="3">
        <f t="shared" si="45"/>
        <v>6.5177737509109879E-2</v>
      </c>
      <c r="I103" s="3">
        <f t="shared" si="46"/>
        <v>7.7615548454383509E-2</v>
      </c>
      <c r="J103" s="3">
        <f t="shared" si="47"/>
        <v>8.8671380405737799E-2</v>
      </c>
      <c r="K103" s="3">
        <f t="shared" si="25"/>
        <v>6.2413779521271251E-2</v>
      </c>
      <c r="L103" s="3">
        <f t="shared" si="34"/>
        <v>6.5177737509109879E-2</v>
      </c>
      <c r="M103" s="3">
        <f t="shared" si="35"/>
        <v>7.7615548454383509E-2</v>
      </c>
      <c r="N103" s="3">
        <f t="shared" si="36"/>
        <v>8.8671380405737799E-2</v>
      </c>
      <c r="O103" s="4">
        <f t="shared" si="24"/>
        <v>3.8954798741298586E-3</v>
      </c>
      <c r="P103" s="4">
        <f t="shared" si="37"/>
        <v>4.2481374668064285E-3</v>
      </c>
      <c r="Q103" s="4">
        <f t="shared" si="38"/>
        <v>6.024173361874754E-3</v>
      </c>
      <c r="R103" s="4">
        <f t="shared" si="39"/>
        <v>7.8626137030590616E-3</v>
      </c>
      <c r="S103" s="4">
        <f t="shared" si="40"/>
        <v>0.29663106178249554</v>
      </c>
      <c r="T103" s="4">
        <f t="shared" si="41"/>
        <v>0.32696666468471275</v>
      </c>
      <c r="U103" s="4">
        <f t="shared" si="42"/>
        <v>0.41351365341835428</v>
      </c>
      <c r="V103" s="4">
        <f t="shared" si="43"/>
        <v>0.53240091680232982</v>
      </c>
    </row>
    <row r="104" spans="1:22">
      <c r="A104" s="1">
        <v>672.59</v>
      </c>
      <c r="B104" s="1">
        <v>0.33580135481740947</v>
      </c>
      <c r="C104" s="2">
        <v>0.40400159003577579</v>
      </c>
      <c r="D104">
        <v>0.40665164966211742</v>
      </c>
      <c r="E104">
        <v>0.42255200742016696</v>
      </c>
      <c r="F104">
        <v>0.42785212667285016</v>
      </c>
      <c r="G104" s="3">
        <f t="shared" si="44"/>
        <v>6.8200235218366323E-2</v>
      </c>
      <c r="H104" s="3">
        <f t="shared" si="45"/>
        <v>7.0850294844707951E-2</v>
      </c>
      <c r="I104" s="3">
        <f t="shared" si="46"/>
        <v>8.6750652602757494E-2</v>
      </c>
      <c r="J104" s="3">
        <f t="shared" si="47"/>
        <v>9.2050771855440694E-2</v>
      </c>
      <c r="K104" s="3">
        <f t="shared" si="25"/>
        <v>6.8200235218366323E-2</v>
      </c>
      <c r="L104" s="3">
        <f t="shared" si="34"/>
        <v>7.0850294844707951E-2</v>
      </c>
      <c r="M104" s="3">
        <f t="shared" si="35"/>
        <v>8.6750652602757494E-2</v>
      </c>
      <c r="N104" s="3">
        <f t="shared" si="36"/>
        <v>9.2050771855440694E-2</v>
      </c>
      <c r="O104" s="4">
        <f t="shared" si="24"/>
        <v>4.6512720838404941E-3</v>
      </c>
      <c r="P104" s="4">
        <f t="shared" si="37"/>
        <v>5.0197642795820497E-3</v>
      </c>
      <c r="Q104" s="4">
        <f t="shared" si="38"/>
        <v>7.525675727004316E-3</v>
      </c>
      <c r="R104" s="4">
        <f t="shared" si="39"/>
        <v>8.4733445991823919E-3</v>
      </c>
      <c r="S104" s="4">
        <f t="shared" si="40"/>
        <v>0.35418275063661464</v>
      </c>
      <c r="T104" s="4">
        <f t="shared" si="41"/>
        <v>0.38635651431314427</v>
      </c>
      <c r="U104" s="4">
        <f t="shared" si="42"/>
        <v>0.51658036337568536</v>
      </c>
      <c r="V104" s="4">
        <f t="shared" si="43"/>
        <v>0.57375531895095178</v>
      </c>
    </row>
    <row r="105" spans="1:22">
      <c r="A105" s="1">
        <v>674.73</v>
      </c>
      <c r="B105" s="1">
        <v>0.33610966719105034</v>
      </c>
      <c r="C105" s="2">
        <v>0.41014435174149122</v>
      </c>
      <c r="D105">
        <v>0.4127930075486691</v>
      </c>
      <c r="E105">
        <v>0.43133359819891409</v>
      </c>
      <c r="F105">
        <v>0.43530658190968086</v>
      </c>
      <c r="G105" s="3">
        <f t="shared" si="44"/>
        <v>7.4034684550440877E-2</v>
      </c>
      <c r="H105" s="3">
        <f t="shared" si="45"/>
        <v>7.6683340357618757E-2</v>
      </c>
      <c r="I105" s="3">
        <f t="shared" si="46"/>
        <v>9.5223931007863749E-2</v>
      </c>
      <c r="J105" s="3">
        <f t="shared" si="47"/>
        <v>9.9196914718630513E-2</v>
      </c>
      <c r="K105" s="3">
        <f t="shared" si="25"/>
        <v>7.4034684550440877E-2</v>
      </c>
      <c r="L105" s="3">
        <f t="shared" si="34"/>
        <v>7.6683340357618757E-2</v>
      </c>
      <c r="M105" s="3">
        <f t="shared" si="35"/>
        <v>9.5223931007863749E-2</v>
      </c>
      <c r="N105" s="3">
        <f t="shared" si="36"/>
        <v>9.9196914718630513E-2</v>
      </c>
      <c r="O105" s="4">
        <f t="shared" si="24"/>
        <v>5.4811345164832888E-3</v>
      </c>
      <c r="P105" s="4">
        <f t="shared" si="37"/>
        <v>5.8803346884024011E-3</v>
      </c>
      <c r="Q105" s="4">
        <f t="shared" si="38"/>
        <v>9.0675970365903958E-3</v>
      </c>
      <c r="R105" s="4">
        <f t="shared" si="39"/>
        <v>9.8400278896952544E-3</v>
      </c>
      <c r="S105" s="4">
        <f t="shared" si="40"/>
        <v>0.41737470194485304</v>
      </c>
      <c r="T105" s="4">
        <f t="shared" si="41"/>
        <v>0.45259209131528821</v>
      </c>
      <c r="U105" s="4">
        <f t="shared" si="42"/>
        <v>0.62242152625552094</v>
      </c>
      <c r="V105" s="4">
        <f t="shared" si="43"/>
        <v>0.66629750203752269</v>
      </c>
    </row>
    <row r="106" spans="1:22">
      <c r="A106" s="1">
        <v>676.87</v>
      </c>
      <c r="B106" s="1">
        <v>0.33738470107334545</v>
      </c>
      <c r="C106" s="2">
        <v>0.40925951366946006</v>
      </c>
      <c r="D106">
        <v>0.4106333287539497</v>
      </c>
      <c r="E106">
        <v>0.42849292485231488</v>
      </c>
      <c r="F106">
        <v>0.43261437010578374</v>
      </c>
      <c r="G106" s="3">
        <f t="shared" si="44"/>
        <v>7.1874812596114612E-2</v>
      </c>
      <c r="H106" s="3">
        <f t="shared" si="45"/>
        <v>7.324862768060425E-2</v>
      </c>
      <c r="I106" s="3">
        <f t="shared" si="46"/>
        <v>9.1108223778969433E-2</v>
      </c>
      <c r="J106" s="3">
        <f t="shared" si="47"/>
        <v>9.5229669032438291E-2</v>
      </c>
      <c r="K106" s="3">
        <f t="shared" si="25"/>
        <v>7.1874812596114612E-2</v>
      </c>
      <c r="L106" s="3">
        <f t="shared" si="34"/>
        <v>7.324862768060425E-2</v>
      </c>
      <c r="M106" s="3">
        <f t="shared" si="35"/>
        <v>9.1108223778969433E-2</v>
      </c>
      <c r="N106" s="3">
        <f t="shared" si="36"/>
        <v>9.5229669032438291E-2</v>
      </c>
      <c r="O106" s="4">
        <f t="shared" si="24"/>
        <v>5.165988685726596E-3</v>
      </c>
      <c r="P106" s="4">
        <f t="shared" si="37"/>
        <v>5.3653614570917836E-3</v>
      </c>
      <c r="Q106" s="4">
        <f t="shared" si="38"/>
        <v>8.3007084401587709E-3</v>
      </c>
      <c r="R106" s="4">
        <f t="shared" si="39"/>
        <v>9.0686898640277361E-3</v>
      </c>
      <c r="S106" s="4">
        <f t="shared" si="40"/>
        <v>0.39337713414466879</v>
      </c>
      <c r="T106" s="4">
        <f t="shared" si="41"/>
        <v>0.41295611409957866</v>
      </c>
      <c r="U106" s="4">
        <f t="shared" si="42"/>
        <v>0.56978046063110377</v>
      </c>
      <c r="V106" s="4">
        <f t="shared" si="43"/>
        <v>0.61406791432801688</v>
      </c>
    </row>
    <row r="107" spans="1:22">
      <c r="A107" s="1">
        <v>679.02</v>
      </c>
      <c r="B107" s="1">
        <v>0.33847443950005557</v>
      </c>
      <c r="C107" s="2">
        <v>0.41565633887142645</v>
      </c>
      <c r="D107">
        <v>0.42014668462804972</v>
      </c>
      <c r="E107">
        <v>0.43960484957341722</v>
      </c>
      <c r="F107">
        <v>0.43960484957341722</v>
      </c>
      <c r="G107" s="3">
        <f t="shared" si="44"/>
        <v>7.7181899371370877E-2</v>
      </c>
      <c r="H107" s="3">
        <f t="shared" si="45"/>
        <v>8.1672245127994147E-2</v>
      </c>
      <c r="I107" s="3">
        <f t="shared" si="46"/>
        <v>0.10113041007336165</v>
      </c>
      <c r="J107" s="3">
        <f t="shared" si="47"/>
        <v>0.10113041007336165</v>
      </c>
      <c r="K107" s="3">
        <f t="shared" si="25"/>
        <v>7.7181899371370877E-2</v>
      </c>
      <c r="L107" s="3">
        <f t="shared" si="34"/>
        <v>8.1672245127994147E-2</v>
      </c>
      <c r="M107" s="3">
        <f t="shared" si="35"/>
        <v>0.10113041007336165</v>
      </c>
      <c r="N107" s="3">
        <f t="shared" si="36"/>
        <v>0.10113041007336165</v>
      </c>
      <c r="O107" s="4">
        <f t="shared" ref="O107:O117" si="48">G107^2</f>
        <v>5.9570455905724202E-3</v>
      </c>
      <c r="P107" s="4">
        <f t="shared" si="37"/>
        <v>6.6703556242471637E-3</v>
      </c>
      <c r="Q107" s="4">
        <f t="shared" si="38"/>
        <v>1.0227359841606288E-2</v>
      </c>
      <c r="R107" s="4">
        <f t="shared" si="39"/>
        <v>1.0227359841606288E-2</v>
      </c>
      <c r="S107" s="4">
        <f t="shared" si="40"/>
        <v>0.45361414144462459</v>
      </c>
      <c r="T107" s="4">
        <f t="shared" si="41"/>
        <v>0.51339768257560225</v>
      </c>
      <c r="U107" s="4">
        <f t="shared" si="42"/>
        <v>0.70203041627119489</v>
      </c>
      <c r="V107" s="4">
        <f t="shared" si="43"/>
        <v>0.69252489843422449</v>
      </c>
    </row>
    <row r="108" spans="1:22">
      <c r="A108" s="1">
        <v>681.16</v>
      </c>
      <c r="B108" s="1">
        <v>0.33941948895958296</v>
      </c>
      <c r="C108" s="2">
        <v>0.4191808528569021</v>
      </c>
      <c r="D108">
        <v>0.41580987695937977</v>
      </c>
      <c r="E108">
        <v>0.43603573234451376</v>
      </c>
      <c r="F108">
        <v>0.44277768413955843</v>
      </c>
      <c r="G108" s="3">
        <f t="shared" si="44"/>
        <v>7.9761363897319137E-2</v>
      </c>
      <c r="H108" s="3">
        <f t="shared" si="45"/>
        <v>7.6390387999796805E-2</v>
      </c>
      <c r="I108" s="3">
        <f t="shared" si="46"/>
        <v>9.66162433849308E-2</v>
      </c>
      <c r="J108" s="3">
        <f t="shared" si="47"/>
        <v>0.10335819517997547</v>
      </c>
      <c r="K108" s="3">
        <f t="shared" si="25"/>
        <v>7.9761363897319137E-2</v>
      </c>
      <c r="L108" s="3">
        <f t="shared" si="34"/>
        <v>7.6390387999796805E-2</v>
      </c>
      <c r="M108" s="3">
        <f t="shared" si="35"/>
        <v>9.66162433849308E-2</v>
      </c>
      <c r="N108" s="3">
        <f t="shared" si="36"/>
        <v>0.10335819517997547</v>
      </c>
      <c r="O108" s="4">
        <f t="shared" si="48"/>
        <v>6.3618751707605649E-3</v>
      </c>
      <c r="P108" s="4">
        <f t="shared" si="37"/>
        <v>5.8354913787594994E-3</v>
      </c>
      <c r="Q108" s="4">
        <f t="shared" si="38"/>
        <v>9.3346984858161848E-3</v>
      </c>
      <c r="R108" s="4">
        <f t="shared" si="39"/>
        <v>1.0682916510861904E-2</v>
      </c>
      <c r="S108" s="4">
        <f t="shared" si="40"/>
        <v>0.48444090274036733</v>
      </c>
      <c r="T108" s="4">
        <f t="shared" si="41"/>
        <v>0.44914063347007266</v>
      </c>
      <c r="U108" s="4">
        <f t="shared" si="42"/>
        <v>0.64075600792925558</v>
      </c>
      <c r="V108" s="4">
        <f t="shared" si="43"/>
        <v>0.72337199299169241</v>
      </c>
    </row>
    <row r="109" spans="1:22">
      <c r="A109" s="1">
        <v>683.3</v>
      </c>
      <c r="B109" s="1">
        <v>0.33917777634635382</v>
      </c>
      <c r="C109" s="2">
        <v>0.41001681928611472</v>
      </c>
      <c r="D109">
        <v>0.41188562885441971</v>
      </c>
      <c r="E109">
        <v>0.4324425341057746</v>
      </c>
      <c r="F109">
        <v>0.4399177723789946</v>
      </c>
      <c r="G109" s="3">
        <f t="shared" si="44"/>
        <v>7.0839042939760899E-2</v>
      </c>
      <c r="H109" s="3">
        <f t="shared" si="45"/>
        <v>7.2707852508065884E-2</v>
      </c>
      <c r="I109" s="3">
        <f t="shared" si="46"/>
        <v>9.326475775942078E-2</v>
      </c>
      <c r="J109" s="3">
        <f t="shared" si="47"/>
        <v>0.10073999603264078</v>
      </c>
      <c r="K109" s="3">
        <f t="shared" si="25"/>
        <v>7.0839042939760899E-2</v>
      </c>
      <c r="L109" s="3">
        <f t="shared" si="34"/>
        <v>7.2707852508065884E-2</v>
      </c>
      <c r="M109" s="3">
        <f t="shared" si="35"/>
        <v>9.326475775942078E-2</v>
      </c>
      <c r="N109" s="3">
        <f t="shared" si="36"/>
        <v>0.10073999603264078</v>
      </c>
      <c r="O109" s="4">
        <f t="shared" si="48"/>
        <v>5.0181700046212883E-3</v>
      </c>
      <c r="P109" s="4">
        <f t="shared" si="37"/>
        <v>5.2864318163346625E-3</v>
      </c>
      <c r="Q109" s="4">
        <f t="shared" si="38"/>
        <v>8.6983150399234394E-3</v>
      </c>
      <c r="R109" s="4">
        <f t="shared" si="39"/>
        <v>1.014854680065648E-2</v>
      </c>
      <c r="S109" s="4">
        <f t="shared" si="40"/>
        <v>0.38212111081908301</v>
      </c>
      <c r="T109" s="4">
        <f t="shared" si="41"/>
        <v>0.40688113145488575</v>
      </c>
      <c r="U109" s="4">
        <f t="shared" si="42"/>
        <v>0.5970731276603225</v>
      </c>
      <c r="V109" s="4">
        <f t="shared" si="43"/>
        <v>0.68718823344694036</v>
      </c>
    </row>
    <row r="110" spans="1:22">
      <c r="A110" s="1">
        <v>685.43</v>
      </c>
      <c r="B110" s="1">
        <v>0.33981371960414986</v>
      </c>
      <c r="C110" s="2">
        <v>0.40773042616451932</v>
      </c>
      <c r="D110">
        <v>0.40971258671952432</v>
      </c>
      <c r="E110">
        <v>0.42556987115956396</v>
      </c>
      <c r="F110">
        <v>0.43349851337958378</v>
      </c>
      <c r="G110" s="3">
        <f t="shared" si="44"/>
        <v>6.7916706560369466E-2</v>
      </c>
      <c r="H110" s="3">
        <f t="shared" si="45"/>
        <v>6.9898867115374463E-2</v>
      </c>
      <c r="I110" s="3">
        <f t="shared" si="46"/>
        <v>8.5756151555414106E-2</v>
      </c>
      <c r="J110" s="3">
        <f t="shared" si="47"/>
        <v>9.3684793775433928E-2</v>
      </c>
      <c r="K110" s="3">
        <f t="shared" si="25"/>
        <v>6.7916706560369466E-2</v>
      </c>
      <c r="L110" s="3">
        <f t="shared" si="34"/>
        <v>6.9898867115374463E-2</v>
      </c>
      <c r="M110" s="3">
        <f t="shared" si="35"/>
        <v>8.5756151555414106E-2</v>
      </c>
      <c r="N110" s="3">
        <f t="shared" si="36"/>
        <v>9.3684793775433928E-2</v>
      </c>
      <c r="O110" s="4">
        <f t="shared" si="48"/>
        <v>4.6126790300073332E-3</v>
      </c>
      <c r="P110" s="4">
        <f t="shared" si="37"/>
        <v>4.8858516240127773E-3</v>
      </c>
      <c r="Q110" s="4">
        <f t="shared" si="38"/>
        <v>7.3541175295951536E-3</v>
      </c>
      <c r="R110" s="4">
        <f t="shared" si="39"/>
        <v>8.7768405847455828E-3</v>
      </c>
      <c r="S110" s="4">
        <f t="shared" si="40"/>
        <v>0.35124398598993112</v>
      </c>
      <c r="T110" s="4">
        <f t="shared" si="41"/>
        <v>0.37604965049513484</v>
      </c>
      <c r="U110" s="4">
        <f t="shared" si="42"/>
        <v>0.50480419879292293</v>
      </c>
      <c r="V110" s="4">
        <f t="shared" si="43"/>
        <v>0.59430593316932601</v>
      </c>
    </row>
    <row r="111" spans="1:22">
      <c r="A111" s="1">
        <v>687.57</v>
      </c>
      <c r="B111" s="1">
        <v>0.34027258126327281</v>
      </c>
      <c r="C111" s="2">
        <v>0.41130329847144004</v>
      </c>
      <c r="D111">
        <v>0.4052695092518101</v>
      </c>
      <c r="E111">
        <v>0.42538213998390983</v>
      </c>
      <c r="F111">
        <v>0.43342719227674975</v>
      </c>
      <c r="G111" s="3">
        <f t="shared" si="44"/>
        <v>7.1030717208167227E-2</v>
      </c>
      <c r="H111" s="3">
        <f t="shared" si="45"/>
        <v>6.499692798853729E-2</v>
      </c>
      <c r="I111" s="3">
        <f t="shared" si="46"/>
        <v>8.5109558720637024E-2</v>
      </c>
      <c r="J111" s="3">
        <f t="shared" si="47"/>
        <v>9.315461101347694E-2</v>
      </c>
      <c r="K111" s="3">
        <f t="shared" si="25"/>
        <v>7.1030717208167227E-2</v>
      </c>
      <c r="L111" s="3">
        <f t="shared" si="34"/>
        <v>6.499692798853729E-2</v>
      </c>
      <c r="M111" s="3">
        <f t="shared" si="35"/>
        <v>8.5109558720637024E-2</v>
      </c>
      <c r="N111" s="3">
        <f t="shared" si="36"/>
        <v>9.315461101347694E-2</v>
      </c>
      <c r="O111" s="4">
        <f t="shared" si="48"/>
        <v>5.0453627871066241E-3</v>
      </c>
      <c r="P111" s="4">
        <f t="shared" si="37"/>
        <v>4.2246006479471025E-3</v>
      </c>
      <c r="Q111" s="4">
        <f t="shared" si="38"/>
        <v>7.2436369856215621E-3</v>
      </c>
      <c r="R111" s="4">
        <f t="shared" si="39"/>
        <v>8.6777815530721999E-3</v>
      </c>
      <c r="S111" s="4">
        <f t="shared" si="40"/>
        <v>0.384191773279699</v>
      </c>
      <c r="T111" s="4">
        <f t="shared" si="41"/>
        <v>0.32515510486117716</v>
      </c>
      <c r="U111" s="4">
        <f t="shared" si="42"/>
        <v>0.49722055027787598</v>
      </c>
      <c r="V111" s="4">
        <f t="shared" si="43"/>
        <v>0.58759835204271649</v>
      </c>
    </row>
    <row r="112" spans="1:22">
      <c r="A112" s="1">
        <v>689.7</v>
      </c>
      <c r="B112" s="1">
        <v>0.33967189220486532</v>
      </c>
      <c r="C112" s="2">
        <v>0.4067073170731707</v>
      </c>
      <c r="D112">
        <v>0.41280487804878047</v>
      </c>
      <c r="E112">
        <v>0.43313008130081299</v>
      </c>
      <c r="F112">
        <v>0.43109756097560975</v>
      </c>
      <c r="G112" s="3">
        <f t="shared" si="44"/>
        <v>6.7035424868305382E-2</v>
      </c>
      <c r="H112" s="3">
        <f t="shared" si="45"/>
        <v>7.3132985843915144E-2</v>
      </c>
      <c r="I112" s="3">
        <f t="shared" si="46"/>
        <v>9.3458189095947664E-2</v>
      </c>
      <c r="J112" s="3">
        <f t="shared" si="47"/>
        <v>9.1425668770744428E-2</v>
      </c>
      <c r="K112" s="3">
        <f t="shared" si="25"/>
        <v>6.7035424868305382E-2</v>
      </c>
      <c r="L112" s="3">
        <f t="shared" si="34"/>
        <v>7.3132985843915144E-2</v>
      </c>
      <c r="M112" s="3">
        <f t="shared" si="35"/>
        <v>9.3458189095947664E-2</v>
      </c>
      <c r="N112" s="3">
        <f t="shared" si="36"/>
        <v>9.1425668770744428E-2</v>
      </c>
      <c r="O112" s="4">
        <f t="shared" si="48"/>
        <v>4.4937481872742158E-3</v>
      </c>
      <c r="P112" s="4">
        <f t="shared" si="37"/>
        <v>5.348433618446293E-3</v>
      </c>
      <c r="Q112" s="4">
        <f t="shared" si="38"/>
        <v>8.7344331090939108E-3</v>
      </c>
      <c r="R112" s="4">
        <f t="shared" si="39"/>
        <v>8.3586529101778734E-3</v>
      </c>
      <c r="S112" s="4">
        <f t="shared" si="40"/>
        <v>0.34218769939661592</v>
      </c>
      <c r="T112" s="4">
        <f t="shared" si="41"/>
        <v>0.41165322807352972</v>
      </c>
      <c r="U112" s="4">
        <f t="shared" si="42"/>
        <v>0.59955235822689612</v>
      </c>
      <c r="V112" s="4">
        <f t="shared" si="43"/>
        <v>0.56598920418534193</v>
      </c>
    </row>
    <row r="113" spans="1:22">
      <c r="A113" s="1">
        <v>691.83</v>
      </c>
      <c r="B113" s="1">
        <v>0.33984129075451019</v>
      </c>
      <c r="C113" s="2">
        <v>0.41579914268217999</v>
      </c>
      <c r="D113">
        <v>0.41784037558685438</v>
      </c>
      <c r="E113">
        <v>0.44233517044294751</v>
      </c>
      <c r="F113">
        <v>0.44029393753827306</v>
      </c>
      <c r="G113" s="3">
        <f t="shared" si="44"/>
        <v>7.5957851927669795E-2</v>
      </c>
      <c r="H113" s="3">
        <f t="shared" si="45"/>
        <v>7.799908483234419E-2</v>
      </c>
      <c r="I113" s="3">
        <f t="shared" si="46"/>
        <v>0.10249387968843732</v>
      </c>
      <c r="J113" s="3">
        <f t="shared" si="47"/>
        <v>0.10045264678376287</v>
      </c>
      <c r="K113" s="3">
        <f t="shared" si="25"/>
        <v>7.5957851927669795E-2</v>
      </c>
      <c r="L113" s="3">
        <f t="shared" si="34"/>
        <v>7.799908483234419E-2</v>
      </c>
      <c r="M113" s="3">
        <f t="shared" si="35"/>
        <v>0.10249387968843732</v>
      </c>
      <c r="N113" s="3">
        <f t="shared" si="36"/>
        <v>0.10045264678376287</v>
      </c>
      <c r="O113" s="4">
        <f t="shared" si="48"/>
        <v>5.7695952694658097E-3</v>
      </c>
      <c r="P113" s="4">
        <f t="shared" si="37"/>
        <v>6.0838572346832258E-3</v>
      </c>
      <c r="Q113" s="4">
        <f t="shared" si="38"/>
        <v>1.0504995373587863E-2</v>
      </c>
      <c r="R113" s="4">
        <f t="shared" si="39"/>
        <v>1.0090734245863424E-2</v>
      </c>
      <c r="S113" s="4">
        <f t="shared" si="40"/>
        <v>0.43934026772996609</v>
      </c>
      <c r="T113" s="4">
        <f t="shared" si="41"/>
        <v>0.46825662398767537</v>
      </c>
      <c r="U113" s="4">
        <f t="shared" si="42"/>
        <v>0.72108798255489848</v>
      </c>
      <c r="V113" s="4">
        <f t="shared" si="43"/>
        <v>0.68327357372474984</v>
      </c>
    </row>
    <row r="114" spans="1:22">
      <c r="A114" s="1">
        <v>693.97</v>
      </c>
      <c r="B114" s="1">
        <v>0.3398646557716129</v>
      </c>
      <c r="C114" s="2">
        <v>0.4217506631299735</v>
      </c>
      <c r="D114">
        <v>0.41562946337482148</v>
      </c>
      <c r="E114">
        <v>0.4401142623954295</v>
      </c>
      <c r="F114">
        <v>0.44215466231381351</v>
      </c>
      <c r="G114" s="3">
        <f t="shared" si="44"/>
        <v>8.1886007358360602E-2</v>
      </c>
      <c r="H114" s="3">
        <f t="shared" si="45"/>
        <v>7.5764807603208584E-2</v>
      </c>
      <c r="I114" s="3">
        <f t="shared" si="46"/>
        <v>0.1002496066238166</v>
      </c>
      <c r="J114" s="3">
        <f t="shared" si="47"/>
        <v>0.10229000654220061</v>
      </c>
      <c r="K114" s="3">
        <f t="shared" si="25"/>
        <v>8.1886007358360602E-2</v>
      </c>
      <c r="L114" s="3">
        <f t="shared" si="34"/>
        <v>7.5764807603208584E-2</v>
      </c>
      <c r="M114" s="3">
        <f t="shared" si="35"/>
        <v>0.1002496066238166</v>
      </c>
      <c r="N114" s="3">
        <f t="shared" si="36"/>
        <v>0.10229000654220061</v>
      </c>
      <c r="O114" s="4">
        <f t="shared" si="48"/>
        <v>6.7053182010934865E-3</v>
      </c>
      <c r="P114" s="4">
        <f t="shared" si="37"/>
        <v>5.7403060711512131E-3</v>
      </c>
      <c r="Q114" s="4">
        <f t="shared" si="38"/>
        <v>1.0049983628229973E-2</v>
      </c>
      <c r="R114" s="4">
        <f t="shared" si="39"/>
        <v>1.0463245438403443E-2</v>
      </c>
      <c r="S114" s="4">
        <f t="shared" si="40"/>
        <v>0.51059323160388359</v>
      </c>
      <c r="T114" s="4">
        <f t="shared" si="41"/>
        <v>0.44181449988827348</v>
      </c>
      <c r="U114" s="4">
        <f t="shared" si="42"/>
        <v>0.6898548891711701</v>
      </c>
      <c r="V114" s="4">
        <f t="shared" si="43"/>
        <v>0.70849741250373932</v>
      </c>
    </row>
    <row r="115" spans="1:22">
      <c r="A115" s="1">
        <v>696.09</v>
      </c>
      <c r="B115" s="1">
        <v>0.33974636682152676</v>
      </c>
      <c r="C115" s="2">
        <v>0.42432989690721645</v>
      </c>
      <c r="D115">
        <v>0.42020618556701028</v>
      </c>
      <c r="E115">
        <v>0.43876288659793811</v>
      </c>
      <c r="F115">
        <v>0.44907216494845359</v>
      </c>
      <c r="G115" s="3">
        <f t="shared" si="44"/>
        <v>8.4583530085689695E-2</v>
      </c>
      <c r="H115" s="3">
        <f t="shared" si="45"/>
        <v>8.0459818745483525E-2</v>
      </c>
      <c r="I115" s="3">
        <f t="shared" si="46"/>
        <v>9.9016519776411349E-2</v>
      </c>
      <c r="J115" s="3">
        <f t="shared" si="47"/>
        <v>0.10932579812692683</v>
      </c>
      <c r="K115" s="3">
        <f t="shared" si="25"/>
        <v>8.4583530085689695E-2</v>
      </c>
      <c r="L115" s="3">
        <f t="shared" si="34"/>
        <v>8.0459818745483525E-2</v>
      </c>
      <c r="M115" s="3">
        <f t="shared" si="35"/>
        <v>9.9016519776411349E-2</v>
      </c>
      <c r="N115" s="3">
        <f t="shared" si="36"/>
        <v>0.10932579812692683</v>
      </c>
      <c r="O115" s="4">
        <f t="shared" si="48"/>
        <v>7.1543735617567742E-3</v>
      </c>
      <c r="P115" s="4">
        <f t="shared" si="37"/>
        <v>6.4737824325560621E-3</v>
      </c>
      <c r="Q115" s="4">
        <f t="shared" si="38"/>
        <v>9.8042711886324602E-3</v>
      </c>
      <c r="R115" s="4">
        <f t="shared" si="39"/>
        <v>1.1952130136089558E-2</v>
      </c>
      <c r="S115" s="4">
        <f t="shared" si="40"/>
        <v>0.5447876756099449</v>
      </c>
      <c r="T115" s="4">
        <f t="shared" si="41"/>
        <v>0.49826802131678571</v>
      </c>
      <c r="U115" s="4">
        <f t="shared" si="42"/>
        <v>0.67298860022415274</v>
      </c>
      <c r="V115" s="4">
        <f t="shared" si="43"/>
        <v>0.80931421566839723</v>
      </c>
    </row>
    <row r="116" spans="1:22">
      <c r="A116" s="1">
        <v>698.22</v>
      </c>
      <c r="B116" s="1">
        <v>0.33858017757628089</v>
      </c>
      <c r="C116" s="2">
        <v>0.4286609567578859</v>
      </c>
      <c r="D116">
        <v>0.42448297472320867</v>
      </c>
      <c r="E116">
        <v>0.44537288489659493</v>
      </c>
      <c r="F116">
        <v>0.44955086693127216</v>
      </c>
      <c r="G116" s="3">
        <f t="shared" si="44"/>
        <v>9.0080779181605009E-2</v>
      </c>
      <c r="H116" s="3">
        <f t="shared" si="45"/>
        <v>8.5902797146927778E-2</v>
      </c>
      <c r="I116" s="3">
        <f t="shared" si="46"/>
        <v>0.10679270732031404</v>
      </c>
      <c r="J116" s="3">
        <f t="shared" si="47"/>
        <v>0.11097068935499127</v>
      </c>
      <c r="K116" s="3">
        <f t="shared" si="25"/>
        <v>9.0080779181605009E-2</v>
      </c>
      <c r="L116" s="3">
        <f t="shared" si="34"/>
        <v>8.5902797146927778E-2</v>
      </c>
      <c r="M116" s="3">
        <f t="shared" si="35"/>
        <v>0.10679270732031404</v>
      </c>
      <c r="N116" s="3">
        <f t="shared" si="36"/>
        <v>0.11097068935499127</v>
      </c>
      <c r="O116" s="4">
        <f t="shared" si="48"/>
        <v>8.1145467779650815E-3</v>
      </c>
      <c r="P116" s="4">
        <f t="shared" si="37"/>
        <v>7.3792905576662233E-3</v>
      </c>
      <c r="Q116" s="4">
        <f t="shared" si="38"/>
        <v>1.1404682336802256E-2</v>
      </c>
      <c r="R116" s="4">
        <f t="shared" si="39"/>
        <v>1.2314493895921973E-2</v>
      </c>
      <c r="S116" s="4">
        <f t="shared" si="40"/>
        <v>0.61790246757960032</v>
      </c>
      <c r="T116" s="4">
        <f t="shared" si="41"/>
        <v>0.56796232236649968</v>
      </c>
      <c r="U116" s="4">
        <f t="shared" si="42"/>
        <v>0.78284464537707688</v>
      </c>
      <c r="V116" s="4">
        <f t="shared" si="43"/>
        <v>0.83385094165248796</v>
      </c>
    </row>
    <row r="117" spans="1:22">
      <c r="A117" s="1">
        <v>700.35</v>
      </c>
      <c r="B117" s="1">
        <v>0.33818454114230467</v>
      </c>
      <c r="C117" s="2">
        <v>0.43005291005291008</v>
      </c>
      <c r="D117" s="8">
        <v>0.43005291005291008</v>
      </c>
      <c r="E117" s="8">
        <v>0.45544973544973549</v>
      </c>
      <c r="F117" s="8">
        <v>0.45756613756613762</v>
      </c>
      <c r="G117" s="3">
        <f t="shared" si="44"/>
        <v>9.1868368910605402E-2</v>
      </c>
      <c r="H117" s="3">
        <f t="shared" si="45"/>
        <v>9.1868368910605402E-2</v>
      </c>
      <c r="I117" s="3">
        <f t="shared" si="46"/>
        <v>0.11726519430743082</v>
      </c>
      <c r="J117" s="3">
        <f t="shared" si="47"/>
        <v>0.11938159642383295</v>
      </c>
      <c r="K117" s="3">
        <f t="shared" si="25"/>
        <v>9.1868368910605402E-2</v>
      </c>
      <c r="L117" s="3">
        <f t="shared" si="34"/>
        <v>9.1868368910605402E-2</v>
      </c>
      <c r="M117" s="3">
        <f t="shared" si="35"/>
        <v>0.11726519430743082</v>
      </c>
      <c r="N117" s="3">
        <f t="shared" si="36"/>
        <v>0.11938159642383295</v>
      </c>
      <c r="O117" s="4">
        <f t="shared" si="48"/>
        <v>8.4397972062950893E-3</v>
      </c>
      <c r="P117" s="4">
        <f t="shared" si="37"/>
        <v>8.4397972062950893E-3</v>
      </c>
      <c r="Q117" s="4">
        <f t="shared" si="38"/>
        <v>1.3751125795959506E-2</v>
      </c>
      <c r="R117" s="4">
        <f t="shared" si="39"/>
        <v>1.4251965564702923E-2</v>
      </c>
      <c r="S117" s="4">
        <f t="shared" si="40"/>
        <v>0.64266947524442419</v>
      </c>
      <c r="T117" s="4">
        <f t="shared" si="41"/>
        <v>0.64958640456429539</v>
      </c>
      <c r="U117" s="4">
        <f t="shared" si="42"/>
        <v>0.94391013088856246</v>
      </c>
      <c r="V117" s="4">
        <f t="shared" si="43"/>
        <v>0.96504290042011687</v>
      </c>
    </row>
    <row r="118" spans="1:22">
      <c r="C118" s="2"/>
      <c r="G118" s="3"/>
      <c r="H118" s="3"/>
      <c r="I118" s="3"/>
      <c r="J118" s="3"/>
      <c r="K118" s="3"/>
      <c r="L118" s="3"/>
      <c r="M118" s="3"/>
      <c r="N118" s="3"/>
      <c r="O118" s="4"/>
      <c r="P118" s="4"/>
      <c r="Q118" s="4"/>
      <c r="R118" s="4"/>
      <c r="S118" s="4"/>
      <c r="T118" s="4"/>
      <c r="U118" s="4"/>
      <c r="V118" s="4"/>
    </row>
    <row r="119" spans="1:22">
      <c r="C119" s="2"/>
      <c r="H119" s="3"/>
      <c r="I119" s="3"/>
      <c r="J119" s="3"/>
      <c r="L119" s="3"/>
      <c r="M119" s="3"/>
      <c r="N119" s="3"/>
      <c r="P119" s="4"/>
      <c r="Q119" s="4"/>
      <c r="R119" s="4"/>
      <c r="T119" s="4"/>
      <c r="U119" s="4"/>
      <c r="V119" s="4"/>
    </row>
    <row r="120" spans="1:22">
      <c r="C120" s="2"/>
      <c r="H120" s="3"/>
      <c r="I120" s="3"/>
      <c r="J120" s="3"/>
      <c r="L120" s="3"/>
      <c r="M120" s="3"/>
      <c r="N120" s="3"/>
      <c r="P120" s="4"/>
      <c r="Q120" s="4"/>
      <c r="R120" s="4"/>
      <c r="T120" s="4"/>
      <c r="U120" s="4"/>
      <c r="V120" s="4"/>
    </row>
    <row r="121" spans="1:22">
      <c r="C121" s="2"/>
      <c r="H121" s="3"/>
      <c r="I121" s="3"/>
      <c r="J121" s="3"/>
      <c r="L121" s="3"/>
      <c r="M121" s="3"/>
      <c r="N121" s="3"/>
      <c r="P121" s="4"/>
      <c r="Q121" s="4"/>
      <c r="R121" s="4"/>
      <c r="T121" s="4"/>
      <c r="U121" s="4"/>
      <c r="V121" s="4"/>
    </row>
    <row r="122" spans="1:22">
      <c r="C122" s="2"/>
      <c r="H122" s="3"/>
      <c r="I122" s="3"/>
      <c r="J122" s="3"/>
      <c r="L122" s="3"/>
      <c r="M122" s="3"/>
      <c r="N122" s="3"/>
      <c r="P122" s="4"/>
      <c r="Q122" s="4"/>
      <c r="R122" s="4"/>
      <c r="T122" s="4"/>
      <c r="U122" s="4"/>
      <c r="V122" s="4"/>
    </row>
    <row r="123" spans="1:22">
      <c r="C123" s="2"/>
      <c r="H123" s="3"/>
      <c r="I123" s="3"/>
      <c r="J123" s="3"/>
      <c r="L123" s="3"/>
      <c r="M123" s="3"/>
      <c r="N123" s="3"/>
      <c r="P123" s="4"/>
      <c r="Q123" s="4"/>
      <c r="R123" s="4"/>
      <c r="T123" s="4"/>
      <c r="U123" s="4"/>
      <c r="V123" s="4"/>
    </row>
    <row r="124" spans="1:22">
      <c r="C124" s="2"/>
      <c r="H124" s="3"/>
      <c r="I124" s="3"/>
      <c r="J124" s="3"/>
      <c r="L124" s="3"/>
      <c r="M124" s="3"/>
      <c r="N124" s="3"/>
      <c r="P124" s="4"/>
      <c r="Q124" s="4"/>
      <c r="R124" s="4"/>
      <c r="T124" s="4"/>
      <c r="U124" s="4"/>
      <c r="V124" s="4"/>
    </row>
    <row r="125" spans="1:22">
      <c r="C125" s="2"/>
      <c r="H125" s="3"/>
      <c r="I125" s="3"/>
      <c r="J125" s="3"/>
      <c r="L125" s="3"/>
      <c r="M125" s="3"/>
      <c r="N125" s="3"/>
      <c r="P125" s="4"/>
      <c r="Q125" s="4"/>
      <c r="R125" s="4"/>
      <c r="T125" s="4"/>
      <c r="U125" s="4"/>
      <c r="V125" s="4"/>
    </row>
    <row r="126" spans="1:22">
      <c r="C126" s="2"/>
      <c r="H126" s="3"/>
      <c r="I126" s="3"/>
      <c r="J126" s="3"/>
      <c r="L126" s="3"/>
      <c r="M126" s="3"/>
      <c r="N126" s="3"/>
      <c r="P126" s="4"/>
      <c r="Q126" s="4"/>
      <c r="R126" s="4"/>
      <c r="T126" s="4"/>
      <c r="U126" s="4"/>
      <c r="V126" s="4"/>
    </row>
    <row r="127" spans="1:22">
      <c r="C127" s="2"/>
      <c r="H127" s="3"/>
      <c r="I127" s="3"/>
      <c r="J127" s="3"/>
      <c r="L127" s="3"/>
      <c r="M127" s="3"/>
      <c r="N127" s="3"/>
      <c r="P127" s="4"/>
      <c r="Q127" s="4"/>
      <c r="R127" s="4"/>
      <c r="T127" s="4"/>
      <c r="U127" s="4"/>
      <c r="V127" s="4"/>
    </row>
    <row r="128" spans="1:22">
      <c r="C128" s="2"/>
      <c r="H128" s="3"/>
      <c r="I128" s="3"/>
      <c r="J128" s="3"/>
      <c r="L128" s="3"/>
      <c r="M128" s="3"/>
      <c r="N128" s="3"/>
      <c r="P128" s="4"/>
      <c r="Q128" s="4"/>
      <c r="R128" s="4"/>
      <c r="T128" s="4"/>
      <c r="U128" s="4"/>
      <c r="V128" s="4"/>
    </row>
    <row r="129" spans="3:22">
      <c r="C129" s="2"/>
      <c r="H129" s="3"/>
      <c r="I129" s="3"/>
      <c r="J129" s="3"/>
      <c r="L129" s="3"/>
      <c r="M129" s="3"/>
      <c r="N129" s="3"/>
      <c r="P129" s="4"/>
      <c r="Q129" s="4"/>
      <c r="R129" s="4"/>
      <c r="T129" s="4"/>
      <c r="U129" s="4"/>
      <c r="V129" s="4"/>
    </row>
    <row r="130" spans="3:22">
      <c r="C130" s="2"/>
      <c r="H130" s="3"/>
      <c r="I130" s="3"/>
      <c r="J130" s="3"/>
      <c r="L130" s="3"/>
      <c r="M130" s="3"/>
      <c r="N130" s="3"/>
      <c r="P130" s="4"/>
      <c r="Q130" s="4"/>
      <c r="R130" s="4"/>
      <c r="T130" s="4"/>
      <c r="U130" s="4"/>
      <c r="V130" s="4"/>
    </row>
    <row r="131" spans="3:22">
      <c r="C131" s="2"/>
      <c r="H131" s="3"/>
      <c r="I131" s="3"/>
      <c r="J131" s="3"/>
      <c r="L131" s="3"/>
      <c r="M131" s="3"/>
      <c r="N131" s="3"/>
      <c r="P131" s="4"/>
      <c r="Q131" s="4"/>
      <c r="R131" s="4"/>
      <c r="T131" s="4"/>
      <c r="U131" s="4"/>
      <c r="V131" s="4"/>
    </row>
    <row r="132" spans="3:22">
      <c r="C132" s="2"/>
      <c r="H132" s="3"/>
      <c r="I132" s="3"/>
      <c r="J132" s="3"/>
      <c r="L132" s="3"/>
      <c r="M132" s="3"/>
      <c r="N132" s="3"/>
      <c r="P132" s="4"/>
      <c r="Q132" s="4"/>
      <c r="R132" s="4"/>
      <c r="T132" s="4"/>
      <c r="U132" s="4"/>
      <c r="V132" s="4"/>
    </row>
    <row r="133" spans="3:22">
      <c r="C133" s="2"/>
      <c r="H133" s="3"/>
      <c r="I133" s="3"/>
      <c r="J133" s="3"/>
      <c r="L133" s="3"/>
      <c r="M133" s="3"/>
      <c r="N133" s="3"/>
      <c r="P133" s="4"/>
      <c r="Q133" s="4"/>
      <c r="R133" s="4"/>
      <c r="T133" s="4"/>
      <c r="U133" s="4"/>
      <c r="V133" s="4"/>
    </row>
    <row r="134" spans="3:22">
      <c r="C134" s="2"/>
      <c r="H134" s="3"/>
      <c r="I134" s="3"/>
      <c r="J134" s="3"/>
      <c r="L134" s="3"/>
      <c r="M134" s="3"/>
      <c r="N134" s="3"/>
      <c r="P134" s="4"/>
      <c r="Q134" s="4"/>
      <c r="R134" s="4"/>
      <c r="T134" s="4"/>
      <c r="U134" s="4"/>
      <c r="V134" s="4"/>
    </row>
    <row r="135" spans="3:22">
      <c r="C135" s="2"/>
      <c r="H135" s="3"/>
      <c r="I135" s="3"/>
      <c r="J135" s="3"/>
      <c r="L135" s="3"/>
      <c r="M135" s="3"/>
      <c r="N135" s="3"/>
      <c r="P135" s="4"/>
      <c r="Q135" s="4"/>
      <c r="R135" s="4"/>
      <c r="T135" s="4"/>
      <c r="U135" s="4"/>
      <c r="V135" s="4"/>
    </row>
    <row r="136" spans="3:22">
      <c r="C136" s="2"/>
      <c r="H136" s="3"/>
      <c r="I136" s="3"/>
      <c r="J136" s="3"/>
      <c r="L136" s="3"/>
      <c r="M136" s="3"/>
      <c r="N136" s="3"/>
      <c r="P136" s="4"/>
      <c r="Q136" s="4"/>
      <c r="R136" s="4"/>
      <c r="T136" s="4"/>
      <c r="U136" s="4"/>
      <c r="V136" s="4"/>
    </row>
    <row r="137" spans="3:22">
      <c r="C137" s="2"/>
      <c r="H137" s="3"/>
      <c r="I137" s="3"/>
      <c r="J137" s="3"/>
      <c r="L137" s="3"/>
      <c r="M137" s="3"/>
      <c r="N137" s="3"/>
      <c r="P137" s="4"/>
      <c r="Q137" s="4"/>
      <c r="R137" s="4"/>
      <c r="T137" s="4"/>
      <c r="U137" s="4"/>
      <c r="V137" s="4"/>
    </row>
    <row r="138" spans="3:22">
      <c r="C138" s="2"/>
      <c r="H138" s="3"/>
      <c r="I138" s="3"/>
      <c r="J138" s="3"/>
      <c r="L138" s="3"/>
      <c r="M138" s="3"/>
      <c r="N138" s="3"/>
      <c r="P138" s="4"/>
      <c r="Q138" s="4"/>
      <c r="R138" s="4"/>
      <c r="T138" s="4"/>
      <c r="U138" s="4"/>
      <c r="V138" s="4"/>
    </row>
    <row r="139" spans="3:22">
      <c r="C139" s="2"/>
      <c r="H139" s="3"/>
      <c r="I139" s="3"/>
      <c r="J139" s="3"/>
      <c r="L139" s="3"/>
      <c r="M139" s="3"/>
      <c r="N139" s="3"/>
      <c r="P139" s="4"/>
      <c r="Q139" s="4"/>
      <c r="R139" s="4"/>
      <c r="T139" s="4"/>
      <c r="U139" s="4"/>
      <c r="V139" s="4"/>
    </row>
    <row r="140" spans="3:22">
      <c r="C140" s="2"/>
      <c r="H140" s="3"/>
      <c r="I140" s="3"/>
      <c r="J140" s="3"/>
      <c r="L140" s="3"/>
      <c r="M140" s="3"/>
      <c r="N140" s="3"/>
      <c r="P140" s="4"/>
      <c r="Q140" s="4"/>
      <c r="R140" s="4"/>
      <c r="T140" s="4"/>
      <c r="U140" s="4"/>
      <c r="V140" s="4"/>
    </row>
    <row r="141" spans="3:22">
      <c r="C141" s="2"/>
      <c r="H141" s="3"/>
      <c r="I141" s="3"/>
      <c r="J141" s="3"/>
      <c r="L141" s="3"/>
      <c r="M141" s="3"/>
      <c r="N141" s="3"/>
      <c r="P141" s="4"/>
      <c r="Q141" s="4"/>
      <c r="R141" s="4"/>
      <c r="T141" s="4"/>
      <c r="U141" s="4"/>
      <c r="V141" s="4"/>
    </row>
    <row r="142" spans="3:22">
      <c r="C142" s="2"/>
      <c r="H142" s="3"/>
      <c r="I142" s="3"/>
      <c r="J142" s="3"/>
      <c r="L142" s="3"/>
      <c r="M142" s="3"/>
      <c r="N142" s="3"/>
      <c r="P142" s="4"/>
      <c r="Q142" s="4"/>
      <c r="R142" s="4"/>
      <c r="T142" s="4"/>
      <c r="U142" s="4"/>
      <c r="V142" s="4"/>
    </row>
    <row r="143" spans="3:22">
      <c r="C143" s="2"/>
      <c r="H143" s="3"/>
      <c r="I143" s="3"/>
      <c r="J143" s="3"/>
      <c r="L143" s="3"/>
      <c r="M143" s="3"/>
      <c r="N143" s="3"/>
      <c r="P143" s="4"/>
      <c r="Q143" s="4"/>
      <c r="R143" s="4"/>
      <c r="T143" s="4"/>
      <c r="U143" s="4"/>
      <c r="V143" s="4"/>
    </row>
    <row r="144" spans="3:22">
      <c r="C144" s="2"/>
      <c r="H144" s="3"/>
      <c r="I144" s="3"/>
      <c r="J144" s="3"/>
      <c r="L144" s="3"/>
      <c r="M144" s="3"/>
      <c r="N144" s="3"/>
      <c r="P144" s="4"/>
      <c r="Q144" s="4"/>
      <c r="R144" s="4"/>
      <c r="T144" s="4"/>
      <c r="U144" s="4"/>
      <c r="V144" s="4"/>
    </row>
    <row r="145" spans="3:22">
      <c r="C145" s="2"/>
      <c r="H145" s="3"/>
      <c r="I145" s="3"/>
      <c r="J145" s="3"/>
      <c r="L145" s="3"/>
      <c r="M145" s="3"/>
      <c r="N145" s="3"/>
      <c r="P145" s="4"/>
      <c r="Q145" s="4"/>
      <c r="R145" s="4"/>
      <c r="T145" s="4"/>
      <c r="U145" s="4"/>
      <c r="V145" s="4"/>
    </row>
    <row r="146" spans="3:22">
      <c r="C146" s="2"/>
      <c r="H146" s="3"/>
      <c r="I146" s="3"/>
      <c r="J146" s="3"/>
      <c r="L146" s="3"/>
      <c r="M146" s="3"/>
      <c r="N146" s="3"/>
      <c r="P146" s="4"/>
      <c r="Q146" s="4"/>
      <c r="R146" s="4"/>
      <c r="T146" s="4"/>
      <c r="U146" s="4"/>
      <c r="V146" s="4"/>
    </row>
    <row r="147" spans="3:22">
      <c r="C147" s="2"/>
      <c r="H147" s="3"/>
      <c r="I147" s="3"/>
      <c r="J147" s="3"/>
      <c r="L147" s="3"/>
      <c r="M147" s="3"/>
      <c r="N147" s="3"/>
      <c r="P147" s="4"/>
      <c r="Q147" s="4"/>
      <c r="R147" s="4"/>
      <c r="T147" s="4"/>
      <c r="U147" s="4"/>
      <c r="V147" s="4"/>
    </row>
    <row r="148" spans="3:22">
      <c r="C148" s="2"/>
      <c r="H148" s="3"/>
      <c r="I148" s="3"/>
      <c r="J148" s="3"/>
      <c r="L148" s="3"/>
      <c r="M148" s="3"/>
      <c r="N148" s="3"/>
      <c r="P148" s="4"/>
      <c r="Q148" s="4"/>
      <c r="R148" s="4"/>
      <c r="T148" s="4"/>
      <c r="U148" s="4"/>
      <c r="V148" s="4"/>
    </row>
    <row r="149" spans="3:22">
      <c r="C149" s="2"/>
      <c r="H149" s="3"/>
      <c r="I149" s="3"/>
      <c r="J149" s="3"/>
      <c r="L149" s="3"/>
      <c r="M149" s="3"/>
      <c r="N149" s="3"/>
      <c r="P149" s="4"/>
      <c r="Q149" s="4"/>
      <c r="R149" s="4"/>
      <c r="T149" s="4"/>
      <c r="U149" s="4"/>
      <c r="V149" s="4"/>
    </row>
    <row r="150" spans="3:22">
      <c r="C150" s="2"/>
      <c r="H150" s="3"/>
      <c r="I150" s="3"/>
      <c r="J150" s="3"/>
      <c r="L150" s="3"/>
      <c r="M150" s="3"/>
      <c r="N150" s="3"/>
      <c r="P150" s="4"/>
      <c r="Q150" s="4"/>
      <c r="R150" s="4"/>
      <c r="T150" s="4"/>
      <c r="U150" s="4"/>
      <c r="V150" s="4"/>
    </row>
    <row r="151" spans="3:22">
      <c r="C151" s="2"/>
      <c r="H151" s="3"/>
      <c r="I151" s="3"/>
      <c r="J151" s="3"/>
      <c r="L151" s="3"/>
      <c r="M151" s="3"/>
      <c r="N151" s="3"/>
      <c r="P151" s="4"/>
      <c r="Q151" s="4"/>
      <c r="R151" s="4"/>
      <c r="T151" s="4"/>
      <c r="U151" s="4"/>
      <c r="V151" s="4"/>
    </row>
    <row r="152" spans="3:22">
      <c r="C152" s="2"/>
      <c r="H152" s="3"/>
      <c r="I152" s="3"/>
      <c r="J152" s="3"/>
      <c r="L152" s="3"/>
      <c r="M152" s="3"/>
      <c r="N152" s="3"/>
      <c r="P152" s="4"/>
      <c r="Q152" s="4"/>
      <c r="R152" s="4"/>
      <c r="T152" s="4"/>
      <c r="U152" s="4"/>
      <c r="V152" s="4"/>
    </row>
    <row r="153" spans="3:22">
      <c r="C153" s="2"/>
      <c r="H153" s="3"/>
      <c r="I153" s="3"/>
      <c r="J153" s="3"/>
      <c r="L153" s="3"/>
      <c r="M153" s="3"/>
      <c r="N153" s="3"/>
      <c r="P153" s="4"/>
      <c r="Q153" s="4"/>
      <c r="R153" s="4"/>
      <c r="T153" s="4"/>
      <c r="U153" s="4"/>
      <c r="V153" s="4"/>
    </row>
    <row r="154" spans="3:22">
      <c r="C154" s="2"/>
      <c r="H154" s="3"/>
      <c r="I154" s="3"/>
      <c r="J154" s="3"/>
      <c r="L154" s="3"/>
      <c r="M154" s="3"/>
      <c r="N154" s="3"/>
      <c r="P154" s="4"/>
      <c r="Q154" s="4"/>
      <c r="R154" s="4"/>
      <c r="T154" s="4"/>
      <c r="U154" s="4"/>
      <c r="V154" s="4"/>
    </row>
    <row r="155" spans="3:22">
      <c r="C155" s="2"/>
      <c r="H155" s="3"/>
      <c r="I155" s="3"/>
      <c r="J155" s="3"/>
      <c r="L155" s="3"/>
      <c r="M155" s="3"/>
      <c r="N155" s="3"/>
      <c r="P155" s="4"/>
      <c r="Q155" s="4"/>
      <c r="R155" s="4"/>
      <c r="T155" s="4"/>
      <c r="U155" s="4"/>
      <c r="V155" s="4"/>
    </row>
    <row r="156" spans="3:22">
      <c r="C156" s="2"/>
      <c r="H156" s="3"/>
      <c r="I156" s="3"/>
      <c r="J156" s="3"/>
      <c r="L156" s="3"/>
      <c r="M156" s="3"/>
      <c r="N156" s="3"/>
      <c r="P156" s="4"/>
      <c r="Q156" s="4"/>
      <c r="R156" s="4"/>
      <c r="T156" s="4"/>
      <c r="U156" s="4"/>
      <c r="V156" s="4"/>
    </row>
    <row r="157" spans="3:22">
      <c r="C157" s="2"/>
      <c r="H157" s="3"/>
      <c r="I157" s="3"/>
      <c r="J157" s="3"/>
      <c r="L157" s="3"/>
      <c r="M157" s="3"/>
      <c r="N157" s="3"/>
      <c r="P157" s="4"/>
      <c r="Q157" s="4"/>
      <c r="R157" s="4"/>
      <c r="T157" s="4"/>
      <c r="U157" s="4"/>
      <c r="V157" s="4"/>
    </row>
    <row r="158" spans="3:22">
      <c r="C158" s="2"/>
      <c r="H158" s="3"/>
      <c r="I158" s="3"/>
      <c r="J158" s="3"/>
      <c r="L158" s="3"/>
      <c r="M158" s="3"/>
      <c r="N158" s="3"/>
      <c r="P158" s="4"/>
      <c r="Q158" s="4"/>
      <c r="R158" s="4"/>
      <c r="T158" s="4"/>
      <c r="U158" s="4"/>
      <c r="V158" s="4"/>
    </row>
    <row r="159" spans="3:22">
      <c r="C159" s="2"/>
      <c r="H159" s="3"/>
      <c r="I159" s="3"/>
      <c r="J159" s="3"/>
      <c r="L159" s="3"/>
      <c r="M159" s="3"/>
      <c r="N159" s="3"/>
      <c r="P159" s="4"/>
      <c r="Q159" s="4"/>
      <c r="R159" s="4"/>
      <c r="T159" s="4"/>
      <c r="U159" s="4"/>
      <c r="V159" s="4"/>
    </row>
    <row r="160" spans="3:22">
      <c r="C160" s="2"/>
      <c r="H160" s="3"/>
      <c r="I160" s="3"/>
      <c r="J160" s="3"/>
      <c r="L160" s="3"/>
      <c r="M160" s="3"/>
      <c r="N160" s="3"/>
      <c r="P160" s="4"/>
      <c r="Q160" s="4"/>
      <c r="R160" s="4"/>
      <c r="T160" s="4"/>
      <c r="U160" s="4"/>
      <c r="V160" s="4"/>
    </row>
    <row r="161" spans="3:22">
      <c r="C161" s="2"/>
      <c r="H161" s="3"/>
      <c r="I161" s="3"/>
      <c r="J161" s="3"/>
      <c r="L161" s="3"/>
      <c r="M161" s="3"/>
      <c r="N161" s="3"/>
      <c r="P161" s="4"/>
      <c r="Q161" s="4"/>
      <c r="R161" s="4"/>
      <c r="T161" s="4"/>
      <c r="U161" s="4"/>
      <c r="V161" s="4"/>
    </row>
    <row r="162" spans="3:22">
      <c r="C162" s="2"/>
      <c r="H162" s="3"/>
      <c r="I162" s="3"/>
      <c r="J162" s="3"/>
      <c r="L162" s="3"/>
      <c r="M162" s="3"/>
      <c r="N162" s="3"/>
      <c r="P162" s="4"/>
      <c r="Q162" s="4"/>
      <c r="R162" s="4"/>
      <c r="T162" s="4"/>
      <c r="U162" s="4"/>
      <c r="V162" s="4"/>
    </row>
    <row r="163" spans="3:22">
      <c r="C163" s="2"/>
      <c r="H163" s="3"/>
      <c r="I163" s="3"/>
      <c r="J163" s="3"/>
      <c r="L163" s="3"/>
      <c r="M163" s="3"/>
      <c r="N163" s="3"/>
      <c r="P163" s="4"/>
      <c r="Q163" s="4"/>
      <c r="R163" s="4"/>
      <c r="T163" s="4"/>
      <c r="U163" s="4"/>
      <c r="V163" s="4"/>
    </row>
    <row r="164" spans="3:22">
      <c r="C164" s="2"/>
      <c r="H164" s="3"/>
      <c r="I164" s="3"/>
      <c r="J164" s="3"/>
      <c r="L164" s="3"/>
      <c r="M164" s="3"/>
      <c r="N164" s="3"/>
      <c r="P164" s="4"/>
      <c r="Q164" s="4"/>
      <c r="R164" s="4"/>
      <c r="T164" s="4"/>
      <c r="U164" s="4"/>
      <c r="V164" s="4"/>
    </row>
    <row r="165" spans="3:22">
      <c r="C165" s="2"/>
      <c r="H165" s="3"/>
      <c r="I165" s="3"/>
      <c r="J165" s="3"/>
      <c r="L165" s="3"/>
      <c r="M165" s="3"/>
      <c r="N165" s="3"/>
      <c r="P165" s="4"/>
      <c r="Q165" s="4"/>
      <c r="R165" s="4"/>
      <c r="T165" s="4"/>
      <c r="U165" s="4"/>
      <c r="V165" s="4"/>
    </row>
    <row r="166" spans="3:22">
      <c r="C166" s="2"/>
      <c r="H166" s="3"/>
      <c r="I166" s="3"/>
      <c r="J166" s="3"/>
      <c r="L166" s="3"/>
      <c r="M166" s="3"/>
      <c r="N166" s="3"/>
      <c r="P166" s="4"/>
      <c r="Q166" s="4"/>
      <c r="R166" s="4"/>
      <c r="T166" s="4"/>
      <c r="U166" s="4"/>
      <c r="V166" s="4"/>
    </row>
    <row r="167" spans="3:22">
      <c r="C167" s="2"/>
      <c r="H167" s="3"/>
      <c r="I167" s="3"/>
      <c r="J167" s="3"/>
      <c r="L167" s="3"/>
      <c r="M167" s="3"/>
      <c r="N167" s="3"/>
      <c r="P167" s="4"/>
      <c r="Q167" s="4"/>
      <c r="R167" s="4"/>
      <c r="T167" s="4"/>
      <c r="U167" s="4"/>
      <c r="V167" s="4"/>
    </row>
    <row r="168" spans="3:22">
      <c r="C168" s="2"/>
      <c r="H168" s="3"/>
      <c r="I168" s="3"/>
      <c r="J168" s="3"/>
      <c r="L168" s="3"/>
      <c r="M168" s="3"/>
      <c r="N168" s="3"/>
      <c r="P168" s="4"/>
      <c r="Q168" s="4"/>
      <c r="R168" s="4"/>
      <c r="T168" s="4"/>
      <c r="U168" s="4"/>
      <c r="V168" s="4"/>
    </row>
    <row r="169" spans="3:22">
      <c r="C169" s="2"/>
      <c r="H169" s="3"/>
      <c r="I169" s="3"/>
      <c r="J169" s="3"/>
      <c r="L169" s="3"/>
      <c r="M169" s="3"/>
      <c r="N169" s="3"/>
      <c r="P169" s="4"/>
      <c r="Q169" s="4"/>
      <c r="R169" s="4"/>
      <c r="T169" s="4"/>
      <c r="U169" s="4"/>
      <c r="V169" s="4"/>
    </row>
    <row r="170" spans="3:22">
      <c r="C170" s="2"/>
      <c r="H170" s="3"/>
      <c r="I170" s="3"/>
      <c r="J170" s="3"/>
      <c r="L170" s="3"/>
      <c r="M170" s="3"/>
      <c r="N170" s="3"/>
      <c r="P170" s="4"/>
      <c r="Q170" s="4"/>
      <c r="R170" s="4"/>
      <c r="T170" s="4"/>
      <c r="U170" s="4"/>
      <c r="V170" s="4"/>
    </row>
    <row r="171" spans="3:22">
      <c r="C171" s="2"/>
      <c r="H171" s="3"/>
      <c r="I171" s="3"/>
      <c r="J171" s="3"/>
      <c r="L171" s="3"/>
      <c r="M171" s="3"/>
      <c r="N171" s="3"/>
      <c r="P171" s="4"/>
      <c r="Q171" s="4"/>
      <c r="R171" s="4"/>
      <c r="T171" s="4"/>
      <c r="U171" s="4"/>
      <c r="V171" s="4"/>
    </row>
    <row r="172" spans="3:22">
      <c r="C172" s="2"/>
      <c r="H172" s="3"/>
      <c r="I172" s="3"/>
      <c r="J172" s="3"/>
      <c r="L172" s="3"/>
      <c r="M172" s="3"/>
      <c r="N172" s="3"/>
      <c r="P172" s="4"/>
      <c r="Q172" s="4"/>
      <c r="R172" s="4"/>
      <c r="T172" s="4"/>
      <c r="U172" s="4"/>
      <c r="V172" s="4"/>
    </row>
    <row r="173" spans="3:22">
      <c r="C173" s="2"/>
      <c r="H173" s="3"/>
      <c r="I173" s="3"/>
      <c r="J173" s="3"/>
      <c r="L173" s="3"/>
      <c r="M173" s="3"/>
      <c r="N173" s="3"/>
      <c r="P173" s="4"/>
      <c r="Q173" s="4"/>
      <c r="R173" s="4"/>
      <c r="T173" s="4"/>
      <c r="U173" s="4"/>
      <c r="V173" s="4"/>
    </row>
    <row r="174" spans="3:22">
      <c r="C174" s="2"/>
      <c r="H174" s="3"/>
      <c r="I174" s="3"/>
      <c r="J174" s="3"/>
      <c r="L174" s="3"/>
      <c r="M174" s="3"/>
      <c r="N174" s="3"/>
      <c r="P174" s="4"/>
      <c r="Q174" s="4"/>
      <c r="R174" s="4"/>
      <c r="T174" s="4"/>
      <c r="U174" s="4"/>
      <c r="V174" s="4"/>
    </row>
    <row r="175" spans="3:22">
      <c r="C175" s="2"/>
      <c r="H175" s="3"/>
      <c r="I175" s="3"/>
      <c r="J175" s="3"/>
      <c r="L175" s="3"/>
      <c r="M175" s="3"/>
      <c r="N175" s="3"/>
      <c r="P175" s="4"/>
      <c r="Q175" s="4"/>
      <c r="R175" s="4"/>
      <c r="T175" s="4"/>
      <c r="U175" s="4"/>
      <c r="V175" s="4"/>
    </row>
    <row r="176" spans="3:22">
      <c r="C176" s="2"/>
      <c r="H176" s="3"/>
      <c r="I176" s="3"/>
      <c r="J176" s="3"/>
      <c r="L176" s="3"/>
      <c r="M176" s="3"/>
      <c r="N176" s="3"/>
      <c r="P176" s="4"/>
      <c r="Q176" s="4"/>
      <c r="R176" s="4"/>
      <c r="T176" s="4"/>
      <c r="U176" s="4"/>
      <c r="V176" s="4"/>
    </row>
    <row r="177" spans="3:22">
      <c r="C177" s="2"/>
      <c r="H177" s="3"/>
      <c r="I177" s="3"/>
      <c r="J177" s="3"/>
      <c r="L177" s="3"/>
      <c r="M177" s="3"/>
      <c r="N177" s="3"/>
      <c r="P177" s="4"/>
      <c r="Q177" s="4"/>
      <c r="R177" s="4"/>
      <c r="T177" s="4"/>
      <c r="U177" s="4"/>
      <c r="V177" s="4"/>
    </row>
    <row r="178" spans="3:22">
      <c r="C178" s="2"/>
      <c r="H178" s="3"/>
      <c r="I178" s="3"/>
      <c r="J178" s="3"/>
      <c r="L178" s="3"/>
      <c r="M178" s="3"/>
      <c r="N178" s="3"/>
      <c r="P178" s="4"/>
      <c r="Q178" s="4"/>
      <c r="R178" s="4"/>
      <c r="T178" s="4"/>
      <c r="U178" s="4"/>
      <c r="V178" s="4"/>
    </row>
    <row r="179" spans="3:22">
      <c r="C179" s="2"/>
      <c r="H179" s="3"/>
      <c r="I179" s="3"/>
      <c r="J179" s="3"/>
      <c r="L179" s="3"/>
      <c r="M179" s="3"/>
      <c r="N179" s="3"/>
      <c r="P179" s="4"/>
      <c r="Q179" s="4"/>
      <c r="R179" s="4"/>
      <c r="T179" s="4"/>
      <c r="U179" s="4"/>
      <c r="V179" s="4"/>
    </row>
    <row r="180" spans="3:22">
      <c r="C180" s="2"/>
      <c r="H180" s="3"/>
      <c r="I180" s="3"/>
      <c r="J180" s="3"/>
      <c r="L180" s="3"/>
      <c r="M180" s="3"/>
      <c r="N180" s="3"/>
      <c r="P180" s="4"/>
      <c r="Q180" s="4"/>
      <c r="R180" s="4"/>
      <c r="T180" s="4"/>
      <c r="U180" s="4"/>
      <c r="V180" s="4"/>
    </row>
    <row r="181" spans="3:22">
      <c r="C181" s="2"/>
      <c r="H181" s="3"/>
      <c r="I181" s="3"/>
      <c r="J181" s="3"/>
      <c r="L181" s="3"/>
      <c r="M181" s="3"/>
      <c r="N181" s="3"/>
      <c r="P181" s="4"/>
      <c r="Q181" s="4"/>
      <c r="R181" s="4"/>
      <c r="T181" s="4"/>
      <c r="U181" s="4"/>
      <c r="V181" s="4"/>
    </row>
    <row r="182" spans="3:22">
      <c r="C182" s="2"/>
      <c r="H182" s="3"/>
      <c r="I182" s="3"/>
      <c r="J182" s="3"/>
      <c r="L182" s="3"/>
      <c r="M182" s="3"/>
      <c r="N182" s="3"/>
      <c r="P182" s="4"/>
      <c r="Q182" s="4"/>
      <c r="R182" s="4"/>
      <c r="T182" s="4"/>
      <c r="U182" s="4"/>
      <c r="V182" s="4"/>
    </row>
    <row r="183" spans="3:22">
      <c r="C183" s="2"/>
      <c r="H183" s="3"/>
      <c r="I183" s="3"/>
      <c r="J183" s="3"/>
      <c r="L183" s="3"/>
      <c r="M183" s="3"/>
      <c r="N183" s="3"/>
      <c r="P183" s="4"/>
      <c r="Q183" s="4"/>
      <c r="R183" s="4"/>
      <c r="T183" s="4"/>
      <c r="U183" s="4"/>
      <c r="V183" s="4"/>
    </row>
    <row r="184" spans="3:22">
      <c r="C184" s="2"/>
      <c r="H184" s="3"/>
      <c r="I184" s="3"/>
      <c r="J184" s="3"/>
      <c r="L184" s="3"/>
      <c r="M184" s="3"/>
      <c r="N184" s="3"/>
      <c r="P184" s="4"/>
      <c r="Q184" s="4"/>
      <c r="R184" s="4"/>
      <c r="T184" s="4"/>
      <c r="U184" s="4"/>
      <c r="V184" s="4"/>
    </row>
    <row r="185" spans="3:22">
      <c r="C185" s="2"/>
      <c r="H185" s="3"/>
      <c r="I185" s="3"/>
      <c r="J185" s="3"/>
      <c r="L185" s="3"/>
      <c r="M185" s="3"/>
      <c r="N185" s="3"/>
      <c r="P185" s="4"/>
      <c r="Q185" s="4"/>
      <c r="R185" s="4"/>
      <c r="T185" s="4"/>
      <c r="U185" s="4"/>
      <c r="V185" s="4"/>
    </row>
    <row r="186" spans="3:22">
      <c r="C186" s="2"/>
      <c r="H186" s="3"/>
      <c r="I186" s="3"/>
      <c r="J186" s="3"/>
      <c r="L186" s="3"/>
      <c r="M186" s="3"/>
      <c r="N186" s="3"/>
      <c r="P186" s="4"/>
      <c r="Q186" s="4"/>
      <c r="R186" s="4"/>
      <c r="T186" s="4"/>
      <c r="U186" s="4"/>
      <c r="V186" s="4"/>
    </row>
    <row r="187" spans="3:22">
      <c r="C187" s="2"/>
      <c r="H187" s="3"/>
      <c r="I187" s="3"/>
      <c r="J187" s="3"/>
      <c r="L187" s="3"/>
      <c r="M187" s="3"/>
      <c r="N187" s="3"/>
      <c r="P187" s="4"/>
      <c r="Q187" s="4"/>
      <c r="R187" s="4"/>
      <c r="T187" s="4"/>
      <c r="U187" s="4"/>
      <c r="V187" s="4"/>
    </row>
    <row r="188" spans="3:22">
      <c r="C188" s="2"/>
      <c r="H188" s="3"/>
      <c r="I188" s="3"/>
      <c r="J188" s="3"/>
      <c r="L188" s="3"/>
      <c r="M188" s="3"/>
      <c r="N188" s="3"/>
      <c r="P188" s="4"/>
      <c r="Q188" s="4"/>
      <c r="R188" s="4"/>
      <c r="T188" s="4"/>
      <c r="U188" s="4"/>
      <c r="V188" s="4"/>
    </row>
    <row r="189" spans="3:22">
      <c r="C189" s="2"/>
      <c r="H189" s="3"/>
      <c r="I189" s="3"/>
      <c r="J189" s="3"/>
      <c r="L189" s="3"/>
      <c r="M189" s="3"/>
      <c r="N189" s="3"/>
      <c r="P189" s="4"/>
      <c r="Q189" s="4"/>
      <c r="R189" s="4"/>
      <c r="T189" s="4"/>
      <c r="U189" s="4"/>
      <c r="V189" s="4"/>
    </row>
    <row r="190" spans="3:22">
      <c r="C190" s="2"/>
      <c r="H190" s="3"/>
      <c r="I190" s="3"/>
      <c r="J190" s="3"/>
      <c r="L190" s="3"/>
      <c r="M190" s="3"/>
      <c r="N190" s="3"/>
      <c r="P190" s="4"/>
      <c r="Q190" s="4"/>
      <c r="R190" s="4"/>
      <c r="T190" s="4"/>
      <c r="U190" s="4"/>
      <c r="V190" s="4"/>
    </row>
    <row r="191" spans="3:22">
      <c r="C191" s="2"/>
      <c r="H191" s="3"/>
      <c r="I191" s="3"/>
      <c r="J191" s="3"/>
      <c r="L191" s="3"/>
      <c r="M191" s="3"/>
      <c r="N191" s="3"/>
      <c r="P191" s="4"/>
      <c r="Q191" s="4"/>
      <c r="R191" s="4"/>
      <c r="T191" s="4"/>
      <c r="U191" s="4"/>
      <c r="V191" s="4"/>
    </row>
    <row r="192" spans="3:22">
      <c r="C192" s="2"/>
      <c r="H192" s="3"/>
      <c r="I192" s="3"/>
      <c r="J192" s="3"/>
      <c r="L192" s="3"/>
      <c r="M192" s="3"/>
      <c r="N192" s="3"/>
      <c r="P192" s="4"/>
      <c r="Q192" s="4"/>
      <c r="R192" s="4"/>
      <c r="T192" s="4"/>
      <c r="U192" s="4"/>
      <c r="V192" s="4"/>
    </row>
    <row r="193" spans="3:22">
      <c r="C193" s="2"/>
      <c r="H193" s="3"/>
      <c r="I193" s="3"/>
      <c r="J193" s="3"/>
      <c r="L193" s="3"/>
      <c r="M193" s="3"/>
      <c r="N193" s="3"/>
      <c r="P193" s="4"/>
      <c r="Q193" s="4"/>
      <c r="R193" s="4"/>
      <c r="T193" s="4"/>
      <c r="U193" s="4"/>
      <c r="V193" s="4"/>
    </row>
    <row r="194" spans="3:22">
      <c r="C194" s="2"/>
      <c r="H194" s="3"/>
      <c r="I194" s="3"/>
      <c r="J194" s="3"/>
      <c r="L194" s="3"/>
      <c r="M194" s="3"/>
      <c r="N194" s="3"/>
      <c r="P194" s="4"/>
      <c r="Q194" s="4"/>
      <c r="R194" s="4"/>
      <c r="T194" s="4"/>
      <c r="U194" s="4"/>
      <c r="V194" s="4"/>
    </row>
    <row r="195" spans="3:22">
      <c r="C195" s="2"/>
      <c r="H195" s="3"/>
      <c r="I195" s="3"/>
      <c r="J195" s="3"/>
      <c r="L195" s="3"/>
      <c r="M195" s="3"/>
      <c r="N195" s="3"/>
      <c r="P195" s="4"/>
      <c r="Q195" s="4"/>
      <c r="R195" s="4"/>
      <c r="T195" s="4"/>
      <c r="U195" s="4"/>
      <c r="V195" s="4"/>
    </row>
    <row r="196" spans="3:22">
      <c r="C196" s="2"/>
      <c r="H196" s="3"/>
      <c r="I196" s="3"/>
      <c r="J196" s="3"/>
      <c r="L196" s="3"/>
      <c r="M196" s="3"/>
      <c r="N196" s="3"/>
      <c r="P196" s="4"/>
      <c r="Q196" s="4"/>
      <c r="R196" s="4"/>
      <c r="T196" s="4"/>
      <c r="U196" s="4"/>
      <c r="V196" s="4"/>
    </row>
    <row r="197" spans="3:22">
      <c r="C197" s="2"/>
      <c r="H197" s="3"/>
      <c r="I197" s="3"/>
      <c r="J197" s="3"/>
      <c r="L197" s="3"/>
      <c r="M197" s="3"/>
      <c r="N197" s="3"/>
      <c r="P197" s="4"/>
      <c r="Q197" s="4"/>
      <c r="R197" s="4"/>
      <c r="T197" s="4"/>
      <c r="U197" s="4"/>
      <c r="V197" s="4"/>
    </row>
    <row r="198" spans="3:22">
      <c r="C198" s="2"/>
      <c r="H198" s="3"/>
      <c r="I198" s="3"/>
      <c r="J198" s="3"/>
      <c r="L198" s="3"/>
      <c r="M198" s="3"/>
      <c r="N198" s="3"/>
      <c r="P198" s="4"/>
      <c r="Q198" s="4"/>
      <c r="R198" s="4"/>
      <c r="T198" s="4"/>
      <c r="U198" s="4"/>
      <c r="V198" s="4"/>
    </row>
    <row r="199" spans="3:22">
      <c r="C199" s="2"/>
      <c r="H199" s="3"/>
      <c r="I199" s="3"/>
      <c r="J199" s="3"/>
      <c r="L199" s="3"/>
      <c r="M199" s="3"/>
      <c r="N199" s="3"/>
      <c r="P199" s="4"/>
      <c r="Q199" s="4"/>
      <c r="R199" s="4"/>
      <c r="T199" s="4"/>
      <c r="U199" s="4"/>
      <c r="V199" s="4"/>
    </row>
    <row r="200" spans="3:22">
      <c r="C200" s="2"/>
      <c r="H200" s="3"/>
      <c r="I200" s="3"/>
      <c r="J200" s="3"/>
      <c r="L200" s="3"/>
      <c r="M200" s="3"/>
      <c r="N200" s="3"/>
      <c r="P200" s="4"/>
      <c r="Q200" s="4"/>
      <c r="R200" s="4"/>
      <c r="T200" s="4"/>
      <c r="U200" s="4"/>
      <c r="V200" s="4"/>
    </row>
    <row r="201" spans="3:22">
      <c r="C201" s="2"/>
      <c r="H201" s="3"/>
      <c r="I201" s="3"/>
      <c r="J201" s="3"/>
      <c r="L201" s="3"/>
      <c r="M201" s="3"/>
      <c r="N201" s="3"/>
      <c r="P201" s="4"/>
      <c r="Q201" s="4"/>
      <c r="R201" s="4"/>
      <c r="T201" s="4"/>
      <c r="U201" s="4"/>
      <c r="V201" s="4"/>
    </row>
    <row r="202" spans="3:22">
      <c r="C202" s="2"/>
      <c r="H202" s="3"/>
      <c r="I202" s="3"/>
      <c r="J202" s="3"/>
      <c r="L202" s="3"/>
      <c r="M202" s="3"/>
      <c r="N202" s="3"/>
      <c r="P202" s="4"/>
      <c r="Q202" s="4"/>
      <c r="R202" s="4"/>
      <c r="T202" s="4"/>
      <c r="U202" s="4"/>
      <c r="V202" s="4"/>
    </row>
    <row r="203" spans="3:22">
      <c r="C203" s="2"/>
      <c r="H203" s="3"/>
      <c r="I203" s="3"/>
      <c r="J203" s="3"/>
      <c r="L203" s="3"/>
      <c r="M203" s="3"/>
      <c r="N203" s="3"/>
      <c r="P203" s="4"/>
      <c r="Q203" s="4"/>
      <c r="R203" s="4"/>
      <c r="T203" s="4"/>
      <c r="U203" s="4"/>
      <c r="V203" s="4"/>
    </row>
    <row r="204" spans="3:22">
      <c r="H204" s="3"/>
      <c r="I204" s="3"/>
      <c r="J204" s="3"/>
      <c r="L204" s="3"/>
      <c r="M204" s="3"/>
      <c r="N204" s="3"/>
      <c r="P204" s="4"/>
      <c r="Q204" s="4"/>
      <c r="R204" s="4"/>
      <c r="T204" s="4"/>
      <c r="U204" s="4"/>
      <c r="V204" s="4"/>
    </row>
    <row r="205" spans="3:22">
      <c r="H205" s="3"/>
      <c r="I205" s="3"/>
      <c r="J205" s="3"/>
      <c r="L205" s="3"/>
      <c r="M205" s="3"/>
      <c r="N205" s="3"/>
      <c r="P205" s="4"/>
      <c r="Q205" s="4"/>
      <c r="R205" s="4"/>
      <c r="T205" s="4"/>
      <c r="U205" s="4"/>
      <c r="V205" s="4"/>
    </row>
    <row r="206" spans="3:22">
      <c r="H206" s="3"/>
      <c r="I206" s="3"/>
      <c r="J206" s="3"/>
      <c r="L206" s="3"/>
      <c r="M206" s="3"/>
      <c r="N206" s="3"/>
      <c r="P206" s="4"/>
      <c r="Q206" s="4"/>
      <c r="R206" s="4"/>
      <c r="T206" s="4"/>
      <c r="U206" s="4"/>
      <c r="V206" s="4"/>
    </row>
    <row r="207" spans="3:22">
      <c r="H207" s="3"/>
      <c r="I207" s="3"/>
      <c r="J207" s="3"/>
      <c r="L207" s="3"/>
      <c r="M207" s="3"/>
      <c r="N207" s="3"/>
      <c r="P207" s="4"/>
      <c r="Q207" s="4"/>
      <c r="R207" s="4"/>
      <c r="T207" s="4"/>
      <c r="U207" s="4"/>
      <c r="V207" s="4"/>
    </row>
    <row r="208" spans="3:22">
      <c r="H208" s="3"/>
      <c r="I208" s="3"/>
      <c r="J208" s="3"/>
      <c r="L208" s="3"/>
      <c r="M208" s="3"/>
      <c r="N208" s="3"/>
      <c r="P208" s="4"/>
      <c r="Q208" s="4"/>
      <c r="R208" s="4"/>
      <c r="T208" s="4"/>
      <c r="U208" s="4"/>
      <c r="V208" s="4"/>
    </row>
    <row r="209" spans="8:22">
      <c r="H209" s="3"/>
      <c r="I209" s="3"/>
      <c r="J209" s="3"/>
      <c r="L209" s="3"/>
      <c r="M209" s="3"/>
      <c r="N209" s="3"/>
      <c r="P209" s="4"/>
      <c r="Q209" s="4"/>
      <c r="R209" s="4"/>
      <c r="T209" s="4"/>
      <c r="U209" s="4"/>
      <c r="V209" s="4"/>
    </row>
    <row r="210" spans="8:22">
      <c r="H210" s="3"/>
      <c r="I210" s="3"/>
      <c r="J210" s="3"/>
      <c r="L210" s="3"/>
      <c r="M210" s="3"/>
      <c r="N210" s="3"/>
      <c r="P210" s="4"/>
      <c r="Q210" s="4"/>
      <c r="R210" s="4"/>
      <c r="T210" s="4"/>
      <c r="U210" s="4"/>
      <c r="V210" s="4"/>
    </row>
    <row r="211" spans="8:22">
      <c r="H211" s="3"/>
      <c r="I211" s="3"/>
      <c r="J211" s="3"/>
      <c r="L211" s="3"/>
      <c r="M211" s="3"/>
      <c r="N211" s="3"/>
      <c r="P211" s="4"/>
      <c r="Q211" s="4"/>
      <c r="R211" s="4"/>
      <c r="T211" s="4"/>
      <c r="U211" s="4"/>
      <c r="V211" s="4"/>
    </row>
    <row r="212" spans="8:22">
      <c r="H212" s="3"/>
      <c r="I212" s="3"/>
      <c r="J212" s="3"/>
      <c r="L212" s="3"/>
      <c r="M212" s="3"/>
      <c r="N212" s="3"/>
      <c r="P212" s="4"/>
      <c r="Q212" s="4"/>
      <c r="R212" s="4"/>
      <c r="T212" s="4"/>
      <c r="U212" s="4"/>
      <c r="V212" s="4"/>
    </row>
    <row r="213" spans="8:22">
      <c r="H213" s="3"/>
      <c r="I213" s="3"/>
      <c r="J213" s="3"/>
      <c r="L213" s="3"/>
      <c r="M213" s="3"/>
      <c r="N213" s="3"/>
      <c r="P213" s="4"/>
      <c r="Q213" s="4"/>
      <c r="R213" s="4"/>
      <c r="T213" s="4"/>
      <c r="U213" s="4"/>
      <c r="V213" s="4"/>
    </row>
    <row r="214" spans="8:22">
      <c r="H214" s="3"/>
      <c r="I214" s="3"/>
      <c r="J214" s="3"/>
      <c r="L214" s="3"/>
      <c r="M214" s="3"/>
      <c r="N214" s="3"/>
      <c r="P214" s="4"/>
      <c r="Q214" s="4"/>
      <c r="R214" s="4"/>
      <c r="T214" s="4"/>
      <c r="U214" s="4"/>
      <c r="V214" s="4"/>
    </row>
    <row r="215" spans="8:22">
      <c r="H215" s="3"/>
      <c r="I215" s="3"/>
      <c r="J215" s="3"/>
      <c r="L215" s="3"/>
      <c r="M215" s="3"/>
      <c r="N215" s="3"/>
      <c r="P215" s="4"/>
      <c r="Q215" s="4"/>
      <c r="R215" s="4"/>
      <c r="T215" s="4"/>
      <c r="U215" s="4"/>
      <c r="V215" s="4"/>
    </row>
    <row r="216" spans="8:22">
      <c r="H216" s="3"/>
      <c r="I216" s="3"/>
      <c r="J216" s="3"/>
      <c r="L216" s="3"/>
      <c r="M216" s="3"/>
      <c r="N216" s="3"/>
      <c r="P216" s="4"/>
      <c r="Q216" s="4"/>
      <c r="R216" s="4"/>
      <c r="T216" s="4"/>
      <c r="U216" s="4"/>
      <c r="V216" s="4"/>
    </row>
    <row r="217" spans="8:22">
      <c r="H217" s="3"/>
      <c r="I217" s="3"/>
      <c r="J217" s="3"/>
      <c r="L217" s="3"/>
      <c r="M217" s="3"/>
      <c r="N217" s="3"/>
      <c r="P217" s="4"/>
      <c r="Q217" s="4"/>
      <c r="R217" s="4"/>
      <c r="T217" s="4"/>
      <c r="U217" s="4"/>
      <c r="V217" s="4"/>
    </row>
    <row r="218" spans="8:22">
      <c r="H218" s="3"/>
      <c r="I218" s="3"/>
      <c r="J218" s="3"/>
      <c r="L218" s="3"/>
      <c r="M218" s="3"/>
      <c r="N218" s="3"/>
      <c r="P218" s="4"/>
      <c r="Q218" s="4"/>
      <c r="R218" s="4"/>
      <c r="T218" s="4"/>
      <c r="U218" s="4"/>
      <c r="V218" s="4"/>
    </row>
    <row r="219" spans="8:22">
      <c r="H219" s="3"/>
      <c r="I219" s="3"/>
      <c r="J219" s="3"/>
      <c r="L219" s="3"/>
      <c r="M219" s="3"/>
      <c r="N219" s="3"/>
      <c r="P219" s="4"/>
      <c r="Q219" s="4"/>
      <c r="R219" s="4"/>
      <c r="T219" s="4"/>
      <c r="U219" s="4"/>
      <c r="V219" s="4"/>
    </row>
    <row r="220" spans="8:22">
      <c r="H220" s="3"/>
      <c r="I220" s="3"/>
      <c r="J220" s="3"/>
      <c r="L220" s="3"/>
      <c r="M220" s="3"/>
      <c r="N220" s="3"/>
      <c r="P220" s="4"/>
      <c r="Q220" s="4"/>
      <c r="R220" s="4"/>
      <c r="T220" s="4"/>
      <c r="U220" s="4"/>
      <c r="V220" s="4"/>
    </row>
    <row r="221" spans="8:22">
      <c r="H221" s="3"/>
      <c r="I221" s="3"/>
      <c r="J221" s="3"/>
      <c r="L221" s="3"/>
      <c r="M221" s="3"/>
      <c r="N221" s="3"/>
      <c r="P221" s="4"/>
      <c r="Q221" s="4"/>
      <c r="R221" s="4"/>
      <c r="T221" s="4"/>
      <c r="U221" s="4"/>
      <c r="V221" s="4"/>
    </row>
    <row r="222" spans="8:22">
      <c r="H222" s="3"/>
      <c r="I222" s="3"/>
      <c r="J222" s="3"/>
      <c r="L222" s="3"/>
      <c r="M222" s="3"/>
      <c r="N222" s="3"/>
      <c r="P222" s="4"/>
      <c r="Q222" s="4"/>
      <c r="R222" s="4"/>
      <c r="T222" s="4"/>
      <c r="U222" s="4"/>
      <c r="V222" s="4"/>
    </row>
    <row r="223" spans="8:22">
      <c r="H223" s="3"/>
      <c r="I223" s="3"/>
      <c r="J223" s="3"/>
      <c r="L223" s="3"/>
      <c r="M223" s="3"/>
      <c r="N223" s="3"/>
      <c r="P223" s="4"/>
      <c r="Q223" s="4"/>
      <c r="R223" s="4"/>
      <c r="T223" s="4"/>
      <c r="U223" s="4"/>
      <c r="V223" s="4"/>
    </row>
    <row r="224" spans="8:22">
      <c r="H224" s="3"/>
      <c r="I224" s="3"/>
      <c r="J224" s="3"/>
      <c r="L224" s="3"/>
      <c r="M224" s="3"/>
      <c r="N224" s="3"/>
      <c r="P224" s="4"/>
      <c r="Q224" s="4"/>
      <c r="R224" s="4"/>
      <c r="T224" s="4"/>
      <c r="U224" s="4"/>
      <c r="V224" s="4"/>
    </row>
    <row r="225" spans="8:22">
      <c r="H225" s="3"/>
      <c r="I225" s="3"/>
      <c r="J225" s="3"/>
      <c r="L225" s="3"/>
      <c r="M225" s="3"/>
      <c r="N225" s="3"/>
      <c r="P225" s="4"/>
      <c r="Q225" s="4"/>
      <c r="R225" s="4"/>
      <c r="T225" s="4"/>
      <c r="U225" s="4"/>
      <c r="V225" s="4"/>
    </row>
    <row r="226" spans="8:22">
      <c r="H226" s="3"/>
      <c r="I226" s="3"/>
      <c r="J226" s="3"/>
      <c r="L226" s="3"/>
      <c r="M226" s="3"/>
      <c r="N226" s="3"/>
      <c r="P226" s="4"/>
      <c r="Q226" s="4"/>
      <c r="R226" s="4"/>
      <c r="T226" s="4"/>
      <c r="U226" s="4"/>
      <c r="V226" s="4"/>
    </row>
    <row r="227" spans="8:22">
      <c r="H227" s="3"/>
      <c r="I227" s="3"/>
      <c r="J227" s="3"/>
      <c r="L227" s="3"/>
      <c r="M227" s="3"/>
      <c r="N227" s="3"/>
      <c r="P227" s="4"/>
      <c r="Q227" s="4"/>
      <c r="R227" s="4"/>
      <c r="T227" s="4"/>
      <c r="U227" s="4"/>
      <c r="V227" s="4"/>
    </row>
    <row r="228" spans="8:22">
      <c r="H228" s="3"/>
      <c r="I228" s="3"/>
      <c r="J228" s="3"/>
      <c r="L228" s="3"/>
      <c r="M228" s="3"/>
      <c r="N228" s="3"/>
      <c r="P228" s="4"/>
      <c r="Q228" s="4"/>
      <c r="R228" s="4"/>
      <c r="T228" s="4"/>
      <c r="U228" s="4"/>
      <c r="V228" s="4"/>
    </row>
    <row r="229" spans="8:22">
      <c r="H229" s="3"/>
      <c r="I229" s="3"/>
      <c r="J229" s="3"/>
      <c r="L229" s="3"/>
      <c r="M229" s="3"/>
      <c r="N229" s="3"/>
      <c r="P229" s="4"/>
      <c r="Q229" s="4"/>
      <c r="R229" s="4"/>
      <c r="T229" s="4"/>
      <c r="U229" s="4"/>
      <c r="V229" s="4"/>
    </row>
    <row r="230" spans="8:22">
      <c r="H230" s="3"/>
      <c r="I230" s="3"/>
      <c r="J230" s="3"/>
      <c r="L230" s="3"/>
      <c r="M230" s="3"/>
      <c r="N230" s="3"/>
      <c r="P230" s="4"/>
      <c r="Q230" s="4"/>
      <c r="R230" s="4"/>
      <c r="T230" s="4"/>
      <c r="U230" s="4"/>
      <c r="V230" s="4"/>
    </row>
    <row r="231" spans="8:22">
      <c r="H231" s="3"/>
      <c r="I231" s="3"/>
      <c r="J231" s="3"/>
      <c r="L231" s="3"/>
      <c r="M231" s="3"/>
      <c r="N231" s="3"/>
      <c r="P231" s="4"/>
      <c r="Q231" s="4"/>
      <c r="R231" s="4"/>
      <c r="T231" s="4"/>
      <c r="U231" s="4"/>
      <c r="V231" s="4"/>
    </row>
    <row r="232" spans="8:22">
      <c r="H232" s="3"/>
      <c r="I232" s="3"/>
      <c r="J232" s="3"/>
      <c r="L232" s="3"/>
      <c r="M232" s="3"/>
      <c r="N232" s="3"/>
      <c r="P232" s="4"/>
      <c r="Q232" s="4"/>
      <c r="R232" s="4"/>
      <c r="T232" s="4"/>
      <c r="U232" s="4"/>
      <c r="V232" s="4"/>
    </row>
    <row r="233" spans="8:22">
      <c r="H233" s="3"/>
      <c r="I233" s="3"/>
      <c r="J233" s="3"/>
      <c r="L233" s="3"/>
      <c r="M233" s="3"/>
      <c r="N233" s="3"/>
      <c r="P233" s="4"/>
      <c r="Q233" s="4"/>
      <c r="R233" s="4"/>
      <c r="T233" s="4"/>
      <c r="U233" s="4"/>
      <c r="V233" s="4"/>
    </row>
    <row r="234" spans="8:22">
      <c r="H234" s="3"/>
      <c r="I234" s="3"/>
      <c r="J234" s="3"/>
      <c r="L234" s="3"/>
      <c r="M234" s="3"/>
      <c r="N234" s="3"/>
      <c r="P234" s="4"/>
      <c r="Q234" s="4"/>
      <c r="R234" s="4"/>
      <c r="T234" s="4"/>
      <c r="U234" s="4"/>
      <c r="V234" s="4"/>
    </row>
    <row r="235" spans="8:22">
      <c r="H235" s="3"/>
      <c r="I235" s="3"/>
      <c r="J235" s="3"/>
      <c r="L235" s="3"/>
      <c r="M235" s="3"/>
      <c r="N235" s="3"/>
      <c r="P235" s="4"/>
      <c r="Q235" s="4"/>
      <c r="R235" s="4"/>
      <c r="T235" s="4"/>
      <c r="U235" s="4"/>
      <c r="V235" s="4"/>
    </row>
    <row r="236" spans="8:22">
      <c r="H236" s="3"/>
      <c r="I236" s="3"/>
      <c r="J236" s="3"/>
      <c r="L236" s="3"/>
      <c r="M236" s="3"/>
      <c r="N236" s="3"/>
      <c r="P236" s="4"/>
      <c r="Q236" s="4"/>
      <c r="R236" s="4"/>
      <c r="T236" s="4"/>
      <c r="U236" s="4"/>
      <c r="V236" s="4"/>
    </row>
    <row r="237" spans="8:22">
      <c r="H237" s="3"/>
      <c r="I237" s="3"/>
      <c r="J237" s="3"/>
      <c r="L237" s="3"/>
      <c r="M237" s="3"/>
      <c r="N237" s="3"/>
      <c r="P237" s="4"/>
      <c r="Q237" s="4"/>
      <c r="R237" s="4"/>
      <c r="T237" s="4"/>
      <c r="U237" s="4"/>
      <c r="V237" s="4"/>
    </row>
    <row r="238" spans="8:22">
      <c r="H238" s="3"/>
      <c r="I238" s="3"/>
      <c r="J238" s="3"/>
      <c r="L238" s="3"/>
      <c r="M238" s="3"/>
      <c r="N238" s="3"/>
      <c r="P238" s="4"/>
      <c r="Q238" s="4"/>
      <c r="R238" s="4"/>
      <c r="T238" s="4"/>
      <c r="U238" s="4"/>
      <c r="V238" s="4"/>
    </row>
    <row r="239" spans="8:22">
      <c r="H239" s="3"/>
      <c r="I239" s="3"/>
      <c r="J239" s="3"/>
      <c r="L239" s="3"/>
      <c r="M239" s="3"/>
      <c r="N239" s="3"/>
      <c r="P239" s="4"/>
      <c r="Q239" s="4"/>
      <c r="R239" s="4"/>
      <c r="T239" s="4"/>
      <c r="U239" s="4"/>
      <c r="V239" s="4"/>
    </row>
    <row r="240" spans="8:22">
      <c r="H240" s="3"/>
      <c r="I240" s="3"/>
      <c r="J240" s="3"/>
      <c r="L240" s="3"/>
      <c r="M240" s="3"/>
      <c r="N240" s="3"/>
      <c r="P240" s="4"/>
      <c r="Q240" s="4"/>
      <c r="R240" s="4"/>
      <c r="T240" s="4"/>
      <c r="U240" s="4"/>
      <c r="V240" s="4"/>
    </row>
    <row r="241" spans="8:22">
      <c r="H241" s="3"/>
      <c r="I241" s="3"/>
      <c r="J241" s="3"/>
      <c r="L241" s="3"/>
      <c r="M241" s="3"/>
      <c r="N241" s="3"/>
      <c r="P241" s="4"/>
      <c r="Q241" s="4"/>
      <c r="R241" s="4"/>
      <c r="T241" s="4"/>
      <c r="U241" s="4"/>
      <c r="V241" s="4"/>
    </row>
    <row r="242" spans="8:22">
      <c r="H242" s="3"/>
      <c r="I242" s="3"/>
      <c r="J242" s="3"/>
      <c r="L242" s="3"/>
      <c r="M242" s="3"/>
      <c r="N242" s="3"/>
      <c r="P242" s="4"/>
      <c r="Q242" s="4"/>
      <c r="R242" s="4"/>
      <c r="T242" s="4"/>
      <c r="U242" s="4"/>
      <c r="V242" s="4"/>
    </row>
    <row r="243" spans="8:22">
      <c r="H243" s="3"/>
      <c r="I243" s="3"/>
      <c r="J243" s="3"/>
      <c r="L243" s="3"/>
      <c r="M243" s="3"/>
      <c r="N243" s="3"/>
      <c r="P243" s="4"/>
      <c r="Q243" s="4"/>
      <c r="R243" s="4"/>
      <c r="T243" s="4"/>
      <c r="U243" s="4"/>
      <c r="V243" s="4"/>
    </row>
    <row r="244" spans="8:22">
      <c r="H244" s="3"/>
      <c r="I244" s="3"/>
      <c r="J244" s="3"/>
      <c r="L244" s="3"/>
      <c r="M244" s="3"/>
      <c r="N244" s="3"/>
      <c r="P244" s="4"/>
      <c r="Q244" s="4"/>
      <c r="R244" s="4"/>
      <c r="T244" s="4"/>
      <c r="U244" s="4"/>
      <c r="V244" s="4"/>
    </row>
    <row r="245" spans="8:22">
      <c r="H245" s="3"/>
      <c r="I245" s="3"/>
      <c r="J245" s="3"/>
      <c r="L245" s="3"/>
      <c r="M245" s="3"/>
      <c r="N245" s="3"/>
      <c r="P245" s="4"/>
      <c r="Q245" s="4"/>
      <c r="R245" s="4"/>
      <c r="T245" s="4"/>
      <c r="U245" s="4"/>
      <c r="V245" s="4"/>
    </row>
    <row r="246" spans="8:22">
      <c r="H246" s="3"/>
      <c r="I246" s="3"/>
      <c r="J246" s="3"/>
      <c r="L246" s="3"/>
      <c r="M246" s="3"/>
      <c r="N246" s="3"/>
      <c r="P246" s="4"/>
      <c r="Q246" s="4"/>
      <c r="R246" s="4"/>
      <c r="T246" s="4"/>
      <c r="U246" s="4"/>
      <c r="V246" s="4"/>
    </row>
    <row r="247" spans="8:22">
      <c r="H247" s="3"/>
      <c r="I247" s="3"/>
      <c r="J247" s="3"/>
      <c r="L247" s="3"/>
      <c r="M247" s="3"/>
      <c r="N247" s="3"/>
      <c r="P247" s="4"/>
      <c r="Q247" s="4"/>
      <c r="R247" s="4"/>
      <c r="T247" s="4"/>
      <c r="U247" s="4"/>
      <c r="V247" s="4"/>
    </row>
    <row r="248" spans="8:22">
      <c r="H248" s="3"/>
      <c r="I248" s="3"/>
      <c r="J248" s="3"/>
      <c r="L248" s="3"/>
      <c r="M248" s="3"/>
      <c r="N248" s="3"/>
      <c r="P248" s="4"/>
      <c r="Q248" s="4"/>
      <c r="R248" s="4"/>
      <c r="T248" s="4"/>
      <c r="U248" s="4"/>
      <c r="V248" s="4"/>
    </row>
    <row r="249" spans="8:22">
      <c r="H249" s="3"/>
      <c r="I249" s="3"/>
      <c r="J249" s="3"/>
      <c r="L249" s="3"/>
      <c r="M249" s="3"/>
      <c r="N249" s="3"/>
      <c r="P249" s="4"/>
      <c r="Q249" s="4"/>
      <c r="R249" s="4"/>
      <c r="T249" s="4"/>
      <c r="U249" s="4"/>
      <c r="V249" s="4"/>
    </row>
    <row r="250" spans="8:22">
      <c r="H250" s="3"/>
      <c r="I250" s="3"/>
      <c r="J250" s="3"/>
      <c r="L250" s="3"/>
      <c r="M250" s="3"/>
      <c r="N250" s="3"/>
      <c r="P250" s="4"/>
      <c r="Q250" s="4"/>
      <c r="R250" s="4"/>
      <c r="T250" s="4"/>
      <c r="U250" s="4"/>
      <c r="V250" s="4"/>
    </row>
    <row r="251" spans="8:22">
      <c r="H251" s="3"/>
      <c r="I251" s="3"/>
      <c r="J251" s="3"/>
      <c r="L251" s="3"/>
      <c r="M251" s="3"/>
      <c r="N251" s="3"/>
      <c r="P251" s="4"/>
      <c r="Q251" s="4"/>
      <c r="R251" s="4"/>
      <c r="T251" s="4"/>
      <c r="U251" s="4"/>
      <c r="V251" s="4"/>
    </row>
    <row r="252" spans="8:22">
      <c r="H252" s="3"/>
      <c r="I252" s="3"/>
      <c r="J252" s="3"/>
      <c r="L252" s="3"/>
      <c r="M252" s="3"/>
      <c r="N252" s="3"/>
      <c r="P252" s="4"/>
      <c r="Q252" s="4"/>
      <c r="R252" s="4"/>
      <c r="T252" s="4"/>
      <c r="U252" s="4"/>
      <c r="V252" s="4"/>
    </row>
    <row r="253" spans="8:22">
      <c r="H253" s="3"/>
      <c r="I253" s="3"/>
      <c r="J253" s="3"/>
      <c r="L253" s="3"/>
      <c r="M253" s="3"/>
      <c r="N253" s="3"/>
      <c r="P253" s="4"/>
      <c r="Q253" s="4"/>
      <c r="R253" s="4"/>
      <c r="T253" s="4"/>
      <c r="U253" s="4"/>
      <c r="V253" s="4"/>
    </row>
    <row r="254" spans="8:22">
      <c r="H254" s="3"/>
      <c r="I254" s="3"/>
      <c r="J254" s="3"/>
      <c r="L254" s="3"/>
      <c r="M254" s="3"/>
      <c r="N254" s="3"/>
      <c r="P254" s="4"/>
      <c r="Q254" s="4"/>
      <c r="R254" s="4"/>
      <c r="T254" s="4"/>
      <c r="U254" s="4"/>
      <c r="V254" s="4"/>
    </row>
    <row r="255" spans="8:22">
      <c r="H255" s="3"/>
      <c r="I255" s="3"/>
      <c r="J255" s="3"/>
      <c r="L255" s="3"/>
      <c r="M255" s="3"/>
      <c r="N255" s="3"/>
      <c r="P255" s="4"/>
      <c r="Q255" s="4"/>
      <c r="R255" s="4"/>
      <c r="T255" s="4"/>
      <c r="U255" s="4"/>
      <c r="V255" s="4"/>
    </row>
    <row r="256" spans="8:22">
      <c r="H256" s="3"/>
      <c r="I256" s="3"/>
      <c r="J256" s="3"/>
      <c r="L256" s="3"/>
      <c r="M256" s="3"/>
      <c r="N256" s="3"/>
      <c r="P256" s="4"/>
      <c r="Q256" s="4"/>
      <c r="R256" s="4"/>
      <c r="T256" s="4"/>
      <c r="U256" s="4"/>
      <c r="V256" s="4"/>
    </row>
    <row r="257" spans="8:22">
      <c r="H257" s="3"/>
      <c r="I257" s="3"/>
      <c r="J257" s="3"/>
      <c r="L257" s="3"/>
      <c r="M257" s="3"/>
      <c r="N257" s="3"/>
      <c r="P257" s="4"/>
      <c r="Q257" s="4"/>
      <c r="R257" s="4"/>
      <c r="T257" s="4"/>
      <c r="U257" s="4"/>
      <c r="V257" s="4"/>
    </row>
    <row r="258" spans="8:22">
      <c r="H258" s="3"/>
      <c r="I258" s="3"/>
      <c r="J258" s="3"/>
      <c r="L258" s="3"/>
      <c r="M258" s="3"/>
      <c r="N258" s="3"/>
      <c r="P258" s="4"/>
      <c r="Q258" s="4"/>
      <c r="R258" s="4"/>
      <c r="T258" s="4"/>
      <c r="U258" s="4"/>
      <c r="V258" s="4"/>
    </row>
    <row r="259" spans="8:22">
      <c r="H259" s="3"/>
      <c r="I259" s="3"/>
      <c r="J259" s="3"/>
      <c r="L259" s="3"/>
      <c r="M259" s="3"/>
      <c r="N259" s="3"/>
      <c r="P259" s="4"/>
      <c r="Q259" s="4"/>
      <c r="R259" s="4"/>
      <c r="T259" s="4"/>
      <c r="U259" s="4"/>
      <c r="V259" s="4"/>
    </row>
  </sheetData>
  <mergeCells count="2">
    <mergeCell ref="W8:Z8"/>
    <mergeCell ref="C2:F2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50"/>
  </sheetPr>
  <dimension ref="A1:AA259"/>
  <sheetViews>
    <sheetView zoomScale="85" zoomScaleNormal="85" workbookViewId="0">
      <selection activeCell="A3" sqref="A3:B3"/>
    </sheetView>
  </sheetViews>
  <sheetFormatPr defaultRowHeight="14.5"/>
  <cols>
    <col min="7" max="10" width="6" style="1" bestFit="1" customWidth="1"/>
    <col min="11" max="14" width="4.90625" style="1" bestFit="1" customWidth="1"/>
    <col min="15" max="18" width="6.54296875" style="1" bestFit="1" customWidth="1"/>
    <col min="19" max="22" width="7.90625" style="1" bestFit="1" customWidth="1"/>
    <col min="23" max="26" width="7.36328125" style="1" customWidth="1"/>
  </cols>
  <sheetData>
    <row r="1" spans="1:27" ht="18.649999999999999" customHeight="1">
      <c r="A1" s="1"/>
      <c r="B1" s="6" t="s">
        <v>20</v>
      </c>
      <c r="C1" s="7">
        <f>_xlfn.STDEV.P(C4:C117)</f>
        <v>5.2817031578278613E-2</v>
      </c>
      <c r="D1" s="7">
        <f>_xlfn.STDEV.P(D4:D117)</f>
        <v>4.9335182319471871E-2</v>
      </c>
      <c r="E1" s="7">
        <f>_xlfn.STDEV.P(E4:E117)</f>
        <v>5.3043303182223778E-2</v>
      </c>
      <c r="F1" s="7">
        <f>_xlfn.STDEV.P(F4:F117)</f>
        <v>5.0674764951629987E-2</v>
      </c>
    </row>
    <row r="2" spans="1:27" s="18" customFormat="1" ht="14.5" customHeight="1">
      <c r="A2" s="16"/>
      <c r="B2" s="17"/>
      <c r="C2" s="21" t="s">
        <v>32</v>
      </c>
      <c r="D2" s="21"/>
      <c r="E2" s="21"/>
      <c r="F2" s="21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</row>
    <row r="3" spans="1:27" s="15" customFormat="1" ht="62.5">
      <c r="A3" s="11" t="s">
        <v>33</v>
      </c>
      <c r="B3" s="11" t="s">
        <v>34</v>
      </c>
      <c r="C3" s="12" t="s">
        <v>22</v>
      </c>
      <c r="D3" s="12" t="s">
        <v>23</v>
      </c>
      <c r="E3" s="12" t="s">
        <v>24</v>
      </c>
      <c r="F3" s="12" t="s">
        <v>25</v>
      </c>
      <c r="G3" s="11" t="s">
        <v>0</v>
      </c>
      <c r="H3" s="11" t="s">
        <v>1</v>
      </c>
      <c r="I3" s="11" t="s">
        <v>2</v>
      </c>
      <c r="J3" s="11" t="s">
        <v>3</v>
      </c>
      <c r="K3" s="11" t="s">
        <v>4</v>
      </c>
      <c r="L3" s="11" t="s">
        <v>5</v>
      </c>
      <c r="M3" s="11" t="s">
        <v>6</v>
      </c>
      <c r="N3" s="11" t="s">
        <v>7</v>
      </c>
      <c r="O3" s="11" t="s">
        <v>8</v>
      </c>
      <c r="P3" s="11" t="s">
        <v>9</v>
      </c>
      <c r="Q3" s="11" t="s">
        <v>10</v>
      </c>
      <c r="R3" s="11" t="s">
        <v>11</v>
      </c>
      <c r="S3" s="11" t="s">
        <v>21</v>
      </c>
      <c r="T3" s="11" t="s">
        <v>21</v>
      </c>
      <c r="U3" s="11" t="s">
        <v>21</v>
      </c>
      <c r="V3" s="11" t="s">
        <v>21</v>
      </c>
      <c r="W3" s="11" t="s">
        <v>12</v>
      </c>
      <c r="X3" s="11" t="s">
        <v>13</v>
      </c>
      <c r="Y3" s="11" t="s">
        <v>14</v>
      </c>
      <c r="Z3" s="11" t="s">
        <v>15</v>
      </c>
    </row>
    <row r="4" spans="1:27">
      <c r="A4" s="1">
        <v>449.97</v>
      </c>
      <c r="B4" s="2">
        <v>0.26651843732079644</v>
      </c>
      <c r="C4">
        <v>0.20388349514563106</v>
      </c>
      <c r="D4">
        <v>0.20388349514563106</v>
      </c>
      <c r="E4">
        <v>0.20388349514563106</v>
      </c>
      <c r="F4">
        <v>0.18446601941747573</v>
      </c>
      <c r="G4" s="3">
        <f t="shared" ref="G4:G35" si="0">C4-$B4</f>
        <v>-6.2634942175165381E-2</v>
      </c>
      <c r="H4" s="3">
        <f t="shared" ref="H4:H35" si="1">D4-$B4</f>
        <v>-6.2634942175165381E-2</v>
      </c>
      <c r="I4" s="3">
        <f t="shared" ref="I4:I35" si="2">E4-$B4</f>
        <v>-6.2634942175165381E-2</v>
      </c>
      <c r="J4" s="3">
        <f t="shared" ref="J4:J35" si="3">F4-$B4</f>
        <v>-8.2052417903320712E-2</v>
      </c>
      <c r="K4" s="3">
        <f t="shared" ref="K4:K35" si="4">ABS(G4)</f>
        <v>6.2634942175165381E-2</v>
      </c>
      <c r="L4" s="3">
        <f t="shared" ref="L4:L67" si="5">ABS(H4)</f>
        <v>6.2634942175165381E-2</v>
      </c>
      <c r="M4" s="3">
        <f t="shared" ref="M4:M67" si="6">ABS(I4)</f>
        <v>6.2634942175165381E-2</v>
      </c>
      <c r="N4" s="3">
        <f t="shared" ref="N4:N67" si="7">ABS(J4)</f>
        <v>8.2052417903320712E-2</v>
      </c>
      <c r="O4" s="4">
        <f t="shared" ref="O4:O35" si="8">G4^2</f>
        <v>3.9231359812863112E-3</v>
      </c>
      <c r="P4" s="4">
        <f t="shared" ref="P4:P67" si="9">H4^2</f>
        <v>3.9231359812863112E-3</v>
      </c>
      <c r="Q4" s="4">
        <f t="shared" ref="Q4:Q67" si="10">I4^2</f>
        <v>3.9231359812863112E-3</v>
      </c>
      <c r="R4" s="4">
        <f t="shared" ref="R4:R67" si="11">J4^2</f>
        <v>6.7325992837811858E-3</v>
      </c>
      <c r="S4" s="4">
        <f t="shared" ref="S4:S35" si="12">(G4/C$1)^2</f>
        <v>1.4063239823351386</v>
      </c>
      <c r="T4" s="4">
        <f t="shared" ref="T4:T35" si="13">(H4/D$1)^2</f>
        <v>1.6118324194134095</v>
      </c>
      <c r="U4" s="4">
        <f t="shared" ref="U4:U35" si="14">(I4/E$1)^2</f>
        <v>1.3943514069854397</v>
      </c>
      <c r="V4" s="4">
        <f t="shared" ref="V4:V35" si="15">(J4/F$1)^2</f>
        <v>2.6217983188534228</v>
      </c>
      <c r="W4" s="4">
        <f>AVERAGE(O4:O117)</f>
        <v>2.367863807347023E-3</v>
      </c>
      <c r="X4" s="4">
        <f>AVERAGE(P4:P117)</f>
        <v>1.7939626565654945E-3</v>
      </c>
      <c r="Y4" s="4">
        <f>AVERAGE(Q4:Q117)</f>
        <v>2.6562181849899389E-3</v>
      </c>
      <c r="Z4" s="4">
        <f>AVERAGE(R4:R117)</f>
        <v>1.8854343278445001E-3</v>
      </c>
    </row>
    <row r="5" spans="1:27">
      <c r="A5" s="1">
        <v>452.27</v>
      </c>
      <c r="B5" s="2">
        <v>0.27293562035792157</v>
      </c>
      <c r="C5">
        <v>0.20523846755277558</v>
      </c>
      <c r="D5">
        <v>0.20914777169663798</v>
      </c>
      <c r="E5">
        <v>0.20914777169663798</v>
      </c>
      <c r="F5">
        <v>0.20132916340891321</v>
      </c>
      <c r="G5" s="3">
        <f t="shared" si="0"/>
        <v>-6.7697152805145988E-2</v>
      </c>
      <c r="H5" s="3">
        <f t="shared" si="1"/>
        <v>-6.3787848661283592E-2</v>
      </c>
      <c r="I5" s="3">
        <f t="shared" si="2"/>
        <v>-6.3787848661283592E-2</v>
      </c>
      <c r="J5" s="3">
        <f t="shared" si="3"/>
        <v>-7.1606456949008357E-2</v>
      </c>
      <c r="K5" s="3">
        <f t="shared" si="4"/>
        <v>6.7697152805145988E-2</v>
      </c>
      <c r="L5" s="3">
        <f t="shared" si="5"/>
        <v>6.3787848661283592E-2</v>
      </c>
      <c r="M5" s="3">
        <f t="shared" si="6"/>
        <v>6.3787848661283592E-2</v>
      </c>
      <c r="N5" s="3">
        <f t="shared" si="7"/>
        <v>7.1606456949008357E-2</v>
      </c>
      <c r="O5" s="4">
        <f t="shared" si="8"/>
        <v>4.5829044979232856E-3</v>
      </c>
      <c r="P5" s="4">
        <f t="shared" si="9"/>
        <v>4.0688896368348193E-3</v>
      </c>
      <c r="Q5" s="4">
        <f t="shared" si="10"/>
        <v>4.0688896368348193E-3</v>
      </c>
      <c r="R5" s="4">
        <f t="shared" si="11"/>
        <v>5.1274846767901871E-3</v>
      </c>
      <c r="S5" s="4">
        <f t="shared" si="12"/>
        <v>1.642830769803677</v>
      </c>
      <c r="T5" s="4">
        <f t="shared" si="13"/>
        <v>1.6717157546793138</v>
      </c>
      <c r="U5" s="4">
        <f t="shared" si="14"/>
        <v>1.446154815191723</v>
      </c>
      <c r="V5" s="4">
        <f t="shared" si="15"/>
        <v>1.996737090523107</v>
      </c>
      <c r="W5" s="5" t="s">
        <v>16</v>
      </c>
      <c r="X5" s="5" t="s">
        <v>17</v>
      </c>
      <c r="Y5" s="5" t="s">
        <v>18</v>
      </c>
      <c r="Z5" s="5" t="s">
        <v>19</v>
      </c>
    </row>
    <row r="6" spans="1:27">
      <c r="A6" s="1">
        <v>454.58</v>
      </c>
      <c r="B6" s="2">
        <v>0.27619898490202416</v>
      </c>
      <c r="C6">
        <v>0.20289855072463772</v>
      </c>
      <c r="D6">
        <v>0.19898159028593815</v>
      </c>
      <c r="E6">
        <v>0.21856639247943599</v>
      </c>
      <c r="F6">
        <v>0.191147669408539</v>
      </c>
      <c r="G6" s="3">
        <f t="shared" si="0"/>
        <v>-7.3300434177386437E-2</v>
      </c>
      <c r="H6" s="3">
        <f t="shared" si="1"/>
        <v>-7.721739461608601E-2</v>
      </c>
      <c r="I6" s="3">
        <f t="shared" si="2"/>
        <v>-5.7632592422588169E-2</v>
      </c>
      <c r="J6" s="3">
        <f t="shared" si="3"/>
        <v>-8.5051315493485158E-2</v>
      </c>
      <c r="K6" s="3">
        <f t="shared" si="4"/>
        <v>7.3300434177386437E-2</v>
      </c>
      <c r="L6" s="3">
        <f t="shared" si="5"/>
        <v>7.721739461608601E-2</v>
      </c>
      <c r="M6" s="3">
        <f t="shared" si="6"/>
        <v>5.7632592422588169E-2</v>
      </c>
      <c r="N6" s="3">
        <f t="shared" si="7"/>
        <v>8.5051315493485158E-2</v>
      </c>
      <c r="O6" s="4">
        <f t="shared" si="8"/>
        <v>5.3729536505933619E-3</v>
      </c>
      <c r="P6" s="4">
        <f t="shared" si="9"/>
        <v>5.9625260312963484E-3</v>
      </c>
      <c r="Q6" s="4">
        <f t="shared" si="10"/>
        <v>3.3215157093481672E-3</v>
      </c>
      <c r="R6" s="4">
        <f t="shared" si="11"/>
        <v>7.2337262671723487E-3</v>
      </c>
      <c r="S6" s="4">
        <f t="shared" si="12"/>
        <v>1.9260391714301714</v>
      </c>
      <c r="T6" s="4">
        <f t="shared" si="13"/>
        <v>2.4497220602811538</v>
      </c>
      <c r="U6" s="4">
        <f t="shared" si="14"/>
        <v>1.1805249995783567</v>
      </c>
      <c r="V6" s="4">
        <f t="shared" si="15"/>
        <v>2.8169464076089961</v>
      </c>
      <c r="W6" s="4">
        <f>SQRT(W4)</f>
        <v>4.8660700851375159E-2</v>
      </c>
      <c r="X6" s="4">
        <f>SQRT(X4)</f>
        <v>4.2355196334871295E-2</v>
      </c>
      <c r="Y6" s="4">
        <f>SQRT(Y4)</f>
        <v>5.1538511668362513E-2</v>
      </c>
      <c r="Z6" s="4">
        <f>SQRT(Z4)</f>
        <v>4.3421588269482961E-2</v>
      </c>
    </row>
    <row r="7" spans="1:27">
      <c r="A7" s="1">
        <v>456.88</v>
      </c>
      <c r="B7" s="2">
        <v>0.27975666035816493</v>
      </c>
      <c r="C7">
        <v>0.22146118721461183</v>
      </c>
      <c r="D7">
        <v>0.21385083713850833</v>
      </c>
      <c r="E7">
        <v>0.22146118721461183</v>
      </c>
      <c r="F7">
        <v>0.20243531202435308</v>
      </c>
      <c r="G7" s="3">
        <f t="shared" si="0"/>
        <v>-5.82954731435531E-2</v>
      </c>
      <c r="H7" s="3">
        <f t="shared" si="1"/>
        <v>-6.5905823219656601E-2</v>
      </c>
      <c r="I7" s="3">
        <f t="shared" si="2"/>
        <v>-5.82954731435531E-2</v>
      </c>
      <c r="J7" s="3">
        <f t="shared" si="3"/>
        <v>-7.7321348333811851E-2</v>
      </c>
      <c r="K7" s="3">
        <f t="shared" si="4"/>
        <v>5.82954731435531E-2</v>
      </c>
      <c r="L7" s="3">
        <f t="shared" si="5"/>
        <v>6.5905823219656601E-2</v>
      </c>
      <c r="M7" s="3">
        <f t="shared" si="6"/>
        <v>5.82954731435531E-2</v>
      </c>
      <c r="N7" s="3">
        <f t="shared" si="7"/>
        <v>7.7321348333811851E-2</v>
      </c>
      <c r="O7" s="4">
        <f t="shared" si="8"/>
        <v>3.3983621890307206E-3</v>
      </c>
      <c r="P7" s="4">
        <f t="shared" si="9"/>
        <v>4.3435775342606274E-3</v>
      </c>
      <c r="Q7" s="4">
        <f t="shared" si="10"/>
        <v>3.3983621890307206E-3</v>
      </c>
      <c r="R7" s="4">
        <f t="shared" si="11"/>
        <v>5.9785909081586687E-3</v>
      </c>
      <c r="S7" s="4">
        <f t="shared" si="12"/>
        <v>1.2182086651831652</v>
      </c>
      <c r="T7" s="4">
        <f t="shared" si="13"/>
        <v>1.7845721176510239</v>
      </c>
      <c r="U7" s="4">
        <f t="shared" si="14"/>
        <v>1.2078375876656331</v>
      </c>
      <c r="V7" s="4">
        <f t="shared" si="15"/>
        <v>2.3281735525063803</v>
      </c>
      <c r="W7" s="9"/>
      <c r="X7" s="9"/>
      <c r="Y7" s="9"/>
      <c r="Z7" s="9"/>
    </row>
    <row r="8" spans="1:27">
      <c r="A8" s="1">
        <v>459.18</v>
      </c>
      <c r="B8" s="2">
        <v>0.28542553363671158</v>
      </c>
      <c r="C8">
        <v>0.21685852209431866</v>
      </c>
      <c r="D8">
        <v>0.21314519123653924</v>
      </c>
      <c r="E8">
        <v>0.22057185295209808</v>
      </c>
      <c r="F8">
        <v>0.20200519866320094</v>
      </c>
      <c r="G8" s="3">
        <f t="shared" si="0"/>
        <v>-6.8567011542392919E-2</v>
      </c>
      <c r="H8" s="3">
        <f t="shared" si="1"/>
        <v>-7.2280342400172337E-2</v>
      </c>
      <c r="I8" s="3">
        <f t="shared" si="2"/>
        <v>-6.4853680684613502E-2</v>
      </c>
      <c r="J8" s="3">
        <f t="shared" si="3"/>
        <v>-8.3420334973510646E-2</v>
      </c>
      <c r="K8" s="3">
        <f t="shared" si="4"/>
        <v>6.8567011542392919E-2</v>
      </c>
      <c r="L8" s="3">
        <f t="shared" si="5"/>
        <v>7.2280342400172337E-2</v>
      </c>
      <c r="M8" s="3">
        <f t="shared" si="6"/>
        <v>6.4853680684613502E-2</v>
      </c>
      <c r="N8" s="3">
        <f t="shared" si="7"/>
        <v>8.3420334973510646E-2</v>
      </c>
      <c r="O8" s="4">
        <f t="shared" si="8"/>
        <v>4.7014350718546441E-3</v>
      </c>
      <c r="P8" s="4">
        <f t="shared" si="9"/>
        <v>5.2244478974861506E-3</v>
      </c>
      <c r="Q8" s="4">
        <f t="shared" si="10"/>
        <v>4.20599989834181E-3</v>
      </c>
      <c r="R8" s="4">
        <f t="shared" si="11"/>
        <v>6.9589522870927237E-3</v>
      </c>
      <c r="S8" s="4">
        <f t="shared" si="12"/>
        <v>1.6853203469059634</v>
      </c>
      <c r="T8" s="4">
        <f t="shared" si="13"/>
        <v>2.1464804011058933</v>
      </c>
      <c r="U8" s="4">
        <f t="shared" si="14"/>
        <v>1.4948862094019566</v>
      </c>
      <c r="V8" s="4">
        <f t="shared" si="15"/>
        <v>2.7099443525820655</v>
      </c>
      <c r="W8" s="19" t="s">
        <v>26</v>
      </c>
      <c r="X8" s="20"/>
      <c r="Y8" s="20"/>
      <c r="Z8" s="20"/>
    </row>
    <row r="9" spans="1:27">
      <c r="A9" s="1">
        <v>461.48</v>
      </c>
      <c r="B9" s="2">
        <v>0.28876717507772826</v>
      </c>
      <c r="C9">
        <v>0.22841726618705036</v>
      </c>
      <c r="D9">
        <v>0.22841726618705036</v>
      </c>
      <c r="E9">
        <v>0.23920863309352519</v>
      </c>
      <c r="F9">
        <v>0.21762589928057555</v>
      </c>
      <c r="G9" s="3">
        <f t="shared" si="0"/>
        <v>-6.03499088906779E-2</v>
      </c>
      <c r="H9" s="3">
        <f t="shared" si="1"/>
        <v>-6.03499088906779E-2</v>
      </c>
      <c r="I9" s="3">
        <f t="shared" si="2"/>
        <v>-4.9558541984203064E-2</v>
      </c>
      <c r="J9" s="3">
        <f t="shared" si="3"/>
        <v>-7.1141275797152709E-2</v>
      </c>
      <c r="K9" s="3">
        <f t="shared" si="4"/>
        <v>6.03499088906779E-2</v>
      </c>
      <c r="L9" s="3">
        <f t="shared" si="5"/>
        <v>6.03499088906779E-2</v>
      </c>
      <c r="M9" s="3">
        <f t="shared" si="6"/>
        <v>4.9558541984203064E-2</v>
      </c>
      <c r="N9" s="3">
        <f t="shared" si="7"/>
        <v>7.1141275797152709E-2</v>
      </c>
      <c r="O9" s="4">
        <f t="shared" si="8"/>
        <v>3.6421115031131236E-3</v>
      </c>
      <c r="P9" s="4">
        <f t="shared" si="9"/>
        <v>3.6421115031131236E-3</v>
      </c>
      <c r="Q9" s="4">
        <f t="shared" si="10"/>
        <v>2.4560490836000176E-3</v>
      </c>
      <c r="R9" s="4">
        <f t="shared" si="11"/>
        <v>5.0610811220465459E-3</v>
      </c>
      <c r="S9" s="4">
        <f t="shared" si="12"/>
        <v>1.3055853219462652</v>
      </c>
      <c r="T9" s="4">
        <f t="shared" si="13"/>
        <v>1.4963726528570225</v>
      </c>
      <c r="U9" s="4">
        <f t="shared" si="14"/>
        <v>0.87292296562713956</v>
      </c>
      <c r="V9" s="4">
        <f t="shared" si="15"/>
        <v>1.9708783217393817</v>
      </c>
      <c r="W9" s="1" t="s">
        <v>12</v>
      </c>
      <c r="X9" s="1" t="s">
        <v>13</v>
      </c>
      <c r="Y9" s="1" t="s">
        <v>14</v>
      </c>
      <c r="Z9" s="1" t="s">
        <v>15</v>
      </c>
    </row>
    <row r="10" spans="1:27">
      <c r="A10" s="1">
        <v>463.78</v>
      </c>
      <c r="B10" s="2">
        <v>0.29174834632526653</v>
      </c>
      <c r="C10">
        <v>0.22846975088967966</v>
      </c>
      <c r="D10">
        <v>0.22846975088967966</v>
      </c>
      <c r="E10">
        <v>0.23914590747330958</v>
      </c>
      <c r="F10">
        <v>0.21779359430604978</v>
      </c>
      <c r="G10" s="3">
        <f t="shared" si="0"/>
        <v>-6.3278595435586865E-2</v>
      </c>
      <c r="H10" s="3">
        <f t="shared" si="1"/>
        <v>-6.3278595435586865E-2</v>
      </c>
      <c r="I10" s="3">
        <f t="shared" si="2"/>
        <v>-5.2602438851956951E-2</v>
      </c>
      <c r="J10" s="3">
        <f t="shared" si="3"/>
        <v>-7.3954752019216752E-2</v>
      </c>
      <c r="K10" s="3">
        <f t="shared" si="4"/>
        <v>6.3278595435586865E-2</v>
      </c>
      <c r="L10" s="3">
        <f t="shared" si="5"/>
        <v>6.3278595435586865E-2</v>
      </c>
      <c r="M10" s="3">
        <f t="shared" si="6"/>
        <v>5.2602438851956951E-2</v>
      </c>
      <c r="N10" s="3">
        <f t="shared" si="7"/>
        <v>7.3954752019216752E-2</v>
      </c>
      <c r="O10" s="4">
        <f t="shared" si="8"/>
        <v>4.0041806403006749E-3</v>
      </c>
      <c r="P10" s="4">
        <f t="shared" si="9"/>
        <v>4.0041806403006749E-3</v>
      </c>
      <c r="Q10" s="4">
        <f t="shared" si="10"/>
        <v>2.7670165731738701E-3</v>
      </c>
      <c r="R10" s="4">
        <f t="shared" si="11"/>
        <v>5.4693053462238446E-3</v>
      </c>
      <c r="S10" s="4">
        <f t="shared" si="12"/>
        <v>1.4353760081011957</v>
      </c>
      <c r="T10" s="4">
        <f t="shared" si="13"/>
        <v>1.6451298654980659</v>
      </c>
      <c r="U10" s="4">
        <f t="shared" si="14"/>
        <v>0.98344627113638772</v>
      </c>
      <c r="V10" s="4">
        <f t="shared" si="15"/>
        <v>2.1298483628112739</v>
      </c>
      <c r="W10" s="4">
        <f>(SUM(S4:S117))/COUNT(S4:S117)</f>
        <v>0.8488065861239098</v>
      </c>
      <c r="X10" s="4">
        <f>(SUM(T4:T117))/COUNT(T4:T117)</f>
        <v>0.73705504546931022</v>
      </c>
      <c r="Y10" s="4">
        <f>(SUM(U4:U117))/COUNT(U4:U117)</f>
        <v>0.94406657866767829</v>
      </c>
      <c r="Z10" s="4">
        <f>(SUM(V4:V117))/COUNT(V4:V117)</f>
        <v>0.73422289708515287</v>
      </c>
      <c r="AA10" s="10"/>
    </row>
    <row r="11" spans="1:27">
      <c r="A11" s="1">
        <v>466.07</v>
      </c>
      <c r="B11" s="2">
        <v>0.29726120003334866</v>
      </c>
      <c r="C11">
        <v>0.23359769286229273</v>
      </c>
      <c r="D11">
        <v>0.23720259552992071</v>
      </c>
      <c r="E11">
        <v>0.25522710886806055</v>
      </c>
      <c r="F11">
        <v>0.21917808219178084</v>
      </c>
      <c r="G11" s="3">
        <f t="shared" si="0"/>
        <v>-6.3663507171055927E-2</v>
      </c>
      <c r="H11" s="3">
        <f t="shared" si="1"/>
        <v>-6.0058604503427954E-2</v>
      </c>
      <c r="I11" s="3">
        <f t="shared" si="2"/>
        <v>-4.2034091165288112E-2</v>
      </c>
      <c r="J11" s="3">
        <f t="shared" si="3"/>
        <v>-7.8083117841567823E-2</v>
      </c>
      <c r="K11" s="3">
        <f t="shared" si="4"/>
        <v>6.3663507171055927E-2</v>
      </c>
      <c r="L11" s="3">
        <f t="shared" si="5"/>
        <v>6.0058604503427954E-2</v>
      </c>
      <c r="M11" s="3">
        <f t="shared" si="6"/>
        <v>4.2034091165288112E-2</v>
      </c>
      <c r="N11" s="3">
        <f t="shared" si="7"/>
        <v>7.8083117841567823E-2</v>
      </c>
      <c r="O11" s="4">
        <f t="shared" si="8"/>
        <v>4.0530421453190899E-3</v>
      </c>
      <c r="P11" s="4">
        <f t="shared" si="9"/>
        <v>3.6070359748991763E-3</v>
      </c>
      <c r="Q11" s="4">
        <f t="shared" si="10"/>
        <v>1.766864820091752E-3</v>
      </c>
      <c r="R11" s="4">
        <f t="shared" si="11"/>
        <v>6.0969732918601674E-3</v>
      </c>
      <c r="S11" s="4">
        <f t="shared" si="12"/>
        <v>1.4528913597607251</v>
      </c>
      <c r="T11" s="4">
        <f t="shared" si="13"/>
        <v>1.4819617647886585</v>
      </c>
      <c r="U11" s="4">
        <f t="shared" si="14"/>
        <v>0.62797477823856607</v>
      </c>
      <c r="V11" s="4">
        <f t="shared" si="15"/>
        <v>2.374273835842438</v>
      </c>
    </row>
    <row r="12" spans="1:27">
      <c r="A12" s="1">
        <v>468.37</v>
      </c>
      <c r="B12" s="2">
        <v>0.29986504671574826</v>
      </c>
      <c r="C12">
        <v>0.24267161410018556</v>
      </c>
      <c r="D12">
        <v>0.24638218923933211</v>
      </c>
      <c r="E12">
        <v>0.24267161410018556</v>
      </c>
      <c r="F12">
        <v>0.22782931354359928</v>
      </c>
      <c r="G12" s="3">
        <f t="shared" si="0"/>
        <v>-5.71934326155627E-2</v>
      </c>
      <c r="H12" s="3">
        <f t="shared" si="1"/>
        <v>-5.3482857476416151E-2</v>
      </c>
      <c r="I12" s="3">
        <f t="shared" si="2"/>
        <v>-5.71934326155627E-2</v>
      </c>
      <c r="J12" s="3">
        <f t="shared" si="3"/>
        <v>-7.203573317214898E-2</v>
      </c>
      <c r="K12" s="3">
        <f t="shared" si="4"/>
        <v>5.71934326155627E-2</v>
      </c>
      <c r="L12" s="3">
        <f t="shared" si="5"/>
        <v>5.3482857476416151E-2</v>
      </c>
      <c r="M12" s="3">
        <f t="shared" si="6"/>
        <v>5.71934326155627E-2</v>
      </c>
      <c r="N12" s="3">
        <f t="shared" si="7"/>
        <v>7.203573317214898E-2</v>
      </c>
      <c r="O12" s="4">
        <f t="shared" si="8"/>
        <v>3.2710887343509114E-3</v>
      </c>
      <c r="P12" s="4">
        <f t="shared" si="9"/>
        <v>2.8604160438426428E-3</v>
      </c>
      <c r="Q12" s="4">
        <f t="shared" si="10"/>
        <v>3.2710887343509114E-3</v>
      </c>
      <c r="R12" s="4">
        <f t="shared" si="11"/>
        <v>5.1891468536490451E-3</v>
      </c>
      <c r="S12" s="4">
        <f t="shared" si="12"/>
        <v>1.1725850333527499</v>
      </c>
      <c r="T12" s="4">
        <f t="shared" si="13"/>
        <v>1.1752106820840134</v>
      </c>
      <c r="U12" s="4">
        <f t="shared" si="14"/>
        <v>1.1626023673084473</v>
      </c>
      <c r="V12" s="4">
        <f t="shared" si="15"/>
        <v>2.0207494793214194</v>
      </c>
    </row>
    <row r="13" spans="1:27">
      <c r="A13" s="1">
        <v>470.66</v>
      </c>
      <c r="B13" s="2">
        <v>0.30294414879625953</v>
      </c>
      <c r="C13">
        <v>0.24582066869300909</v>
      </c>
      <c r="D13">
        <v>0.25341945288753798</v>
      </c>
      <c r="E13">
        <v>0.25721884498480241</v>
      </c>
      <c r="F13">
        <v>0.24202127659574466</v>
      </c>
      <c r="G13" s="3">
        <f t="shared" si="0"/>
        <v>-5.712348010325044E-2</v>
      </c>
      <c r="H13" s="3">
        <f t="shared" si="1"/>
        <v>-4.952469590872155E-2</v>
      </c>
      <c r="I13" s="3">
        <f t="shared" si="2"/>
        <v>-4.5725303811457119E-2</v>
      </c>
      <c r="J13" s="3">
        <f t="shared" si="3"/>
        <v>-6.0922872200514872E-2</v>
      </c>
      <c r="K13" s="3">
        <f t="shared" si="4"/>
        <v>5.712348010325044E-2</v>
      </c>
      <c r="L13" s="3">
        <f t="shared" si="5"/>
        <v>4.952469590872155E-2</v>
      </c>
      <c r="M13" s="3">
        <f t="shared" si="6"/>
        <v>4.5725303811457119E-2</v>
      </c>
      <c r="N13" s="3">
        <f t="shared" si="7"/>
        <v>6.0922872200514872E-2</v>
      </c>
      <c r="O13" s="4">
        <f t="shared" si="8"/>
        <v>3.2630919791064488E-3</v>
      </c>
      <c r="P13" s="4">
        <f t="shared" si="9"/>
        <v>2.4526955048513408E-3</v>
      </c>
      <c r="Q13" s="4">
        <f t="shared" si="10"/>
        <v>2.0908034086500548E-3</v>
      </c>
      <c r="R13" s="4">
        <f t="shared" si="11"/>
        <v>3.7115963571602677E-3</v>
      </c>
      <c r="S13" s="4">
        <f t="shared" si="12"/>
        <v>1.1697184417447111</v>
      </c>
      <c r="T13" s="4">
        <f t="shared" si="13"/>
        <v>1.0076974513569417</v>
      </c>
      <c r="U13" s="4">
        <f t="shared" si="14"/>
        <v>0.74310824006291232</v>
      </c>
      <c r="V13" s="4">
        <f t="shared" si="15"/>
        <v>1.4453640680661584</v>
      </c>
    </row>
    <row r="14" spans="1:27">
      <c r="A14" s="1">
        <v>472.95</v>
      </c>
      <c r="B14" s="2">
        <v>0.30777940057229514</v>
      </c>
      <c r="C14">
        <v>0.26030624263839819</v>
      </c>
      <c r="D14">
        <v>0.25245386729485675</v>
      </c>
      <c r="E14">
        <v>0.25245386729485675</v>
      </c>
      <c r="F14">
        <v>0.2328229289360032</v>
      </c>
      <c r="G14" s="3">
        <f t="shared" si="0"/>
        <v>-4.7473157933896948E-2</v>
      </c>
      <c r="H14" s="3">
        <f t="shared" si="1"/>
        <v>-5.5325533277438388E-2</v>
      </c>
      <c r="I14" s="3">
        <f t="shared" si="2"/>
        <v>-5.5325533277438388E-2</v>
      </c>
      <c r="J14" s="3">
        <f t="shared" si="3"/>
        <v>-7.4956471636291933E-2</v>
      </c>
      <c r="K14" s="3">
        <f t="shared" si="4"/>
        <v>4.7473157933896948E-2</v>
      </c>
      <c r="L14" s="3">
        <f t="shared" si="5"/>
        <v>5.5325533277438388E-2</v>
      </c>
      <c r="M14" s="3">
        <f t="shared" si="6"/>
        <v>5.5325533277438388E-2</v>
      </c>
      <c r="N14" s="3">
        <f t="shared" si="7"/>
        <v>7.4956471636291933E-2</v>
      </c>
      <c r="O14" s="4">
        <f t="shared" si="8"/>
        <v>2.2537007242167226E-3</v>
      </c>
      <c r="P14" s="4">
        <f t="shared" si="9"/>
        <v>3.0609146324329425E-3</v>
      </c>
      <c r="Q14" s="4">
        <f t="shared" si="10"/>
        <v>3.0609146324329425E-3</v>
      </c>
      <c r="R14" s="4">
        <f t="shared" si="11"/>
        <v>5.6184726401622368E-3</v>
      </c>
      <c r="S14" s="4">
        <f t="shared" si="12"/>
        <v>0.80788262058478533</v>
      </c>
      <c r="T14" s="4">
        <f t="shared" si="13"/>
        <v>1.2575861405636646</v>
      </c>
      <c r="U14" s="4">
        <f t="shared" si="14"/>
        <v>1.0879028014205643</v>
      </c>
      <c r="V14" s="4">
        <f t="shared" si="15"/>
        <v>2.1879368579067293</v>
      </c>
    </row>
    <row r="15" spans="1:27">
      <c r="A15" s="1">
        <v>475.24</v>
      </c>
      <c r="B15" s="2">
        <v>0.31029436944411404</v>
      </c>
      <c r="C15">
        <v>0.26844834463502198</v>
      </c>
      <c r="D15">
        <v>0.26047068209014762</v>
      </c>
      <c r="E15">
        <v>0.2804148384523335</v>
      </c>
      <c r="F15">
        <v>0.25249301954527331</v>
      </c>
      <c r="G15" s="3">
        <f t="shared" si="0"/>
        <v>-4.1846024809092053E-2</v>
      </c>
      <c r="H15" s="3">
        <f t="shared" si="1"/>
        <v>-4.9823687353966417E-2</v>
      </c>
      <c r="I15" s="3">
        <f t="shared" si="2"/>
        <v>-2.9879530991780534E-2</v>
      </c>
      <c r="J15" s="3">
        <f t="shared" si="3"/>
        <v>-5.7801349898840726E-2</v>
      </c>
      <c r="K15" s="3">
        <f t="shared" si="4"/>
        <v>4.1846024809092053E-2</v>
      </c>
      <c r="L15" s="3">
        <f t="shared" si="5"/>
        <v>4.9823687353966417E-2</v>
      </c>
      <c r="M15" s="3">
        <f t="shared" si="6"/>
        <v>2.9879530991780534E-2</v>
      </c>
      <c r="N15" s="3">
        <f t="shared" si="7"/>
        <v>5.7801349898840726E-2</v>
      </c>
      <c r="O15" s="4">
        <f t="shared" si="8"/>
        <v>1.7510897923231476E-3</v>
      </c>
      <c r="P15" s="4">
        <f t="shared" si="9"/>
        <v>2.4823998215457929E-3</v>
      </c>
      <c r="Q15" s="4">
        <f t="shared" si="10"/>
        <v>8.9278637228877339E-4</v>
      </c>
      <c r="R15" s="4">
        <f t="shared" si="11"/>
        <v>3.3409960501282147E-3</v>
      </c>
      <c r="S15" s="4">
        <f t="shared" si="12"/>
        <v>0.62771200945190475</v>
      </c>
      <c r="T15" s="4">
        <f t="shared" si="13"/>
        <v>1.0199015607411244</v>
      </c>
      <c r="U15" s="4">
        <f t="shared" si="14"/>
        <v>0.31731195152968311</v>
      </c>
      <c r="V15" s="4">
        <f t="shared" si="15"/>
        <v>1.3010454741638187</v>
      </c>
    </row>
    <row r="16" spans="1:27">
      <c r="A16" s="1">
        <v>477.53</v>
      </c>
      <c r="B16" s="2">
        <v>0.31283567965841452</v>
      </c>
      <c r="C16">
        <v>0.26107784431137726</v>
      </c>
      <c r="D16">
        <v>0.25708582834331339</v>
      </c>
      <c r="E16">
        <v>0.27704590818363273</v>
      </c>
      <c r="F16">
        <v>0.24510978043912174</v>
      </c>
      <c r="G16" s="3">
        <f t="shared" si="0"/>
        <v>-5.1757835347037262E-2</v>
      </c>
      <c r="H16" s="3">
        <f t="shared" si="1"/>
        <v>-5.5749851315101129E-2</v>
      </c>
      <c r="I16" s="3">
        <f t="shared" si="2"/>
        <v>-3.5789771474781795E-2</v>
      </c>
      <c r="J16" s="3">
        <f t="shared" si="3"/>
        <v>-6.7725899219292784E-2</v>
      </c>
      <c r="K16" s="3">
        <f t="shared" si="4"/>
        <v>5.1757835347037262E-2</v>
      </c>
      <c r="L16" s="3">
        <f t="shared" si="5"/>
        <v>5.5749851315101129E-2</v>
      </c>
      <c r="M16" s="3">
        <f t="shared" si="6"/>
        <v>3.5789771474781795E-2</v>
      </c>
      <c r="N16" s="3">
        <f t="shared" si="7"/>
        <v>6.7725899219292784E-2</v>
      </c>
      <c r="O16" s="4">
        <f t="shared" si="8"/>
        <v>2.6788735198110198E-3</v>
      </c>
      <c r="P16" s="4">
        <f t="shared" si="9"/>
        <v>3.1080459216558829E-3</v>
      </c>
      <c r="Q16" s="4">
        <f t="shared" si="10"/>
        <v>1.2809077422171046E-3</v>
      </c>
      <c r="R16" s="4">
        <f t="shared" si="11"/>
        <v>4.5867974250618027E-3</v>
      </c>
      <c r="S16" s="4">
        <f t="shared" si="12"/>
        <v>0.9602940337840512</v>
      </c>
      <c r="T16" s="4">
        <f t="shared" si="13"/>
        <v>1.2769501749230794</v>
      </c>
      <c r="U16" s="4">
        <f t="shared" si="14"/>
        <v>0.45525710072210157</v>
      </c>
      <c r="V16" s="4">
        <f t="shared" si="15"/>
        <v>1.786183503735032</v>
      </c>
    </row>
    <row r="17" spans="1:22">
      <c r="A17" s="1">
        <v>479.81</v>
      </c>
      <c r="B17" s="2">
        <v>0.31723294200435298</v>
      </c>
      <c r="C17">
        <v>0.26935229067930488</v>
      </c>
      <c r="D17">
        <v>0.2535545023696682</v>
      </c>
      <c r="E17">
        <v>0.2772511848341232</v>
      </c>
      <c r="F17">
        <v>0.25750394944707738</v>
      </c>
      <c r="G17" s="3">
        <f t="shared" si="0"/>
        <v>-4.7880651325048096E-2</v>
      </c>
      <c r="H17" s="3">
        <f t="shared" si="1"/>
        <v>-6.367843963468478E-2</v>
      </c>
      <c r="I17" s="3">
        <f t="shared" si="2"/>
        <v>-3.9981757170229781E-2</v>
      </c>
      <c r="J17" s="3">
        <f t="shared" si="3"/>
        <v>-5.9728992557275595E-2</v>
      </c>
      <c r="K17" s="3">
        <f t="shared" si="4"/>
        <v>4.7880651325048096E-2</v>
      </c>
      <c r="L17" s="3">
        <f t="shared" si="5"/>
        <v>6.367843963468478E-2</v>
      </c>
      <c r="M17" s="3">
        <f t="shared" si="6"/>
        <v>3.9981757170229781E-2</v>
      </c>
      <c r="N17" s="3">
        <f t="shared" si="7"/>
        <v>5.9728992557275595E-2</v>
      </c>
      <c r="O17" s="4">
        <f t="shared" si="8"/>
        <v>2.2925567713108302E-3</v>
      </c>
      <c r="P17" s="4">
        <f t="shared" si="9"/>
        <v>4.0549436743081936E-3</v>
      </c>
      <c r="Q17" s="4">
        <f t="shared" si="10"/>
        <v>1.5985409064192206E-3</v>
      </c>
      <c r="R17" s="4">
        <f t="shared" si="11"/>
        <v>3.5675525519070833E-3</v>
      </c>
      <c r="S17" s="4">
        <f t="shared" si="12"/>
        <v>0.82181132230398224</v>
      </c>
      <c r="T17" s="4">
        <f t="shared" si="13"/>
        <v>1.6659860133123146</v>
      </c>
      <c r="U17" s="4">
        <f t="shared" si="14"/>
        <v>0.56814950402473774</v>
      </c>
      <c r="V17" s="4">
        <f t="shared" si="15"/>
        <v>1.3892707539484128</v>
      </c>
    </row>
    <row r="18" spans="1:22">
      <c r="A18" s="1">
        <v>482.1</v>
      </c>
      <c r="B18" s="2">
        <v>0.31952369031713734</v>
      </c>
      <c r="C18">
        <v>0.28329654157468726</v>
      </c>
      <c r="D18">
        <v>0.27225901398086827</v>
      </c>
      <c r="E18">
        <v>0.27225901398086827</v>
      </c>
      <c r="F18">
        <v>0.26857983811626196</v>
      </c>
      <c r="G18" s="3">
        <f t="shared" si="0"/>
        <v>-3.6227148742450088E-2</v>
      </c>
      <c r="H18" s="3">
        <f t="shared" si="1"/>
        <v>-4.7264676336269074E-2</v>
      </c>
      <c r="I18" s="3">
        <f t="shared" si="2"/>
        <v>-4.7264676336269074E-2</v>
      </c>
      <c r="J18" s="3">
        <f t="shared" si="3"/>
        <v>-5.0943852200875384E-2</v>
      </c>
      <c r="K18" s="3">
        <f t="shared" si="4"/>
        <v>3.6227148742450088E-2</v>
      </c>
      <c r="L18" s="3">
        <f t="shared" si="5"/>
        <v>4.7264676336269074E-2</v>
      </c>
      <c r="M18" s="3">
        <f t="shared" si="6"/>
        <v>4.7264676336269074E-2</v>
      </c>
      <c r="N18" s="3">
        <f t="shared" si="7"/>
        <v>5.0943852200875384E-2</v>
      </c>
      <c r="O18" s="4">
        <f t="shared" si="8"/>
        <v>1.3124063060076031E-3</v>
      </c>
      <c r="P18" s="4">
        <f t="shared" si="9"/>
        <v>2.2339496291722736E-3</v>
      </c>
      <c r="Q18" s="4">
        <f t="shared" si="10"/>
        <v>2.2339496291722736E-3</v>
      </c>
      <c r="R18" s="4">
        <f t="shared" si="11"/>
        <v>2.5952760770646356E-3</v>
      </c>
      <c r="S18" s="4">
        <f t="shared" si="12"/>
        <v>0.47045742781039335</v>
      </c>
      <c r="T18" s="4">
        <f t="shared" si="13"/>
        <v>0.91782503915549385</v>
      </c>
      <c r="U18" s="4">
        <f t="shared" si="14"/>
        <v>0.79398492008162558</v>
      </c>
      <c r="V18" s="4">
        <f t="shared" si="15"/>
        <v>1.0106483646219799</v>
      </c>
    </row>
    <row r="19" spans="1:22">
      <c r="A19" s="1">
        <v>484.38</v>
      </c>
      <c r="B19" s="2">
        <v>0.32151302908792423</v>
      </c>
      <c r="C19">
        <v>0.2824585635359117</v>
      </c>
      <c r="D19">
        <v>0.27555248618784539</v>
      </c>
      <c r="E19">
        <v>0.27900552486187852</v>
      </c>
      <c r="F19">
        <v>0.26864640883977908</v>
      </c>
      <c r="G19" s="3">
        <f t="shared" si="0"/>
        <v>-3.9054465552012529E-2</v>
      </c>
      <c r="H19" s="3">
        <f t="shared" si="1"/>
        <v>-4.5960542900078838E-2</v>
      </c>
      <c r="I19" s="3">
        <f t="shared" si="2"/>
        <v>-4.2507504226045711E-2</v>
      </c>
      <c r="J19" s="3">
        <f t="shared" si="3"/>
        <v>-5.2866620248145146E-2</v>
      </c>
      <c r="K19" s="3">
        <f t="shared" si="4"/>
        <v>3.9054465552012529E-2</v>
      </c>
      <c r="L19" s="3">
        <f t="shared" si="5"/>
        <v>4.5960542900078838E-2</v>
      </c>
      <c r="M19" s="3">
        <f t="shared" si="6"/>
        <v>4.2507504226045711E-2</v>
      </c>
      <c r="N19" s="3">
        <f t="shared" si="7"/>
        <v>5.2866620248145146E-2</v>
      </c>
      <c r="O19" s="4">
        <f t="shared" si="8"/>
        <v>1.5252512795533334E-3</v>
      </c>
      <c r="P19" s="4">
        <f t="shared" si="9"/>
        <v>2.1123715036699873E-3</v>
      </c>
      <c r="Q19" s="4">
        <f t="shared" si="10"/>
        <v>1.806887915527294E-3</v>
      </c>
      <c r="R19" s="4">
        <f t="shared" si="11"/>
        <v>2.7948795364615905E-3</v>
      </c>
      <c r="S19" s="4">
        <f t="shared" si="12"/>
        <v>0.54675582588904093</v>
      </c>
      <c r="T19" s="4">
        <f t="shared" si="13"/>
        <v>0.86787429436590191</v>
      </c>
      <c r="U19" s="4">
        <f t="shared" si="14"/>
        <v>0.64219968904937175</v>
      </c>
      <c r="V19" s="4">
        <f t="shared" si="15"/>
        <v>1.088377632654453</v>
      </c>
    </row>
    <row r="20" spans="1:22">
      <c r="A20" s="1">
        <v>486.66</v>
      </c>
      <c r="B20" s="2">
        <v>0.32569191447921009</v>
      </c>
      <c r="C20">
        <v>0.29550033579583618</v>
      </c>
      <c r="D20">
        <v>0.29550033579583618</v>
      </c>
      <c r="E20">
        <v>0.28542646071188721</v>
      </c>
      <c r="F20">
        <v>0.26863666890530563</v>
      </c>
      <c r="G20" s="3">
        <f t="shared" si="0"/>
        <v>-3.019157868337391E-2</v>
      </c>
      <c r="H20" s="3">
        <f t="shared" si="1"/>
        <v>-3.019157868337391E-2</v>
      </c>
      <c r="I20" s="3">
        <f t="shared" si="2"/>
        <v>-4.0265453767322879E-2</v>
      </c>
      <c r="J20" s="3">
        <f t="shared" si="3"/>
        <v>-5.7055245573904456E-2</v>
      </c>
      <c r="K20" s="3">
        <f t="shared" si="4"/>
        <v>3.019157868337391E-2</v>
      </c>
      <c r="L20" s="3">
        <f t="shared" si="5"/>
        <v>3.019157868337391E-2</v>
      </c>
      <c r="M20" s="3">
        <f t="shared" si="6"/>
        <v>4.0265453767322879E-2</v>
      </c>
      <c r="N20" s="3">
        <f t="shared" si="7"/>
        <v>5.7055245573904456E-2</v>
      </c>
      <c r="O20" s="4">
        <f t="shared" si="8"/>
        <v>9.1153142339435791E-4</v>
      </c>
      <c r="P20" s="4">
        <f t="shared" si="9"/>
        <v>9.1153142339435791E-4</v>
      </c>
      <c r="Q20" s="4">
        <f t="shared" si="10"/>
        <v>1.6213067670884161E-3</v>
      </c>
      <c r="R20" s="4">
        <f t="shared" si="11"/>
        <v>3.2553010474985441E-3</v>
      </c>
      <c r="S20" s="4">
        <f t="shared" si="12"/>
        <v>0.32675607154235348</v>
      </c>
      <c r="T20" s="4">
        <f t="shared" si="13"/>
        <v>0.37450547382233385</v>
      </c>
      <c r="U20" s="4">
        <f t="shared" si="14"/>
        <v>0.57624089061106742</v>
      </c>
      <c r="V20" s="4">
        <f t="shared" si="15"/>
        <v>1.2676742598142805</v>
      </c>
    </row>
    <row r="21" spans="1:22">
      <c r="A21" s="1">
        <v>488.94</v>
      </c>
      <c r="B21" s="2">
        <v>0.32747584485023096</v>
      </c>
      <c r="C21">
        <v>0.29019346230820553</v>
      </c>
      <c r="D21">
        <v>0.29352901934623088</v>
      </c>
      <c r="E21">
        <v>0.30687124749833228</v>
      </c>
      <c r="F21">
        <v>0.27685123415610413</v>
      </c>
      <c r="G21" s="3">
        <f t="shared" si="0"/>
        <v>-3.7282382542025427E-2</v>
      </c>
      <c r="H21" s="3">
        <f t="shared" si="1"/>
        <v>-3.3946825504000078E-2</v>
      </c>
      <c r="I21" s="3">
        <f t="shared" si="2"/>
        <v>-2.0604597351898679E-2</v>
      </c>
      <c r="J21" s="3">
        <f t="shared" si="3"/>
        <v>-5.0624610694126826E-2</v>
      </c>
      <c r="K21" s="3">
        <f t="shared" si="4"/>
        <v>3.7282382542025427E-2</v>
      </c>
      <c r="L21" s="3">
        <f t="shared" si="5"/>
        <v>3.3946825504000078E-2</v>
      </c>
      <c r="M21" s="3">
        <f t="shared" si="6"/>
        <v>2.0604597351898679E-2</v>
      </c>
      <c r="N21" s="3">
        <f t="shared" si="7"/>
        <v>5.0624610694126826E-2</v>
      </c>
      <c r="O21" s="4">
        <f t="shared" si="8"/>
        <v>1.3899760480099224E-3</v>
      </c>
      <c r="P21" s="4">
        <f t="shared" si="9"/>
        <v>1.1523869617990302E-3</v>
      </c>
      <c r="Q21" s="4">
        <f t="shared" si="10"/>
        <v>4.2454943203387008E-4</v>
      </c>
      <c r="R21" s="4">
        <f t="shared" si="11"/>
        <v>2.5628512079319001E-3</v>
      </c>
      <c r="S21" s="4">
        <f t="shared" si="12"/>
        <v>0.4982638023540672</v>
      </c>
      <c r="T21" s="4">
        <f t="shared" si="13"/>
        <v>0.47346170859159969</v>
      </c>
      <c r="U21" s="4">
        <f t="shared" si="14"/>
        <v>0.15089232203906466</v>
      </c>
      <c r="V21" s="4">
        <f t="shared" si="15"/>
        <v>0.99802152262559951</v>
      </c>
    </row>
    <row r="22" spans="1:22">
      <c r="A22" s="1">
        <v>491.22</v>
      </c>
      <c r="B22" s="2">
        <v>0.33137002975008983</v>
      </c>
      <c r="C22">
        <v>0.29959650302622731</v>
      </c>
      <c r="D22">
        <v>0.29623402824478817</v>
      </c>
      <c r="E22">
        <v>0.29287155346334903</v>
      </c>
      <c r="F22">
        <v>0.28950907868190989</v>
      </c>
      <c r="G22" s="3">
        <f t="shared" si="0"/>
        <v>-3.1773526723862522E-2</v>
      </c>
      <c r="H22" s="3">
        <f t="shared" si="1"/>
        <v>-3.5136001505301662E-2</v>
      </c>
      <c r="I22" s="3">
        <f t="shared" si="2"/>
        <v>-3.8498476286740801E-2</v>
      </c>
      <c r="J22" s="3">
        <f t="shared" si="3"/>
        <v>-4.1860951068179941E-2</v>
      </c>
      <c r="K22" s="3">
        <f t="shared" si="4"/>
        <v>3.1773526723862522E-2</v>
      </c>
      <c r="L22" s="3">
        <f t="shared" si="5"/>
        <v>3.5136001505301662E-2</v>
      </c>
      <c r="M22" s="3">
        <f t="shared" si="6"/>
        <v>3.8498476286740801E-2</v>
      </c>
      <c r="N22" s="3">
        <f t="shared" si="7"/>
        <v>4.1860951068179941E-2</v>
      </c>
      <c r="O22" s="4">
        <f t="shared" si="8"/>
        <v>1.0095570004720058E-3</v>
      </c>
      <c r="P22" s="4">
        <f t="shared" si="9"/>
        <v>1.2345386017805606E-3</v>
      </c>
      <c r="Q22" s="4">
        <f t="shared" si="10"/>
        <v>1.4821326764007437E-3</v>
      </c>
      <c r="R22" s="4">
        <f t="shared" si="11"/>
        <v>1.7523392243325555E-3</v>
      </c>
      <c r="S22" s="4">
        <f t="shared" si="12"/>
        <v>0.36189523587010586</v>
      </c>
      <c r="T22" s="4">
        <f t="shared" si="13"/>
        <v>0.50721396119304896</v>
      </c>
      <c r="U22" s="4">
        <f t="shared" si="14"/>
        <v>0.52677597527498266</v>
      </c>
      <c r="V22" s="4">
        <f t="shared" si="15"/>
        <v>0.68239320933352055</v>
      </c>
    </row>
    <row r="23" spans="1:22">
      <c r="A23" s="1">
        <v>493.5</v>
      </c>
      <c r="B23" s="2">
        <v>0.33286909417727584</v>
      </c>
      <c r="C23">
        <v>0.30134622022782193</v>
      </c>
      <c r="D23">
        <v>0.2875388332758026</v>
      </c>
      <c r="E23">
        <v>0.30134622022782193</v>
      </c>
      <c r="F23">
        <v>0.28063513979979293</v>
      </c>
      <c r="G23" s="3">
        <f t="shared" si="0"/>
        <v>-3.1522873949453911E-2</v>
      </c>
      <c r="H23" s="3">
        <f t="shared" si="1"/>
        <v>-4.533026090147324E-2</v>
      </c>
      <c r="I23" s="3">
        <f t="shared" si="2"/>
        <v>-3.1522873949453911E-2</v>
      </c>
      <c r="J23" s="3">
        <f t="shared" si="3"/>
        <v>-5.2233954377482905E-2</v>
      </c>
      <c r="K23" s="3">
        <f t="shared" si="4"/>
        <v>3.1522873949453911E-2</v>
      </c>
      <c r="L23" s="3">
        <f t="shared" si="5"/>
        <v>4.533026090147324E-2</v>
      </c>
      <c r="M23" s="3">
        <f t="shared" si="6"/>
        <v>3.1522873949453911E-2</v>
      </c>
      <c r="N23" s="3">
        <f t="shared" si="7"/>
        <v>5.2233954377482905E-2</v>
      </c>
      <c r="O23" s="4">
        <f t="shared" si="8"/>
        <v>9.9369158203316005E-4</v>
      </c>
      <c r="P23" s="4">
        <f t="shared" si="9"/>
        <v>2.0548325533956335E-3</v>
      </c>
      <c r="Q23" s="4">
        <f t="shared" si="10"/>
        <v>9.9369158203316005E-4</v>
      </c>
      <c r="R23" s="4">
        <f t="shared" si="11"/>
        <v>2.7283859899089654E-3</v>
      </c>
      <c r="S23" s="4">
        <f t="shared" si="12"/>
        <v>0.35620796972721397</v>
      </c>
      <c r="T23" s="4">
        <f t="shared" si="13"/>
        <v>0.84423424062481023</v>
      </c>
      <c r="U23" s="4">
        <f t="shared" si="14"/>
        <v>0.35317543468458373</v>
      </c>
      <c r="V23" s="4">
        <f t="shared" si="15"/>
        <v>1.0624838194007455</v>
      </c>
    </row>
    <row r="24" spans="1:22">
      <c r="A24" s="1">
        <v>495.77</v>
      </c>
      <c r="B24" s="2">
        <v>0.33646981515034452</v>
      </c>
      <c r="C24">
        <v>0.29603647842862152</v>
      </c>
      <c r="D24">
        <v>0.28902139600140303</v>
      </c>
      <c r="E24">
        <v>0.31006664328305855</v>
      </c>
      <c r="F24">
        <v>0.274991231146966</v>
      </c>
      <c r="G24" s="3">
        <f t="shared" si="0"/>
        <v>-4.0433336721723001E-2</v>
      </c>
      <c r="H24" s="3">
        <f t="shared" si="1"/>
        <v>-4.744841914894149E-2</v>
      </c>
      <c r="I24" s="3">
        <f t="shared" si="2"/>
        <v>-2.6403171867285968E-2</v>
      </c>
      <c r="J24" s="3">
        <f t="shared" si="3"/>
        <v>-6.1478584003378522E-2</v>
      </c>
      <c r="K24" s="3">
        <f t="shared" si="4"/>
        <v>4.0433336721723001E-2</v>
      </c>
      <c r="L24" s="3">
        <f t="shared" si="5"/>
        <v>4.744841914894149E-2</v>
      </c>
      <c r="M24" s="3">
        <f t="shared" si="6"/>
        <v>2.6403171867285968E-2</v>
      </c>
      <c r="N24" s="3">
        <f t="shared" si="7"/>
        <v>6.1478584003378522E-2</v>
      </c>
      <c r="O24" s="4">
        <f t="shared" si="8"/>
        <v>1.6348547184522337E-3</v>
      </c>
      <c r="P24" s="4">
        <f t="shared" si="9"/>
        <v>2.2513524797336372E-3</v>
      </c>
      <c r="Q24" s="4">
        <f t="shared" si="10"/>
        <v>6.9712748465344115E-4</v>
      </c>
      <c r="R24" s="4">
        <f t="shared" si="11"/>
        <v>3.7796162910604695E-3</v>
      </c>
      <c r="S24" s="4">
        <f t="shared" si="12"/>
        <v>0.58604529875084799</v>
      </c>
      <c r="T24" s="4">
        <f t="shared" si="13"/>
        <v>0.92497505354673992</v>
      </c>
      <c r="U24" s="4">
        <f t="shared" si="14"/>
        <v>0.24777134764419642</v>
      </c>
      <c r="V24" s="4">
        <f t="shared" si="15"/>
        <v>1.4718522847015487</v>
      </c>
    </row>
    <row r="25" spans="1:22">
      <c r="A25" s="1">
        <v>498.05</v>
      </c>
      <c r="B25" s="2">
        <v>0.33777874983656409</v>
      </c>
      <c r="C25">
        <v>0.30020775623268692</v>
      </c>
      <c r="D25">
        <v>0.30020775623268692</v>
      </c>
      <c r="E25">
        <v>0.30713296398891959</v>
      </c>
      <c r="F25">
        <v>0.28981994459833788</v>
      </c>
      <c r="G25" s="3">
        <f t="shared" si="0"/>
        <v>-3.7570993603877167E-2</v>
      </c>
      <c r="H25" s="3">
        <f t="shared" si="1"/>
        <v>-3.7570993603877167E-2</v>
      </c>
      <c r="I25" s="3">
        <f t="shared" si="2"/>
        <v>-3.0645785847644491E-2</v>
      </c>
      <c r="J25" s="3">
        <f t="shared" si="3"/>
        <v>-4.795880523822621E-2</v>
      </c>
      <c r="K25" s="3">
        <f t="shared" si="4"/>
        <v>3.7570993603877167E-2</v>
      </c>
      <c r="L25" s="3">
        <f t="shared" si="5"/>
        <v>3.7570993603877167E-2</v>
      </c>
      <c r="M25" s="3">
        <f t="shared" si="6"/>
        <v>3.0645785847644491E-2</v>
      </c>
      <c r="N25" s="3">
        <f t="shared" si="7"/>
        <v>4.795880523822621E-2</v>
      </c>
      <c r="O25" s="4">
        <f t="shared" si="8"/>
        <v>1.4115795603825789E-3</v>
      </c>
      <c r="P25" s="4">
        <f t="shared" si="9"/>
        <v>1.4115795603825789E-3</v>
      </c>
      <c r="Q25" s="4">
        <f t="shared" si="10"/>
        <v>9.3916419021968737E-4</v>
      </c>
      <c r="R25" s="4">
        <f t="shared" si="11"/>
        <v>2.3000469998781139E-3</v>
      </c>
      <c r="S25" s="4">
        <f t="shared" si="12"/>
        <v>0.50600799926624762</v>
      </c>
      <c r="T25" s="4">
        <f t="shared" si="13"/>
        <v>0.57995178063136388</v>
      </c>
      <c r="U25" s="4">
        <f t="shared" si="14"/>
        <v>0.33379544228640212</v>
      </c>
      <c r="V25" s="4">
        <f t="shared" si="15"/>
        <v>0.89568071756344936</v>
      </c>
    </row>
    <row r="26" spans="1:22">
      <c r="A26" s="1">
        <v>500.32</v>
      </c>
      <c r="B26" s="2">
        <v>0.33917973167692428</v>
      </c>
      <c r="C26">
        <v>0.29892037786774628</v>
      </c>
      <c r="D26">
        <v>0.29217273954116058</v>
      </c>
      <c r="E26">
        <v>0.30904183535762486</v>
      </c>
      <c r="F26">
        <v>0.28205128205128205</v>
      </c>
      <c r="G26" s="3">
        <f t="shared" si="0"/>
        <v>-4.0259353809178E-2</v>
      </c>
      <c r="H26" s="3">
        <f t="shared" si="1"/>
        <v>-4.7006992135763703E-2</v>
      </c>
      <c r="I26" s="3">
        <f t="shared" si="2"/>
        <v>-3.0137896319299418E-2</v>
      </c>
      <c r="J26" s="3">
        <f t="shared" si="3"/>
        <v>-5.712844962564223E-2</v>
      </c>
      <c r="K26" s="3">
        <f t="shared" si="4"/>
        <v>4.0259353809178E-2</v>
      </c>
      <c r="L26" s="3">
        <f t="shared" si="5"/>
        <v>4.7006992135763703E-2</v>
      </c>
      <c r="M26" s="3">
        <f t="shared" si="6"/>
        <v>3.0137896319299418E-2</v>
      </c>
      <c r="N26" s="3">
        <f t="shared" si="7"/>
        <v>5.712844962564223E-2</v>
      </c>
      <c r="O26" s="4">
        <f t="shared" si="8"/>
        <v>1.6208155691325751E-3</v>
      </c>
      <c r="P26" s="4">
        <f t="shared" si="9"/>
        <v>2.2096573096517507E-3</v>
      </c>
      <c r="Q26" s="4">
        <f t="shared" si="10"/>
        <v>9.0829279455284138E-4</v>
      </c>
      <c r="R26" s="4">
        <f t="shared" si="11"/>
        <v>3.2636597566295419E-3</v>
      </c>
      <c r="S26" s="4">
        <f t="shared" si="12"/>
        <v>0.58101269410140477</v>
      </c>
      <c r="T26" s="4">
        <f t="shared" si="13"/>
        <v>0.90784446536638685</v>
      </c>
      <c r="U26" s="4">
        <f t="shared" si="14"/>
        <v>0.32282320625150496</v>
      </c>
      <c r="V26" s="4">
        <f t="shared" si="15"/>
        <v>1.2709292952951872</v>
      </c>
    </row>
    <row r="27" spans="1:22">
      <c r="A27" s="1">
        <v>502.59</v>
      </c>
      <c r="B27" s="2">
        <v>0.3422250215851429</v>
      </c>
      <c r="C27">
        <v>0.31071190951430472</v>
      </c>
      <c r="D27">
        <v>0.30405854956753159</v>
      </c>
      <c r="E27">
        <v>0.31403858948769126</v>
      </c>
      <c r="F27">
        <v>0.30738522954091818</v>
      </c>
      <c r="G27" s="3">
        <f t="shared" si="0"/>
        <v>-3.1513112070838178E-2</v>
      </c>
      <c r="H27" s="3">
        <f t="shared" si="1"/>
        <v>-3.8166472017611308E-2</v>
      </c>
      <c r="I27" s="3">
        <f t="shared" si="2"/>
        <v>-2.8186432097451641E-2</v>
      </c>
      <c r="J27" s="3">
        <f t="shared" si="3"/>
        <v>-3.4839792044224716E-2</v>
      </c>
      <c r="K27" s="3">
        <f t="shared" si="4"/>
        <v>3.1513112070838178E-2</v>
      </c>
      <c r="L27" s="3">
        <f t="shared" si="5"/>
        <v>3.8166472017611308E-2</v>
      </c>
      <c r="M27" s="3">
        <f t="shared" si="6"/>
        <v>2.8186432097451641E-2</v>
      </c>
      <c r="N27" s="3">
        <f t="shared" si="7"/>
        <v>3.4839792044224716E-2</v>
      </c>
      <c r="O27" s="4">
        <f t="shared" si="8"/>
        <v>9.9307623238920691E-4</v>
      </c>
      <c r="P27" s="4">
        <f t="shared" si="9"/>
        <v>1.456679586271107E-3</v>
      </c>
      <c r="Q27" s="4">
        <f t="shared" si="10"/>
        <v>7.9447495438425217E-4</v>
      </c>
      <c r="R27" s="4">
        <f t="shared" si="11"/>
        <v>1.2138111096848237E-3</v>
      </c>
      <c r="S27" s="4">
        <f t="shared" si="12"/>
        <v>0.35598738574390548</v>
      </c>
      <c r="T27" s="4">
        <f t="shared" si="13"/>
        <v>0.59848126423587522</v>
      </c>
      <c r="U27" s="4">
        <f t="shared" si="14"/>
        <v>0.28237034753436174</v>
      </c>
      <c r="V27" s="4">
        <f t="shared" si="15"/>
        <v>0.47268043034190299</v>
      </c>
    </row>
    <row r="28" spans="1:22">
      <c r="A28" s="1">
        <v>504.86</v>
      </c>
      <c r="B28" s="2">
        <v>0.34329601361550566</v>
      </c>
      <c r="C28">
        <v>0.330026455026455</v>
      </c>
      <c r="D28">
        <v>0.30357142857142855</v>
      </c>
      <c r="E28">
        <v>0.32671957671957674</v>
      </c>
      <c r="F28">
        <v>0.30026455026455029</v>
      </c>
      <c r="G28" s="3">
        <f t="shared" si="0"/>
        <v>-1.3269558589050656E-2</v>
      </c>
      <c r="H28" s="3">
        <f t="shared" si="1"/>
        <v>-3.972458504407711E-2</v>
      </c>
      <c r="I28" s="3">
        <f t="shared" si="2"/>
        <v>-1.6576436895928914E-2</v>
      </c>
      <c r="J28" s="3">
        <f t="shared" si="3"/>
        <v>-4.3031463350955368E-2</v>
      </c>
      <c r="K28" s="3">
        <f t="shared" si="4"/>
        <v>1.3269558589050656E-2</v>
      </c>
      <c r="L28" s="3">
        <f t="shared" si="5"/>
        <v>3.972458504407711E-2</v>
      </c>
      <c r="M28" s="3">
        <f t="shared" si="6"/>
        <v>1.6576436895928914E-2</v>
      </c>
      <c r="N28" s="3">
        <f t="shared" si="7"/>
        <v>4.3031463350955368E-2</v>
      </c>
      <c r="O28" s="4">
        <f t="shared" si="8"/>
        <v>1.7608118514824805E-4</v>
      </c>
      <c r="P28" s="4">
        <f t="shared" si="9"/>
        <v>1.5780426569241147E-3</v>
      </c>
      <c r="Q28" s="4">
        <f t="shared" si="10"/>
        <v>2.7477826016471344E-4</v>
      </c>
      <c r="R28" s="4">
        <f t="shared" si="11"/>
        <v>1.8517068381246149E-3</v>
      </c>
      <c r="S28" s="4">
        <f t="shared" si="12"/>
        <v>6.3119706962281613E-2</v>
      </c>
      <c r="T28" s="4">
        <f t="shared" si="13"/>
        <v>0.64834365308275377</v>
      </c>
      <c r="U28" s="4">
        <f t="shared" si="14"/>
        <v>9.7661017996132998E-2</v>
      </c>
      <c r="V28" s="4">
        <f t="shared" si="15"/>
        <v>0.72108879061014497</v>
      </c>
    </row>
    <row r="29" spans="1:22">
      <c r="A29" s="1">
        <v>507.13</v>
      </c>
      <c r="B29" s="2">
        <v>0.34619519062168042</v>
      </c>
      <c r="C29">
        <v>0.31258322237017316</v>
      </c>
      <c r="D29">
        <v>0.30925432756324905</v>
      </c>
      <c r="E29">
        <v>0.31924101198402133</v>
      </c>
      <c r="F29">
        <v>0.29926764314247672</v>
      </c>
      <c r="G29" s="3">
        <f t="shared" si="0"/>
        <v>-3.3611968251507252E-2</v>
      </c>
      <c r="H29" s="3">
        <f t="shared" si="1"/>
        <v>-3.6940863058431361E-2</v>
      </c>
      <c r="I29" s="3">
        <f t="shared" si="2"/>
        <v>-2.6954178637659088E-2</v>
      </c>
      <c r="J29" s="3">
        <f t="shared" si="3"/>
        <v>-4.6927547479203691E-2</v>
      </c>
      <c r="K29" s="3">
        <f t="shared" si="4"/>
        <v>3.3611968251507252E-2</v>
      </c>
      <c r="L29" s="3">
        <f t="shared" si="5"/>
        <v>3.6940863058431361E-2</v>
      </c>
      <c r="M29" s="3">
        <f t="shared" si="6"/>
        <v>2.6954178637659088E-2</v>
      </c>
      <c r="N29" s="3">
        <f t="shared" si="7"/>
        <v>4.6927547479203691E-2</v>
      </c>
      <c r="O29" s="4">
        <f t="shared" si="8"/>
        <v>1.1297644097403314E-3</v>
      </c>
      <c r="P29" s="4">
        <f t="shared" si="9"/>
        <v>1.3646273635017788E-3</v>
      </c>
      <c r="Q29" s="4">
        <f t="shared" si="10"/>
        <v>7.2652774603083751E-4</v>
      </c>
      <c r="R29" s="4">
        <f t="shared" si="11"/>
        <v>2.2021947124129166E-3</v>
      </c>
      <c r="S29" s="4">
        <f t="shared" si="12"/>
        <v>0.40498590703593007</v>
      </c>
      <c r="T29" s="4">
        <f t="shared" si="13"/>
        <v>0.5606613269085895</v>
      </c>
      <c r="U29" s="4">
        <f t="shared" si="14"/>
        <v>0.25822071672364166</v>
      </c>
      <c r="V29" s="4">
        <f t="shared" si="15"/>
        <v>0.85757523230306243</v>
      </c>
    </row>
    <row r="30" spans="1:22">
      <c r="A30" s="1">
        <v>509.39</v>
      </c>
      <c r="B30" s="2">
        <v>0.34691494906383613</v>
      </c>
      <c r="C30">
        <v>0.32572962093257291</v>
      </c>
      <c r="D30">
        <v>0.319020462931902</v>
      </c>
      <c r="E30">
        <v>0.32908419993290838</v>
      </c>
      <c r="F30">
        <v>0.30224756793022473</v>
      </c>
      <c r="G30" s="3">
        <f t="shared" si="0"/>
        <v>-2.1185328131263226E-2</v>
      </c>
      <c r="H30" s="3">
        <f t="shared" si="1"/>
        <v>-2.7894486131934126E-2</v>
      </c>
      <c r="I30" s="3">
        <f t="shared" si="2"/>
        <v>-1.7830749130927748E-2</v>
      </c>
      <c r="J30" s="3">
        <f t="shared" si="3"/>
        <v>-4.4667381133611406E-2</v>
      </c>
      <c r="K30" s="3">
        <f t="shared" si="4"/>
        <v>2.1185328131263226E-2</v>
      </c>
      <c r="L30" s="3">
        <f t="shared" si="5"/>
        <v>2.7894486131934126E-2</v>
      </c>
      <c r="M30" s="3">
        <f t="shared" si="6"/>
        <v>1.7830749130927748E-2</v>
      </c>
      <c r="N30" s="3">
        <f t="shared" si="7"/>
        <v>4.4667381133611406E-2</v>
      </c>
      <c r="O30" s="4">
        <f t="shared" si="8"/>
        <v>4.4881812802929298E-4</v>
      </c>
      <c r="P30" s="4">
        <f t="shared" si="9"/>
        <v>7.781023565646653E-4</v>
      </c>
      <c r="Q30" s="4">
        <f t="shared" si="10"/>
        <v>3.1793561457008063E-4</v>
      </c>
      <c r="R30" s="4">
        <f t="shared" si="11"/>
        <v>1.9951749373353042E-3</v>
      </c>
      <c r="S30" s="4">
        <f t="shared" si="12"/>
        <v>0.16088754001012379</v>
      </c>
      <c r="T30" s="4">
        <f t="shared" si="13"/>
        <v>0.31968573353444779</v>
      </c>
      <c r="U30" s="4">
        <f t="shared" si="14"/>
        <v>0.11299989947358882</v>
      </c>
      <c r="V30" s="4">
        <f t="shared" si="15"/>
        <v>0.77695791417818671</v>
      </c>
    </row>
    <row r="31" spans="1:22">
      <c r="A31" s="1">
        <v>511.66</v>
      </c>
      <c r="B31" s="2">
        <v>0.34961507990206037</v>
      </c>
      <c r="C31">
        <v>0.32399179767600828</v>
      </c>
      <c r="D31">
        <v>0.3342447026657554</v>
      </c>
      <c r="E31">
        <v>0.34107997265892009</v>
      </c>
      <c r="F31">
        <v>0.31373889268626121</v>
      </c>
      <c r="G31" s="3">
        <f t="shared" si="0"/>
        <v>-2.5623282226052091E-2</v>
      </c>
      <c r="H31" s="3">
        <f t="shared" si="1"/>
        <v>-1.5370377236304966E-2</v>
      </c>
      <c r="I31" s="3">
        <f t="shared" si="2"/>
        <v>-8.5351072431402719E-3</v>
      </c>
      <c r="J31" s="3">
        <f t="shared" si="3"/>
        <v>-3.587618721579916E-2</v>
      </c>
      <c r="K31" s="3">
        <f t="shared" si="4"/>
        <v>2.5623282226052091E-2</v>
      </c>
      <c r="L31" s="3">
        <f t="shared" si="5"/>
        <v>1.5370377236304966E-2</v>
      </c>
      <c r="M31" s="3">
        <f t="shared" si="6"/>
        <v>8.5351072431402719E-3</v>
      </c>
      <c r="N31" s="3">
        <f t="shared" si="7"/>
        <v>3.587618721579916E-2</v>
      </c>
      <c r="O31" s="4">
        <f t="shared" si="8"/>
        <v>6.5655259203591695E-4</v>
      </c>
      <c r="P31" s="4">
        <f t="shared" si="9"/>
        <v>2.362484963863219E-4</v>
      </c>
      <c r="Q31" s="4">
        <f t="shared" si="10"/>
        <v>7.2848055651905533E-5</v>
      </c>
      <c r="R31" s="4">
        <f t="shared" si="11"/>
        <v>1.2871008091430711E-3</v>
      </c>
      <c r="S31" s="4">
        <f t="shared" si="12"/>
        <v>0.23535397708586947</v>
      </c>
      <c r="T31" s="4">
        <f t="shared" si="13"/>
        <v>9.7063417462346424E-2</v>
      </c>
      <c r="U31" s="4">
        <f t="shared" si="14"/>
        <v>2.589147798570153E-2</v>
      </c>
      <c r="V31" s="4">
        <f t="shared" si="15"/>
        <v>0.50122079086681881</v>
      </c>
    </row>
    <row r="32" spans="1:22">
      <c r="A32" s="1">
        <v>513.91999999999996</v>
      </c>
      <c r="B32" s="2">
        <v>0.350270899582454</v>
      </c>
      <c r="C32">
        <v>0.33659217877094977</v>
      </c>
      <c r="D32">
        <v>0.32262569832402238</v>
      </c>
      <c r="E32">
        <v>0.33310055865921795</v>
      </c>
      <c r="F32">
        <v>0.32262569832402238</v>
      </c>
      <c r="G32" s="3">
        <f t="shared" si="0"/>
        <v>-1.367872081150423E-2</v>
      </c>
      <c r="H32" s="3">
        <f t="shared" si="1"/>
        <v>-2.7645201258431618E-2</v>
      </c>
      <c r="I32" s="3">
        <f t="shared" si="2"/>
        <v>-1.7170340923236049E-2</v>
      </c>
      <c r="J32" s="3">
        <f t="shared" si="3"/>
        <v>-2.7645201258431618E-2</v>
      </c>
      <c r="K32" s="3">
        <f t="shared" si="4"/>
        <v>1.367872081150423E-2</v>
      </c>
      <c r="L32" s="3">
        <f t="shared" si="5"/>
        <v>2.7645201258431618E-2</v>
      </c>
      <c r="M32" s="3">
        <f t="shared" si="6"/>
        <v>1.7170340923236049E-2</v>
      </c>
      <c r="N32" s="3">
        <f t="shared" si="7"/>
        <v>2.7645201258431618E-2</v>
      </c>
      <c r="O32" s="4">
        <f t="shared" si="8"/>
        <v>1.8710740303907894E-4</v>
      </c>
      <c r="P32" s="4">
        <f t="shared" si="9"/>
        <v>7.6425715261918905E-4</v>
      </c>
      <c r="Q32" s="4">
        <f t="shared" si="10"/>
        <v>2.9482060742015459E-4</v>
      </c>
      <c r="R32" s="4">
        <f t="shared" si="11"/>
        <v>7.6425715261918905E-4</v>
      </c>
      <c r="S32" s="4">
        <f t="shared" si="12"/>
        <v>6.7072268058378029E-2</v>
      </c>
      <c r="T32" s="4">
        <f t="shared" si="13"/>
        <v>0.31399738913875025</v>
      </c>
      <c r="U32" s="4">
        <f t="shared" si="14"/>
        <v>0.1047844200979771</v>
      </c>
      <c r="V32" s="4">
        <f t="shared" si="15"/>
        <v>0.29761582911011353</v>
      </c>
    </row>
    <row r="33" spans="1:22">
      <c r="A33" s="1">
        <v>516.17999999999995</v>
      </c>
      <c r="B33" s="2">
        <v>0.35272289308656046</v>
      </c>
      <c r="C33">
        <v>0.33285765251516236</v>
      </c>
      <c r="D33">
        <v>0.32572244024259722</v>
      </c>
      <c r="E33">
        <v>0.35069568319657513</v>
      </c>
      <c r="F33">
        <v>0.31145201569746706</v>
      </c>
      <c r="G33" s="3">
        <f t="shared" si="0"/>
        <v>-1.9865240571398102E-2</v>
      </c>
      <c r="H33" s="3">
        <f t="shared" si="1"/>
        <v>-2.7000452843963241E-2</v>
      </c>
      <c r="I33" s="3">
        <f t="shared" si="2"/>
        <v>-2.0272098899853375E-3</v>
      </c>
      <c r="J33" s="3">
        <f t="shared" si="3"/>
        <v>-4.1270877389093408E-2</v>
      </c>
      <c r="K33" s="3">
        <f t="shared" si="4"/>
        <v>1.9865240571398102E-2</v>
      </c>
      <c r="L33" s="3">
        <f t="shared" si="5"/>
        <v>2.7000452843963241E-2</v>
      </c>
      <c r="M33" s="3">
        <f t="shared" si="6"/>
        <v>2.0272098899853375E-3</v>
      </c>
      <c r="N33" s="3">
        <f t="shared" si="7"/>
        <v>4.1270877389093408E-2</v>
      </c>
      <c r="O33" s="4">
        <f t="shared" si="8"/>
        <v>3.9462778295952115E-4</v>
      </c>
      <c r="P33" s="4">
        <f t="shared" si="9"/>
        <v>7.2902445377908266E-4</v>
      </c>
      <c r="Q33" s="4">
        <f t="shared" si="10"/>
        <v>4.1095799380543637E-6</v>
      </c>
      <c r="R33" s="4">
        <f t="shared" si="11"/>
        <v>1.7032853204655815E-3</v>
      </c>
      <c r="S33" s="4">
        <f t="shared" si="12"/>
        <v>0.1414619625521511</v>
      </c>
      <c r="T33" s="4">
        <f t="shared" si="13"/>
        <v>0.29952192703781821</v>
      </c>
      <c r="U33" s="4">
        <f t="shared" si="14"/>
        <v>1.4606168626524209E-3</v>
      </c>
      <c r="V33" s="4">
        <f t="shared" si="15"/>
        <v>0.6632907145509408</v>
      </c>
    </row>
    <row r="34" spans="1:22">
      <c r="A34" s="1">
        <v>518.44000000000005</v>
      </c>
      <c r="B34" s="2">
        <v>0.35314679081462974</v>
      </c>
      <c r="C34">
        <v>0.34050309879693774</v>
      </c>
      <c r="D34">
        <v>0.32956616842872777</v>
      </c>
      <c r="E34">
        <v>0.35144002916514772</v>
      </c>
      <c r="F34">
        <v>0.32592052497265772</v>
      </c>
      <c r="G34" s="3">
        <f t="shared" si="0"/>
        <v>-1.2643692017691999E-2</v>
      </c>
      <c r="H34" s="3">
        <f t="shared" si="1"/>
        <v>-2.3580622385901973E-2</v>
      </c>
      <c r="I34" s="3">
        <f t="shared" si="2"/>
        <v>-1.7067616494820248E-3</v>
      </c>
      <c r="J34" s="3">
        <f t="shared" si="3"/>
        <v>-2.7226265841972019E-2</v>
      </c>
      <c r="K34" s="3">
        <f t="shared" si="4"/>
        <v>1.2643692017691999E-2</v>
      </c>
      <c r="L34" s="3">
        <f t="shared" si="5"/>
        <v>2.3580622385901973E-2</v>
      </c>
      <c r="M34" s="3">
        <f t="shared" si="6"/>
        <v>1.7067616494820248E-3</v>
      </c>
      <c r="N34" s="3">
        <f t="shared" si="7"/>
        <v>2.7226265841972019E-2</v>
      </c>
      <c r="O34" s="4">
        <f t="shared" si="8"/>
        <v>1.5986294783824835E-4</v>
      </c>
      <c r="P34" s="4">
        <f t="shared" si="9"/>
        <v>5.5604575210650123E-4</v>
      </c>
      <c r="Q34" s="4">
        <f t="shared" si="10"/>
        <v>2.913035328142602E-6</v>
      </c>
      <c r="R34" s="4">
        <f t="shared" si="11"/>
        <v>7.4126955169773233E-4</v>
      </c>
      <c r="S34" s="4">
        <f t="shared" si="12"/>
        <v>5.7305966070033278E-2</v>
      </c>
      <c r="T34" s="4">
        <f t="shared" si="13"/>
        <v>0.22845309828605767</v>
      </c>
      <c r="U34" s="4">
        <f t="shared" si="14"/>
        <v>1.0353439003310191E-3</v>
      </c>
      <c r="V34" s="4">
        <f t="shared" si="15"/>
        <v>0.28866403339051133</v>
      </c>
    </row>
    <row r="35" spans="1:22">
      <c r="A35" s="1">
        <v>520.70000000000005</v>
      </c>
      <c r="B35" s="2">
        <v>0.35533616707949839</v>
      </c>
      <c r="C35">
        <v>0.33980582524271841</v>
      </c>
      <c r="D35">
        <v>0.33233756534727404</v>
      </c>
      <c r="E35">
        <v>0.34727408513816277</v>
      </c>
      <c r="F35">
        <v>0.32860343539955189</v>
      </c>
      <c r="G35" s="3">
        <f t="shared" si="0"/>
        <v>-1.5530341836779982E-2</v>
      </c>
      <c r="H35" s="3">
        <f t="shared" si="1"/>
        <v>-2.2998601732224344E-2</v>
      </c>
      <c r="I35" s="3">
        <f t="shared" si="2"/>
        <v>-8.0620819413356193E-3</v>
      </c>
      <c r="J35" s="3">
        <f t="shared" si="3"/>
        <v>-2.6732731679946498E-2</v>
      </c>
      <c r="K35" s="3">
        <f t="shared" si="4"/>
        <v>1.5530341836779982E-2</v>
      </c>
      <c r="L35" s="3">
        <f t="shared" si="5"/>
        <v>2.2998601732224344E-2</v>
      </c>
      <c r="M35" s="3">
        <f t="shared" si="6"/>
        <v>8.0620819413356193E-3</v>
      </c>
      <c r="N35" s="3">
        <f t="shared" si="7"/>
        <v>2.6732731679946498E-2</v>
      </c>
      <c r="O35" s="4">
        <f t="shared" si="8"/>
        <v>2.4119151756723861E-4</v>
      </c>
      <c r="P35" s="4">
        <f t="shared" si="9"/>
        <v>5.2893568163747261E-4</v>
      </c>
      <c r="Q35" s="4">
        <f t="shared" si="10"/>
        <v>6.4997165228809911E-5</v>
      </c>
      <c r="R35" s="4">
        <f t="shared" si="11"/>
        <v>7.1463894307201509E-4</v>
      </c>
      <c r="S35" s="4">
        <f t="shared" si="12"/>
        <v>8.645976512376724E-2</v>
      </c>
      <c r="T35" s="4">
        <f t="shared" si="13"/>
        <v>0.21731484289980532</v>
      </c>
      <c r="U35" s="4">
        <f t="shared" si="14"/>
        <v>2.3101133689773599E-2</v>
      </c>
      <c r="V35" s="4">
        <f t="shared" si="15"/>
        <v>0.27829358328914477</v>
      </c>
    </row>
    <row r="36" spans="1:22">
      <c r="A36" s="1">
        <v>522.95000000000005</v>
      </c>
      <c r="B36" s="2">
        <v>0.35562071861189704</v>
      </c>
      <c r="C36">
        <v>0.35553047404063204</v>
      </c>
      <c r="D36">
        <v>0.33671933784800601</v>
      </c>
      <c r="E36">
        <v>0.35176824680210683</v>
      </c>
      <c r="F36">
        <v>0.32543265613243039</v>
      </c>
      <c r="G36" s="3">
        <f t="shared" ref="G36:G67" si="16">C36-$B36</f>
        <v>-9.0244571264996853E-5</v>
      </c>
      <c r="H36" s="3">
        <f t="shared" ref="H36:H67" si="17">D36-$B36</f>
        <v>-1.8901380763891029E-2</v>
      </c>
      <c r="I36" s="3">
        <f t="shared" ref="I36:I67" si="18">E36-$B36</f>
        <v>-3.8524718097902033E-3</v>
      </c>
      <c r="J36" s="3">
        <f t="shared" ref="J36:J67" si="19">F36-$B36</f>
        <v>-3.0188062479466649E-2</v>
      </c>
      <c r="K36" s="3">
        <f t="shared" ref="K36:K67" si="20">ABS(G36)</f>
        <v>9.0244571264996853E-5</v>
      </c>
      <c r="L36" s="3">
        <f t="shared" si="5"/>
        <v>1.8901380763891029E-2</v>
      </c>
      <c r="M36" s="3">
        <f t="shared" si="6"/>
        <v>3.8524718097902033E-3</v>
      </c>
      <c r="N36" s="3">
        <f t="shared" si="7"/>
        <v>3.0188062479466649E-2</v>
      </c>
      <c r="O36" s="4">
        <f t="shared" ref="O36:O67" si="21">G36^2</f>
        <v>8.1440826428030959E-9</v>
      </c>
      <c r="P36" s="4">
        <f t="shared" si="9"/>
        <v>3.5726219478158985E-4</v>
      </c>
      <c r="Q36" s="4">
        <f t="shared" si="10"/>
        <v>1.4841539045228205E-5</v>
      </c>
      <c r="R36" s="4">
        <f t="shared" si="11"/>
        <v>9.1131911626418205E-4</v>
      </c>
      <c r="S36" s="4">
        <f t="shared" ref="S36:S67" si="22">(G36/C$1)^2</f>
        <v>2.9194039639018762E-6</v>
      </c>
      <c r="T36" s="4">
        <f t="shared" ref="T36:T67" si="23">(H36/D$1)^2</f>
        <v>0.14678226564834673</v>
      </c>
      <c r="U36" s="4">
        <f t="shared" ref="U36:U67" si="24">(I36/E$1)^2</f>
        <v>5.2749435523665109E-3</v>
      </c>
      <c r="V36" s="4">
        <f t="shared" ref="V36:V67" si="25">(J36/F$1)^2</f>
        <v>0.35488446976433374</v>
      </c>
    </row>
    <row r="37" spans="1:22">
      <c r="A37" s="1">
        <v>525.21</v>
      </c>
      <c r="B37" s="2">
        <v>0.35762910240106133</v>
      </c>
      <c r="C37">
        <v>0.35822021116138764</v>
      </c>
      <c r="D37">
        <v>0.33936651583710409</v>
      </c>
      <c r="E37">
        <v>0.35822021116138764</v>
      </c>
      <c r="F37">
        <v>0.32428355957767724</v>
      </c>
      <c r="G37" s="3">
        <f t="shared" si="16"/>
        <v>5.9110876032630877E-4</v>
      </c>
      <c r="H37" s="3">
        <f t="shared" si="17"/>
        <v>-1.8262586563957239E-2</v>
      </c>
      <c r="I37" s="3">
        <f t="shared" si="18"/>
        <v>5.9110876032630877E-4</v>
      </c>
      <c r="J37" s="3">
        <f t="shared" si="19"/>
        <v>-3.3345542823384089E-2</v>
      </c>
      <c r="K37" s="3">
        <f t="shared" si="20"/>
        <v>5.9110876032630877E-4</v>
      </c>
      <c r="L37" s="3">
        <f t="shared" si="5"/>
        <v>1.8262586563957239E-2</v>
      </c>
      <c r="M37" s="3">
        <f t="shared" si="6"/>
        <v>5.9110876032630877E-4</v>
      </c>
      <c r="N37" s="3">
        <f t="shared" si="7"/>
        <v>3.3345542823384089E-2</v>
      </c>
      <c r="O37" s="4">
        <f t="shared" si="21"/>
        <v>3.4940956653450555E-7</v>
      </c>
      <c r="P37" s="4">
        <f t="shared" si="9"/>
        <v>3.3352206800603147E-4</v>
      </c>
      <c r="Q37" s="4">
        <f t="shared" si="10"/>
        <v>3.4940956653450555E-7</v>
      </c>
      <c r="R37" s="4">
        <f t="shared" si="11"/>
        <v>1.111925226186142E-3</v>
      </c>
      <c r="S37" s="4">
        <f t="shared" si="22"/>
        <v>1.2525261816535014E-4</v>
      </c>
      <c r="T37" s="4">
        <f t="shared" si="23"/>
        <v>0.13702856193775473</v>
      </c>
      <c r="U37" s="4">
        <f t="shared" si="24"/>
        <v>1.2418629459583967E-4</v>
      </c>
      <c r="V37" s="4">
        <f t="shared" si="25"/>
        <v>0.43300418840140298</v>
      </c>
    </row>
    <row r="38" spans="1:22">
      <c r="A38" s="1">
        <v>527.46</v>
      </c>
      <c r="B38" s="2">
        <v>0.35770152030580726</v>
      </c>
      <c r="C38">
        <v>0.34380845491956613</v>
      </c>
      <c r="D38">
        <v>0.34006734006734013</v>
      </c>
      <c r="E38">
        <v>0.34380845491956613</v>
      </c>
      <c r="F38">
        <v>0.33632622521511418</v>
      </c>
      <c r="G38" s="3">
        <f t="shared" si="16"/>
        <v>-1.3893065386241132E-2</v>
      </c>
      <c r="H38" s="3">
        <f t="shared" si="17"/>
        <v>-1.7634180238467134E-2</v>
      </c>
      <c r="I38" s="3">
        <f t="shared" si="18"/>
        <v>-1.3893065386241132E-2</v>
      </c>
      <c r="J38" s="3">
        <f t="shared" si="19"/>
        <v>-2.1375295090693081E-2</v>
      </c>
      <c r="K38" s="3">
        <f t="shared" si="20"/>
        <v>1.3893065386241132E-2</v>
      </c>
      <c r="L38" s="3">
        <f t="shared" si="5"/>
        <v>1.7634180238467134E-2</v>
      </c>
      <c r="M38" s="3">
        <f t="shared" si="6"/>
        <v>1.3893065386241132E-2</v>
      </c>
      <c r="N38" s="3">
        <f t="shared" si="7"/>
        <v>2.1375295090693081E-2</v>
      </c>
      <c r="O38" s="4">
        <f t="shared" si="21"/>
        <v>1.9301726582637147E-4</v>
      </c>
      <c r="P38" s="4">
        <f t="shared" si="9"/>
        <v>3.1096431268274482E-4</v>
      </c>
      <c r="Q38" s="4">
        <f t="shared" si="10"/>
        <v>1.9301726582637147E-4</v>
      </c>
      <c r="R38" s="4">
        <f t="shared" si="11"/>
        <v>4.5690324021420772E-4</v>
      </c>
      <c r="S38" s="4">
        <f t="shared" si="22"/>
        <v>6.9190772695924233E-2</v>
      </c>
      <c r="T38" s="4">
        <f t="shared" si="23"/>
        <v>0.12776063915539237</v>
      </c>
      <c r="U38" s="4">
        <f t="shared" si="24"/>
        <v>6.8601725115131129E-2</v>
      </c>
      <c r="V38" s="4">
        <f t="shared" si="25"/>
        <v>0.17792654762003274</v>
      </c>
    </row>
    <row r="39" spans="1:22">
      <c r="A39" s="1">
        <v>529.71</v>
      </c>
      <c r="B39" s="2">
        <v>0.35940806922013507</v>
      </c>
      <c r="C39">
        <v>0.35226853559572113</v>
      </c>
      <c r="D39">
        <v>0.34489118406492064</v>
      </c>
      <c r="E39">
        <v>0.35595721136112135</v>
      </c>
      <c r="F39">
        <v>0.31907045370711912</v>
      </c>
      <c r="G39" s="3">
        <f t="shared" si="16"/>
        <v>-7.1395336244139407E-3</v>
      </c>
      <c r="H39" s="3">
        <f t="shared" si="17"/>
        <v>-1.4516885155214432E-2</v>
      </c>
      <c r="I39" s="3">
        <f t="shared" si="18"/>
        <v>-3.4508578590137229E-3</v>
      </c>
      <c r="J39" s="3">
        <f t="shared" si="19"/>
        <v>-4.0337615513015956E-2</v>
      </c>
      <c r="K39" s="3">
        <f t="shared" si="20"/>
        <v>7.1395336244139407E-3</v>
      </c>
      <c r="L39" s="3">
        <f t="shared" si="5"/>
        <v>1.4516885155214432E-2</v>
      </c>
      <c r="M39" s="3">
        <f t="shared" si="6"/>
        <v>3.4508578590137229E-3</v>
      </c>
      <c r="N39" s="3">
        <f t="shared" si="7"/>
        <v>4.0337615513015956E-2</v>
      </c>
      <c r="O39" s="4">
        <f t="shared" si="21"/>
        <v>5.0972940374137262E-5</v>
      </c>
      <c r="P39" s="4">
        <f t="shared" si="9"/>
        <v>2.1073995460968513E-4</v>
      </c>
      <c r="Q39" s="4">
        <f t="shared" si="10"/>
        <v>1.1908419963116776E-5</v>
      </c>
      <c r="R39" s="4">
        <f t="shared" si="11"/>
        <v>1.6271232252759056E-3</v>
      </c>
      <c r="S39" s="4">
        <f t="shared" si="22"/>
        <v>1.8272236506771431E-2</v>
      </c>
      <c r="T39" s="4">
        <f t="shared" si="23"/>
        <v>8.6583155038696361E-2</v>
      </c>
      <c r="U39" s="4">
        <f t="shared" si="24"/>
        <v>4.2324615332607228E-3</v>
      </c>
      <c r="V39" s="4">
        <f t="shared" si="25"/>
        <v>0.63363179015755244</v>
      </c>
    </row>
    <row r="40" spans="1:22">
      <c r="A40" s="1">
        <v>531.96</v>
      </c>
      <c r="B40" s="2">
        <v>0.3594276329988822</v>
      </c>
      <c r="C40">
        <v>0.34513913986266714</v>
      </c>
      <c r="D40">
        <v>0.34152511745572822</v>
      </c>
      <c r="E40">
        <v>0.35598120708348391</v>
      </c>
      <c r="F40">
        <v>0.33068305023491146</v>
      </c>
      <c r="G40" s="3">
        <f t="shared" si="16"/>
        <v>-1.4288493136215052E-2</v>
      </c>
      <c r="H40" s="3">
        <f t="shared" si="17"/>
        <v>-1.7902515543153974E-2</v>
      </c>
      <c r="I40" s="3">
        <f t="shared" si="18"/>
        <v>-3.4464259153982879E-3</v>
      </c>
      <c r="J40" s="3">
        <f t="shared" si="19"/>
        <v>-2.8744582763970739E-2</v>
      </c>
      <c r="K40" s="3">
        <f t="shared" si="20"/>
        <v>1.4288493136215052E-2</v>
      </c>
      <c r="L40" s="3">
        <f t="shared" si="5"/>
        <v>1.7902515543153974E-2</v>
      </c>
      <c r="M40" s="3">
        <f t="shared" si="6"/>
        <v>3.4464259153982879E-3</v>
      </c>
      <c r="N40" s="3">
        <f t="shared" si="7"/>
        <v>2.8744582763970739E-2</v>
      </c>
      <c r="O40" s="4">
        <f t="shared" si="21"/>
        <v>2.0416103610366467E-4</v>
      </c>
      <c r="P40" s="4">
        <f t="shared" si="9"/>
        <v>3.2050006277286962E-4</v>
      </c>
      <c r="Q40" s="4">
        <f t="shared" si="10"/>
        <v>1.1877851590328926E-5</v>
      </c>
      <c r="R40" s="4">
        <f t="shared" si="11"/>
        <v>8.2625103827476364E-4</v>
      </c>
      <c r="S40" s="4">
        <f t="shared" si="22"/>
        <v>7.3185472718902411E-2</v>
      </c>
      <c r="T40" s="4">
        <f t="shared" si="23"/>
        <v>0.13167843125130846</v>
      </c>
      <c r="U40" s="4">
        <f t="shared" si="24"/>
        <v>4.221596996877252E-3</v>
      </c>
      <c r="V40" s="4">
        <f t="shared" si="25"/>
        <v>0.32175739143100263</v>
      </c>
    </row>
    <row r="41" spans="1:22">
      <c r="A41" s="1">
        <v>534.21</v>
      </c>
      <c r="B41" s="2">
        <v>0.36094628060857198</v>
      </c>
      <c r="C41">
        <v>0.34553131597466569</v>
      </c>
      <c r="D41">
        <v>0.34201266713581979</v>
      </c>
      <c r="E41">
        <v>0.36312456016889511</v>
      </c>
      <c r="F41">
        <v>0.33497536945812806</v>
      </c>
      <c r="G41" s="3">
        <f t="shared" si="16"/>
        <v>-1.5414964633906292E-2</v>
      </c>
      <c r="H41" s="3">
        <f t="shared" si="17"/>
        <v>-1.8933613472752187E-2</v>
      </c>
      <c r="I41" s="3">
        <f t="shared" si="18"/>
        <v>2.1782795603231264E-3</v>
      </c>
      <c r="J41" s="3">
        <f t="shared" si="19"/>
        <v>-2.5970911150443921E-2</v>
      </c>
      <c r="K41" s="3">
        <f t="shared" si="20"/>
        <v>1.5414964633906292E-2</v>
      </c>
      <c r="L41" s="3">
        <f t="shared" si="5"/>
        <v>1.8933613472752187E-2</v>
      </c>
      <c r="M41" s="3">
        <f t="shared" si="6"/>
        <v>2.1782795603231264E-3</v>
      </c>
      <c r="N41" s="3">
        <f t="shared" si="7"/>
        <v>2.5970911150443921E-2</v>
      </c>
      <c r="O41" s="4">
        <f t="shared" si="21"/>
        <v>2.3762113466458174E-4</v>
      </c>
      <c r="P41" s="4">
        <f t="shared" si="9"/>
        <v>3.5848171913558313E-4</v>
      </c>
      <c r="Q41" s="4">
        <f t="shared" si="10"/>
        <v>4.7449018429215132E-6</v>
      </c>
      <c r="R41" s="4">
        <f t="shared" si="11"/>
        <v>6.7448822598425236E-4</v>
      </c>
      <c r="S41" s="4">
        <f t="shared" si="22"/>
        <v>8.5179892306185404E-2</v>
      </c>
      <c r="T41" s="4">
        <f t="shared" si="23"/>
        <v>0.14728331095990535</v>
      </c>
      <c r="U41" s="4">
        <f t="shared" si="24"/>
        <v>1.6864214221083804E-3</v>
      </c>
      <c r="V41" s="4">
        <f t="shared" si="25"/>
        <v>0.26265815362455092</v>
      </c>
    </row>
    <row r="42" spans="1:22">
      <c r="A42" s="1">
        <v>536.45000000000005</v>
      </c>
      <c r="B42" s="2">
        <v>0.36066867150337523</v>
      </c>
      <c r="C42">
        <v>0.34858313417548653</v>
      </c>
      <c r="D42">
        <v>0.33492659610788666</v>
      </c>
      <c r="E42">
        <v>0.35199726869238651</v>
      </c>
      <c r="F42">
        <v>0.34516899965858655</v>
      </c>
      <c r="G42" s="3">
        <f t="shared" si="16"/>
        <v>-1.2085537327888696E-2</v>
      </c>
      <c r="H42" s="3">
        <f t="shared" si="17"/>
        <v>-2.5742075395488562E-2</v>
      </c>
      <c r="I42" s="3">
        <f t="shared" si="18"/>
        <v>-8.6714028109887153E-3</v>
      </c>
      <c r="J42" s="3">
        <f t="shared" si="19"/>
        <v>-1.5499671844788676E-2</v>
      </c>
      <c r="K42" s="3">
        <f t="shared" si="20"/>
        <v>1.2085537327888696E-2</v>
      </c>
      <c r="L42" s="3">
        <f t="shared" si="5"/>
        <v>2.5742075395488562E-2</v>
      </c>
      <c r="M42" s="3">
        <f t="shared" si="6"/>
        <v>8.6714028109887153E-3</v>
      </c>
      <c r="N42" s="3">
        <f t="shared" si="7"/>
        <v>1.5499671844788676E-2</v>
      </c>
      <c r="O42" s="4">
        <f t="shared" si="21"/>
        <v>1.4606021250379103E-4</v>
      </c>
      <c r="P42" s="4">
        <f t="shared" si="9"/>
        <v>6.6265444566701755E-4</v>
      </c>
      <c r="Q42" s="4">
        <f t="shared" si="10"/>
        <v>7.5193226710423001E-5</v>
      </c>
      <c r="R42" s="4">
        <f t="shared" si="11"/>
        <v>2.4023982729613481E-4</v>
      </c>
      <c r="S42" s="4">
        <f t="shared" si="22"/>
        <v>5.2358108586819677E-2</v>
      </c>
      <c r="T42" s="4">
        <f t="shared" si="23"/>
        <v>0.27225360616848104</v>
      </c>
      <c r="U42" s="4">
        <f t="shared" si="24"/>
        <v>2.6724992954507986E-2</v>
      </c>
      <c r="V42" s="4">
        <f t="shared" si="25"/>
        <v>9.355381907905537E-2</v>
      </c>
    </row>
    <row r="43" spans="1:22">
      <c r="A43" s="1">
        <v>538.70000000000005</v>
      </c>
      <c r="B43" s="2">
        <v>0.36200780230517721</v>
      </c>
      <c r="C43">
        <v>0.351414309484193</v>
      </c>
      <c r="D43">
        <v>0.33810316139767055</v>
      </c>
      <c r="E43">
        <v>0.35806988352745422</v>
      </c>
      <c r="F43">
        <v>0.32479201331114804</v>
      </c>
      <c r="G43" s="3">
        <f t="shared" si="16"/>
        <v>-1.0593492820984207E-2</v>
      </c>
      <c r="H43" s="3">
        <f t="shared" si="17"/>
        <v>-2.3904640907506658E-2</v>
      </c>
      <c r="I43" s="3">
        <f t="shared" si="18"/>
        <v>-3.9379187777229818E-3</v>
      </c>
      <c r="J43" s="3">
        <f t="shared" si="19"/>
        <v>-3.7215788994029164E-2</v>
      </c>
      <c r="K43" s="3">
        <f t="shared" si="20"/>
        <v>1.0593492820984207E-2</v>
      </c>
      <c r="L43" s="3">
        <f t="shared" si="5"/>
        <v>2.3904640907506658E-2</v>
      </c>
      <c r="M43" s="3">
        <f t="shared" si="6"/>
        <v>3.9379187777229818E-3</v>
      </c>
      <c r="N43" s="3">
        <f t="shared" si="7"/>
        <v>3.7215788994029164E-2</v>
      </c>
      <c r="O43" s="4">
        <f t="shared" si="21"/>
        <v>1.1222209014824394E-4</v>
      </c>
      <c r="P43" s="4">
        <f t="shared" si="9"/>
        <v>5.7143185691684072E-4</v>
      </c>
      <c r="Q43" s="4">
        <f t="shared" si="10"/>
        <v>1.5507204299943264E-5</v>
      </c>
      <c r="R43" s="4">
        <f t="shared" si="11"/>
        <v>1.3850149504481023E-3</v>
      </c>
      <c r="S43" s="4">
        <f t="shared" si="22"/>
        <v>4.0228179057791774E-2</v>
      </c>
      <c r="T43" s="4">
        <f t="shared" si="23"/>
        <v>0.23477452651594696</v>
      </c>
      <c r="U43" s="4">
        <f t="shared" si="24"/>
        <v>5.5115326711023156E-3</v>
      </c>
      <c r="V43" s="4">
        <f t="shared" si="25"/>
        <v>0.53935036315310114</v>
      </c>
    </row>
    <row r="44" spans="1:22">
      <c r="A44" s="1">
        <v>540.94000000000005</v>
      </c>
      <c r="B44" s="2">
        <v>0.36174620603937552</v>
      </c>
      <c r="C44">
        <v>0.36217633562766305</v>
      </c>
      <c r="D44">
        <v>0.34578826614224839</v>
      </c>
      <c r="E44">
        <v>0.36217633562766305</v>
      </c>
      <c r="F44">
        <v>0.34578826614224839</v>
      </c>
      <c r="G44" s="3">
        <f t="shared" si="16"/>
        <v>4.3012958828753112E-4</v>
      </c>
      <c r="H44" s="3">
        <f t="shared" si="17"/>
        <v>-1.5957939897127127E-2</v>
      </c>
      <c r="I44" s="3">
        <f t="shared" si="18"/>
        <v>4.3012958828753112E-4</v>
      </c>
      <c r="J44" s="3">
        <f t="shared" si="19"/>
        <v>-1.5957939897127127E-2</v>
      </c>
      <c r="K44" s="3">
        <f t="shared" si="20"/>
        <v>4.3012958828753112E-4</v>
      </c>
      <c r="L44" s="3">
        <f t="shared" si="5"/>
        <v>1.5957939897127127E-2</v>
      </c>
      <c r="M44" s="3">
        <f t="shared" si="6"/>
        <v>4.3012958828753112E-4</v>
      </c>
      <c r="N44" s="3">
        <f t="shared" si="7"/>
        <v>1.5957939897127127E-2</v>
      </c>
      <c r="O44" s="4">
        <f t="shared" si="21"/>
        <v>1.8501146272040102E-7</v>
      </c>
      <c r="P44" s="4">
        <f t="shared" si="9"/>
        <v>2.5465584576032176E-4</v>
      </c>
      <c r="Q44" s="4">
        <f t="shared" si="10"/>
        <v>1.8501146272040102E-7</v>
      </c>
      <c r="R44" s="4">
        <f t="shared" si="11"/>
        <v>2.5465584576032176E-4</v>
      </c>
      <c r="S44" s="4">
        <f t="shared" si="22"/>
        <v>6.6320937706904097E-5</v>
      </c>
      <c r="T44" s="4">
        <f t="shared" si="23"/>
        <v>0.1046261332636871</v>
      </c>
      <c r="U44" s="4">
        <f t="shared" si="24"/>
        <v>6.5756322131878381E-5</v>
      </c>
      <c r="V44" s="4">
        <f t="shared" si="25"/>
        <v>9.9167682518843864E-2</v>
      </c>
    </row>
    <row r="45" spans="1:22">
      <c r="A45" s="1">
        <v>543.17999999999995</v>
      </c>
      <c r="B45" s="2">
        <v>0.3629072512570064</v>
      </c>
      <c r="C45">
        <v>0.35039113428943941</v>
      </c>
      <c r="D45">
        <v>0.356910039113429</v>
      </c>
      <c r="E45">
        <v>0.36994784876140813</v>
      </c>
      <c r="F45">
        <v>0.33735332464146028</v>
      </c>
      <c r="G45" s="3">
        <f t="shared" si="16"/>
        <v>-1.2516116967566993E-2</v>
      </c>
      <c r="H45" s="3">
        <f t="shared" si="17"/>
        <v>-5.9972121435774017E-3</v>
      </c>
      <c r="I45" s="3">
        <f t="shared" si="18"/>
        <v>7.0405975044017244E-3</v>
      </c>
      <c r="J45" s="3">
        <f t="shared" si="19"/>
        <v>-2.5553926615546119E-2</v>
      </c>
      <c r="K45" s="3">
        <f t="shared" si="20"/>
        <v>1.2516116967566993E-2</v>
      </c>
      <c r="L45" s="3">
        <f t="shared" si="5"/>
        <v>5.9972121435774017E-3</v>
      </c>
      <c r="M45" s="3">
        <f t="shared" si="6"/>
        <v>7.0405975044017244E-3</v>
      </c>
      <c r="N45" s="3">
        <f t="shared" si="7"/>
        <v>2.5553926615546119E-2</v>
      </c>
      <c r="O45" s="4">
        <f t="shared" si="21"/>
        <v>1.5665318394581838E-4</v>
      </c>
      <c r="P45" s="4">
        <f t="shared" si="9"/>
        <v>3.5966553495072252E-5</v>
      </c>
      <c r="Q45" s="4">
        <f t="shared" si="10"/>
        <v>4.9570013218987789E-5</v>
      </c>
      <c r="R45" s="4">
        <f t="shared" si="11"/>
        <v>6.5300316547271635E-4</v>
      </c>
      <c r="S45" s="4">
        <f t="shared" si="22"/>
        <v>5.6155364112545771E-2</v>
      </c>
      <c r="T45" s="4">
        <f t="shared" si="23"/>
        <v>1.4776968530903779E-2</v>
      </c>
      <c r="U45" s="4">
        <f t="shared" si="24"/>
        <v>1.761805300807345E-2</v>
      </c>
      <c r="V45" s="4">
        <f t="shared" si="25"/>
        <v>0.2542914748493405</v>
      </c>
    </row>
    <row r="46" spans="1:22">
      <c r="A46" s="1">
        <v>545.41999999999996</v>
      </c>
      <c r="B46" s="2">
        <v>0.36244307368906603</v>
      </c>
      <c r="C46">
        <v>0.37063389391979296</v>
      </c>
      <c r="D46">
        <v>0.35769728331177225</v>
      </c>
      <c r="E46">
        <v>0.38033635187580844</v>
      </c>
      <c r="F46">
        <v>0.35446313065976709</v>
      </c>
      <c r="G46" s="3">
        <f t="shared" si="16"/>
        <v>8.1908202307269251E-3</v>
      </c>
      <c r="H46" s="3">
        <f t="shared" si="17"/>
        <v>-4.7457903772937793E-3</v>
      </c>
      <c r="I46" s="3">
        <f t="shared" si="18"/>
        <v>1.7893278186742412E-2</v>
      </c>
      <c r="J46" s="3">
        <f t="shared" si="19"/>
        <v>-7.9799430292989415E-3</v>
      </c>
      <c r="K46" s="3">
        <f t="shared" si="20"/>
        <v>8.1908202307269251E-3</v>
      </c>
      <c r="L46" s="3">
        <f t="shared" si="5"/>
        <v>4.7457903772937793E-3</v>
      </c>
      <c r="M46" s="3">
        <f t="shared" si="6"/>
        <v>1.7893278186742412E-2</v>
      </c>
      <c r="N46" s="3">
        <f t="shared" si="7"/>
        <v>7.9799430292989415E-3</v>
      </c>
      <c r="O46" s="4">
        <f t="shared" si="21"/>
        <v>6.7089536052085473E-5</v>
      </c>
      <c r="P46" s="4">
        <f t="shared" si="9"/>
        <v>2.2522526305214232E-5</v>
      </c>
      <c r="Q46" s="4">
        <f t="shared" si="10"/>
        <v>3.2016940426815181E-4</v>
      </c>
      <c r="R46" s="4">
        <f t="shared" si="11"/>
        <v>6.3679490750856766E-5</v>
      </c>
      <c r="S46" s="4">
        <f t="shared" si="22"/>
        <v>2.4049541989837053E-2</v>
      </c>
      <c r="T46" s="4">
        <f t="shared" si="23"/>
        <v>9.2534488325160744E-3</v>
      </c>
      <c r="U46" s="4">
        <f t="shared" si="24"/>
        <v>0.11379382755134916</v>
      </c>
      <c r="V46" s="4">
        <f t="shared" si="25"/>
        <v>2.4797968029707636E-2</v>
      </c>
    </row>
    <row r="47" spans="1:22">
      <c r="A47" s="1">
        <v>547.66</v>
      </c>
      <c r="B47" s="2">
        <v>0.36344109457775647</v>
      </c>
      <c r="C47">
        <v>0.37133655394524956</v>
      </c>
      <c r="D47">
        <v>0.34557165861513683</v>
      </c>
      <c r="E47">
        <v>0.36811594202898545</v>
      </c>
      <c r="F47">
        <v>0.33913043478260868</v>
      </c>
      <c r="G47" s="3">
        <f t="shared" si="16"/>
        <v>7.8954593674930851E-3</v>
      </c>
      <c r="H47" s="3">
        <f t="shared" si="17"/>
        <v>-1.786943596261964E-2</v>
      </c>
      <c r="I47" s="3">
        <f t="shared" si="18"/>
        <v>4.6748474512289806E-3</v>
      </c>
      <c r="J47" s="3">
        <f t="shared" si="19"/>
        <v>-2.4310659795147793E-2</v>
      </c>
      <c r="K47" s="3">
        <f t="shared" si="20"/>
        <v>7.8954593674930851E-3</v>
      </c>
      <c r="L47" s="3">
        <f t="shared" si="5"/>
        <v>1.786943596261964E-2</v>
      </c>
      <c r="M47" s="3">
        <f t="shared" si="6"/>
        <v>4.6748474512289806E-3</v>
      </c>
      <c r="N47" s="3">
        <f t="shared" si="7"/>
        <v>2.4310659795147793E-2</v>
      </c>
      <c r="O47" s="4">
        <f t="shared" si="21"/>
        <v>6.2338278623734312E-5</v>
      </c>
      <c r="P47" s="4">
        <f t="shared" si="9"/>
        <v>3.1931674162216411E-4</v>
      </c>
      <c r="Q47" s="4">
        <f t="shared" si="10"/>
        <v>2.1854198692262097E-5</v>
      </c>
      <c r="R47" s="4">
        <f t="shared" si="11"/>
        <v>5.9100817967541535E-4</v>
      </c>
      <c r="S47" s="4">
        <f t="shared" si="22"/>
        <v>2.2346361855472348E-2</v>
      </c>
      <c r="T47" s="4">
        <f t="shared" si="23"/>
        <v>0.13119226013657201</v>
      </c>
      <c r="U47" s="4">
        <f t="shared" si="24"/>
        <v>7.7673659135067139E-3</v>
      </c>
      <c r="V47" s="4">
        <f t="shared" si="25"/>
        <v>0.23014948411297514</v>
      </c>
    </row>
    <row r="48" spans="1:22">
      <c r="A48" s="1">
        <v>549.9</v>
      </c>
      <c r="B48" s="2">
        <v>0.36277353987632971</v>
      </c>
      <c r="C48">
        <v>0.36914688903143028</v>
      </c>
      <c r="D48">
        <v>0.35952533675432963</v>
      </c>
      <c r="E48">
        <v>0.36593970493906341</v>
      </c>
      <c r="F48">
        <v>0.35311096856959578</v>
      </c>
      <c r="G48" s="3">
        <f t="shared" si="16"/>
        <v>6.3733491551005717E-3</v>
      </c>
      <c r="H48" s="3">
        <f t="shared" si="17"/>
        <v>-3.2482031220000818E-3</v>
      </c>
      <c r="I48" s="3">
        <f t="shared" si="18"/>
        <v>3.1661650627337057E-3</v>
      </c>
      <c r="J48" s="3">
        <f t="shared" si="19"/>
        <v>-9.6625713067339247E-3</v>
      </c>
      <c r="K48" s="3">
        <f t="shared" si="20"/>
        <v>6.3733491551005717E-3</v>
      </c>
      <c r="L48" s="3">
        <f t="shared" si="5"/>
        <v>3.2482031220000818E-3</v>
      </c>
      <c r="M48" s="3">
        <f t="shared" si="6"/>
        <v>3.1661650627337057E-3</v>
      </c>
      <c r="N48" s="3">
        <f t="shared" si="7"/>
        <v>9.6625713067339247E-3</v>
      </c>
      <c r="O48" s="4">
        <f t="shared" si="21"/>
        <v>4.0619579452821173E-5</v>
      </c>
      <c r="P48" s="4">
        <f t="shared" si="9"/>
        <v>1.0550823521771078E-5</v>
      </c>
      <c r="Q48" s="4">
        <f t="shared" si="10"/>
        <v>1.002460120447553E-5</v>
      </c>
      <c r="R48" s="4">
        <f t="shared" si="11"/>
        <v>9.3365284257717745E-5</v>
      </c>
      <c r="S48" s="4">
        <f t="shared" si="22"/>
        <v>1.4560874007262994E-2</v>
      </c>
      <c r="T48" s="4">
        <f t="shared" si="23"/>
        <v>4.3348381205803206E-3</v>
      </c>
      <c r="U48" s="4">
        <f t="shared" si="24"/>
        <v>3.5629192718793722E-3</v>
      </c>
      <c r="V48" s="4">
        <f t="shared" si="25"/>
        <v>3.6358163465311621E-2</v>
      </c>
    </row>
    <row r="49" spans="1:22">
      <c r="A49" s="1">
        <v>552.13</v>
      </c>
      <c r="B49" s="2">
        <v>0.36364293834125688</v>
      </c>
      <c r="C49">
        <v>0.3685877137428753</v>
      </c>
      <c r="D49">
        <v>0.35275490816972777</v>
      </c>
      <c r="E49">
        <v>0.37808739708676387</v>
      </c>
      <c r="F49">
        <v>0.34642178594046874</v>
      </c>
      <c r="G49" s="3">
        <f t="shared" si="16"/>
        <v>4.9447754016184176E-3</v>
      </c>
      <c r="H49" s="3">
        <f t="shared" si="17"/>
        <v>-1.0888030171529117E-2</v>
      </c>
      <c r="I49" s="3">
        <f t="shared" si="18"/>
        <v>1.4444458745506983E-2</v>
      </c>
      <c r="J49" s="3">
        <f t="shared" si="19"/>
        <v>-1.7221152400788142E-2</v>
      </c>
      <c r="K49" s="3">
        <f t="shared" si="20"/>
        <v>4.9447754016184176E-3</v>
      </c>
      <c r="L49" s="3">
        <f t="shared" si="5"/>
        <v>1.0888030171529117E-2</v>
      </c>
      <c r="M49" s="3">
        <f t="shared" si="6"/>
        <v>1.4444458745506983E-2</v>
      </c>
      <c r="N49" s="3">
        <f t="shared" si="7"/>
        <v>1.7221152400788142E-2</v>
      </c>
      <c r="O49" s="4">
        <f t="shared" si="21"/>
        <v>2.4450803772450583E-5</v>
      </c>
      <c r="P49" s="4">
        <f t="shared" si="9"/>
        <v>1.1854920101612838E-4</v>
      </c>
      <c r="Q49" s="4">
        <f t="shared" si="10"/>
        <v>2.0864238845065317E-4</v>
      </c>
      <c r="R49" s="4">
        <f t="shared" si="11"/>
        <v>2.9656809001117119E-4</v>
      </c>
      <c r="S49" s="4">
        <f t="shared" si="22"/>
        <v>8.7648635929497912E-3</v>
      </c>
      <c r="T49" s="4">
        <f t="shared" si="23"/>
        <v>4.8706301898488201E-2</v>
      </c>
      <c r="U49" s="4">
        <f t="shared" si="24"/>
        <v>7.4155168029017504E-2</v>
      </c>
      <c r="V49" s="4">
        <f t="shared" si="25"/>
        <v>0.11548908334555946</v>
      </c>
    </row>
    <row r="50" spans="1:22">
      <c r="A50" s="1">
        <v>554.37</v>
      </c>
      <c r="B50" s="2">
        <v>0.36290972299893415</v>
      </c>
      <c r="C50">
        <v>0.37243310516490347</v>
      </c>
      <c r="D50">
        <v>0.35998755444928432</v>
      </c>
      <c r="E50">
        <v>0.36932171748599868</v>
      </c>
      <c r="F50">
        <v>0.35376477909147475</v>
      </c>
      <c r="G50" s="3">
        <f t="shared" si="16"/>
        <v>9.5233821659693185E-3</v>
      </c>
      <c r="H50" s="3">
        <f t="shared" si="17"/>
        <v>-2.9221685496498284E-3</v>
      </c>
      <c r="I50" s="3">
        <f t="shared" si="18"/>
        <v>6.4119944870645318E-3</v>
      </c>
      <c r="J50" s="3">
        <f t="shared" si="19"/>
        <v>-9.1449439074594019E-3</v>
      </c>
      <c r="K50" s="3">
        <f t="shared" si="20"/>
        <v>9.5233821659693185E-3</v>
      </c>
      <c r="L50" s="3">
        <f t="shared" si="5"/>
        <v>2.9221685496498284E-3</v>
      </c>
      <c r="M50" s="3">
        <f t="shared" si="6"/>
        <v>6.4119944870645318E-3</v>
      </c>
      <c r="N50" s="3">
        <f t="shared" si="7"/>
        <v>9.1449439074594019E-3</v>
      </c>
      <c r="O50" s="4">
        <f t="shared" si="21"/>
        <v>9.0694807879102465E-5</v>
      </c>
      <c r="P50" s="4">
        <f t="shared" si="9"/>
        <v>8.5390690325625819E-6</v>
      </c>
      <c r="Q50" s="4">
        <f t="shared" si="10"/>
        <v>4.1113673302145948E-5</v>
      </c>
      <c r="R50" s="4">
        <f t="shared" si="11"/>
        <v>8.3629999070578839E-5</v>
      </c>
      <c r="S50" s="4">
        <f t="shared" si="22"/>
        <v>3.2511308300825215E-2</v>
      </c>
      <c r="T50" s="4">
        <f t="shared" si="23"/>
        <v>3.5083026344095015E-3</v>
      </c>
      <c r="U50" s="4">
        <f t="shared" si="24"/>
        <v>1.4612521332077473E-2</v>
      </c>
      <c r="V50" s="4">
        <f t="shared" si="25"/>
        <v>3.2567063882318989E-2</v>
      </c>
    </row>
    <row r="51" spans="1:22">
      <c r="A51" s="1">
        <v>556.6</v>
      </c>
      <c r="B51" s="2">
        <v>0.36362607905054095</v>
      </c>
      <c r="C51">
        <v>0.36869458881076117</v>
      </c>
      <c r="D51">
        <v>0.35646591256496479</v>
      </c>
      <c r="E51">
        <v>0.39009477224090489</v>
      </c>
      <c r="F51">
        <v>0.34423723631916842</v>
      </c>
      <c r="G51" s="3">
        <f t="shared" si="16"/>
        <v>5.0685097602202189E-3</v>
      </c>
      <c r="H51" s="3">
        <f t="shared" si="17"/>
        <v>-7.1601664855761582E-3</v>
      </c>
      <c r="I51" s="3">
        <f t="shared" si="18"/>
        <v>2.6468693190363934E-2</v>
      </c>
      <c r="J51" s="3">
        <f t="shared" si="19"/>
        <v>-1.9388842731372535E-2</v>
      </c>
      <c r="K51" s="3">
        <f t="shared" si="20"/>
        <v>5.0685097602202189E-3</v>
      </c>
      <c r="L51" s="3">
        <f t="shared" si="5"/>
        <v>7.1601664855761582E-3</v>
      </c>
      <c r="M51" s="3">
        <f t="shared" si="6"/>
        <v>2.6468693190363934E-2</v>
      </c>
      <c r="N51" s="3">
        <f t="shared" si="7"/>
        <v>1.9388842731372535E-2</v>
      </c>
      <c r="O51" s="4">
        <f t="shared" si="21"/>
        <v>2.5689791189447621E-5</v>
      </c>
      <c r="P51" s="4">
        <f t="shared" si="9"/>
        <v>5.126798410116803E-5</v>
      </c>
      <c r="Q51" s="4">
        <f t="shared" si="10"/>
        <v>7.005917192056181E-4</v>
      </c>
      <c r="R51" s="4">
        <f t="shared" si="11"/>
        <v>3.7592722246189761E-4</v>
      </c>
      <c r="S51" s="4">
        <f t="shared" si="22"/>
        <v>9.2090025997662479E-3</v>
      </c>
      <c r="T51" s="4">
        <f t="shared" si="23"/>
        <v>2.1063608104947597E-2</v>
      </c>
      <c r="U51" s="4">
        <f t="shared" si="24"/>
        <v>0.24900259742625769</v>
      </c>
      <c r="V51" s="4">
        <f t="shared" si="25"/>
        <v>0.14639299300586039</v>
      </c>
    </row>
    <row r="52" spans="1:22">
      <c r="A52" s="1">
        <v>558.83000000000004</v>
      </c>
      <c r="B52" s="2">
        <v>0.36273819408151897</v>
      </c>
      <c r="C52">
        <v>0.36983408748114627</v>
      </c>
      <c r="D52">
        <v>0.35776772247360483</v>
      </c>
      <c r="E52">
        <v>0.38491704374057312</v>
      </c>
      <c r="F52">
        <v>0.36078431372549019</v>
      </c>
      <c r="G52" s="3">
        <f t="shared" si="16"/>
        <v>7.0958933996272955E-3</v>
      </c>
      <c r="H52" s="3">
        <f t="shared" si="17"/>
        <v>-4.9704716079141398E-3</v>
      </c>
      <c r="I52" s="3">
        <f t="shared" si="18"/>
        <v>2.2178849659054145E-2</v>
      </c>
      <c r="J52" s="3">
        <f t="shared" si="19"/>
        <v>-1.953880356028781E-3</v>
      </c>
      <c r="K52" s="3">
        <f t="shared" si="20"/>
        <v>7.0958933996272955E-3</v>
      </c>
      <c r="L52" s="3">
        <f t="shared" si="5"/>
        <v>4.9704716079141398E-3</v>
      </c>
      <c r="M52" s="3">
        <f t="shared" si="6"/>
        <v>2.2178849659054145E-2</v>
      </c>
      <c r="N52" s="3">
        <f t="shared" si="7"/>
        <v>1.953880356028781E-3</v>
      </c>
      <c r="O52" s="4">
        <f t="shared" si="21"/>
        <v>5.0351703138874219E-5</v>
      </c>
      <c r="P52" s="4">
        <f t="shared" si="9"/>
        <v>2.4705588005080575E-5</v>
      </c>
      <c r="Q52" s="4">
        <f t="shared" si="10"/>
        <v>4.9190137219892619E-4</v>
      </c>
      <c r="R52" s="4">
        <f t="shared" si="11"/>
        <v>3.8176484456751555E-6</v>
      </c>
      <c r="S52" s="4">
        <f t="shared" si="22"/>
        <v>1.8049542002467361E-2</v>
      </c>
      <c r="T52" s="4">
        <f t="shared" si="23"/>
        <v>1.0150366410241892E-2</v>
      </c>
      <c r="U52" s="4">
        <f t="shared" si="24"/>
        <v>0.17483038408440657</v>
      </c>
      <c r="V52" s="4">
        <f t="shared" si="25"/>
        <v>1.4866627070701226E-3</v>
      </c>
    </row>
    <row r="53" spans="1:22">
      <c r="A53" s="1">
        <v>561.05999999999995</v>
      </c>
      <c r="B53" s="2">
        <v>0.36330867246394855</v>
      </c>
      <c r="C53">
        <v>0.37351895734597151</v>
      </c>
      <c r="D53">
        <v>0.35870853080568715</v>
      </c>
      <c r="E53">
        <v>0.37944312796208529</v>
      </c>
      <c r="F53">
        <v>0.36167061611374401</v>
      </c>
      <c r="G53" s="3">
        <f t="shared" si="16"/>
        <v>1.0210284882022969E-2</v>
      </c>
      <c r="H53" s="3">
        <f t="shared" si="17"/>
        <v>-4.6001416582613919E-3</v>
      </c>
      <c r="I53" s="3">
        <f t="shared" si="18"/>
        <v>1.6134455498136746E-2</v>
      </c>
      <c r="J53" s="3">
        <f t="shared" si="19"/>
        <v>-1.6380563502045309E-3</v>
      </c>
      <c r="K53" s="3">
        <f t="shared" si="20"/>
        <v>1.0210284882022969E-2</v>
      </c>
      <c r="L53" s="3">
        <f t="shared" si="5"/>
        <v>4.6001416582613919E-3</v>
      </c>
      <c r="M53" s="3">
        <f t="shared" si="6"/>
        <v>1.6134455498136746E-2</v>
      </c>
      <c r="N53" s="3">
        <f t="shared" si="7"/>
        <v>1.6380563502045309E-3</v>
      </c>
      <c r="O53" s="4">
        <f t="shared" si="21"/>
        <v>1.0424991737206679E-4</v>
      </c>
      <c r="P53" s="4">
        <f t="shared" si="9"/>
        <v>2.1161303276071868E-5</v>
      </c>
      <c r="Q53" s="4">
        <f t="shared" si="10"/>
        <v>2.6032065422135507E-4</v>
      </c>
      <c r="R53" s="4">
        <f t="shared" si="11"/>
        <v>2.6832286064453888E-6</v>
      </c>
      <c r="S53" s="4">
        <f t="shared" si="22"/>
        <v>3.7370399511037128E-2</v>
      </c>
      <c r="T53" s="4">
        <f t="shared" si="23"/>
        <v>8.6941861867934553E-3</v>
      </c>
      <c r="U53" s="4">
        <f t="shared" si="24"/>
        <v>9.2522531008956715E-2</v>
      </c>
      <c r="V53" s="4">
        <f t="shared" si="25"/>
        <v>1.0448987015200726E-3</v>
      </c>
    </row>
    <row r="54" spans="1:22">
      <c r="A54" s="1">
        <v>563.28</v>
      </c>
      <c r="B54" s="2">
        <v>0.36378969364901698</v>
      </c>
      <c r="C54">
        <v>0.36560693641618497</v>
      </c>
      <c r="D54">
        <v>0.36560693641618497</v>
      </c>
      <c r="E54">
        <v>0.38005780346820811</v>
      </c>
      <c r="F54">
        <v>0.35693641618497107</v>
      </c>
      <c r="G54" s="3">
        <f t="shared" si="16"/>
        <v>1.8172427671679925E-3</v>
      </c>
      <c r="H54" s="3">
        <f t="shared" si="17"/>
        <v>1.8172427671679925E-3</v>
      </c>
      <c r="I54" s="3">
        <f t="shared" si="18"/>
        <v>1.6268109819191134E-2</v>
      </c>
      <c r="J54" s="3">
        <f t="shared" si="19"/>
        <v>-6.8532774640459038E-3</v>
      </c>
      <c r="K54" s="3">
        <f t="shared" si="20"/>
        <v>1.8172427671679925E-3</v>
      </c>
      <c r="L54" s="3">
        <f t="shared" si="5"/>
        <v>1.8172427671679925E-3</v>
      </c>
      <c r="M54" s="3">
        <f t="shared" si="6"/>
        <v>1.6268109819191134E-2</v>
      </c>
      <c r="N54" s="3">
        <f t="shared" si="7"/>
        <v>6.8532774640459038E-3</v>
      </c>
      <c r="O54" s="4">
        <f t="shared" si="21"/>
        <v>3.3023712748243826E-6</v>
      </c>
      <c r="P54" s="4">
        <f t="shared" si="9"/>
        <v>3.3023712748243826E-6</v>
      </c>
      <c r="Q54" s="4">
        <f t="shared" si="10"/>
        <v>2.6465139708926303E-4</v>
      </c>
      <c r="R54" s="4">
        <f t="shared" si="11"/>
        <v>4.6967411999199452E-5</v>
      </c>
      <c r="S54" s="4">
        <f t="shared" si="22"/>
        <v>1.1837988651205152E-3</v>
      </c>
      <c r="T54" s="4">
        <f t="shared" si="23"/>
        <v>1.3567893407447676E-3</v>
      </c>
      <c r="U54" s="4">
        <f t="shared" si="24"/>
        <v>9.4061753059878253E-2</v>
      </c>
      <c r="V54" s="4">
        <f t="shared" si="25"/>
        <v>1.8289976371687375E-2</v>
      </c>
    </row>
    <row r="55" spans="1:22">
      <c r="A55" s="1">
        <v>565.51</v>
      </c>
      <c r="B55" s="2">
        <v>0.36280059726282921</v>
      </c>
      <c r="C55">
        <v>0.36620111731843574</v>
      </c>
      <c r="D55">
        <v>0.3606145251396648</v>
      </c>
      <c r="E55">
        <v>0.37458100558659219</v>
      </c>
      <c r="F55">
        <v>0.34385474860335191</v>
      </c>
      <c r="G55" s="3">
        <f t="shared" si="16"/>
        <v>3.4005200556065374E-3</v>
      </c>
      <c r="H55" s="3">
        <f t="shared" si="17"/>
        <v>-2.1860721231644065E-3</v>
      </c>
      <c r="I55" s="3">
        <f t="shared" si="18"/>
        <v>1.1780408323762981E-2</v>
      </c>
      <c r="J55" s="3">
        <f t="shared" si="19"/>
        <v>-1.8945848659477293E-2</v>
      </c>
      <c r="K55" s="3">
        <f t="shared" si="20"/>
        <v>3.4005200556065374E-3</v>
      </c>
      <c r="L55" s="3">
        <f t="shared" si="5"/>
        <v>2.1860721231644065E-3</v>
      </c>
      <c r="M55" s="3">
        <f t="shared" si="6"/>
        <v>1.1780408323762981E-2</v>
      </c>
      <c r="N55" s="3">
        <f t="shared" si="7"/>
        <v>1.8945848659477293E-2</v>
      </c>
      <c r="O55" s="4">
        <f t="shared" si="21"/>
        <v>1.1563536648582288E-5</v>
      </c>
      <c r="P55" s="4">
        <f t="shared" si="9"/>
        <v>4.7789113276765356E-6</v>
      </c>
      <c r="Q55" s="4">
        <f t="shared" si="10"/>
        <v>1.3877802027458411E-4</v>
      </c>
      <c r="R55" s="4">
        <f t="shared" si="11"/>
        <v>3.5894518142781754E-4</v>
      </c>
      <c r="S55" s="4">
        <f t="shared" si="22"/>
        <v>4.1451733988024002E-3</v>
      </c>
      <c r="T55" s="4">
        <f t="shared" si="23"/>
        <v>1.9634303384318168E-3</v>
      </c>
      <c r="U55" s="4">
        <f t="shared" si="24"/>
        <v>4.9324144957390459E-2</v>
      </c>
      <c r="V55" s="4">
        <f t="shared" si="25"/>
        <v>0.13977987305661468</v>
      </c>
    </row>
    <row r="56" spans="1:22">
      <c r="A56" s="1">
        <v>567.73</v>
      </c>
      <c r="B56" s="2">
        <v>0.36315096177969908</v>
      </c>
      <c r="C56">
        <v>0.3717709720372836</v>
      </c>
      <c r="D56">
        <v>0.36111850865512646</v>
      </c>
      <c r="E56">
        <v>0.3744340878828229</v>
      </c>
      <c r="F56">
        <v>0.36111850865512646</v>
      </c>
      <c r="G56" s="3">
        <f t="shared" si="16"/>
        <v>8.6200102575845206E-3</v>
      </c>
      <c r="H56" s="3">
        <f t="shared" si="17"/>
        <v>-2.0324531245726196E-3</v>
      </c>
      <c r="I56" s="3">
        <f t="shared" si="18"/>
        <v>1.1283126103123819E-2</v>
      </c>
      <c r="J56" s="3">
        <f t="shared" si="19"/>
        <v>-2.0324531245726196E-3</v>
      </c>
      <c r="K56" s="3">
        <f t="shared" si="20"/>
        <v>8.6200102575845206E-3</v>
      </c>
      <c r="L56" s="3">
        <f t="shared" si="5"/>
        <v>2.0324531245726196E-3</v>
      </c>
      <c r="M56" s="3">
        <f t="shared" si="6"/>
        <v>1.1283126103123819E-2</v>
      </c>
      <c r="N56" s="3">
        <f t="shared" si="7"/>
        <v>2.0324531245726196E-3</v>
      </c>
      <c r="O56" s="4">
        <f t="shared" si="21"/>
        <v>7.4304576840862347E-5</v>
      </c>
      <c r="P56" s="4">
        <f t="shared" si="9"/>
        <v>4.1308657035850045E-6</v>
      </c>
      <c r="Q56" s="4">
        <f t="shared" si="10"/>
        <v>1.273089346589941E-4</v>
      </c>
      <c r="R56" s="4">
        <f t="shared" si="11"/>
        <v>4.1308657035850045E-6</v>
      </c>
      <c r="S56" s="4">
        <f t="shared" si="22"/>
        <v>2.6635912929611687E-2</v>
      </c>
      <c r="T56" s="4">
        <f t="shared" si="23"/>
        <v>1.6971788112983513E-3</v>
      </c>
      <c r="U56" s="4">
        <f t="shared" si="24"/>
        <v>4.5247830564716505E-2</v>
      </c>
      <c r="V56" s="4">
        <f t="shared" si="25"/>
        <v>1.6086352834273952E-3</v>
      </c>
    </row>
    <row r="57" spans="1:22">
      <c r="A57" s="1">
        <v>569.95000000000005</v>
      </c>
      <c r="B57" s="2">
        <v>0.36191758369172561</v>
      </c>
      <c r="C57">
        <v>0.37646180641950733</v>
      </c>
      <c r="D57">
        <v>0.36650908186115949</v>
      </c>
      <c r="E57">
        <v>0.38890271211744215</v>
      </c>
      <c r="F57">
        <v>0.34909181388405075</v>
      </c>
      <c r="G57" s="3">
        <f t="shared" si="16"/>
        <v>1.4544222727781719E-2</v>
      </c>
      <c r="H57" s="3">
        <f t="shared" si="17"/>
        <v>4.591498169433883E-3</v>
      </c>
      <c r="I57" s="3">
        <f t="shared" si="18"/>
        <v>2.6985128425716542E-2</v>
      </c>
      <c r="J57" s="3">
        <f t="shared" si="19"/>
        <v>-1.2825769807674858E-2</v>
      </c>
      <c r="K57" s="3">
        <f t="shared" si="20"/>
        <v>1.4544222727781719E-2</v>
      </c>
      <c r="L57" s="3">
        <f t="shared" si="5"/>
        <v>4.591498169433883E-3</v>
      </c>
      <c r="M57" s="3">
        <f t="shared" si="6"/>
        <v>2.6985128425716542E-2</v>
      </c>
      <c r="N57" s="3">
        <f t="shared" si="7"/>
        <v>1.2825769807674858E-2</v>
      </c>
      <c r="O57" s="4">
        <f t="shared" si="21"/>
        <v>2.1153441475532233E-4</v>
      </c>
      <c r="P57" s="4">
        <f t="shared" si="9"/>
        <v>2.1081855439914699E-5</v>
      </c>
      <c r="Q57" s="4">
        <f t="shared" si="10"/>
        <v>7.2819715615241498E-4</v>
      </c>
      <c r="R57" s="4">
        <f t="shared" si="11"/>
        <v>1.6450037115946396E-4</v>
      </c>
      <c r="S57" s="4">
        <f t="shared" si="22"/>
        <v>7.5828602928542543E-2</v>
      </c>
      <c r="T57" s="4">
        <f t="shared" si="23"/>
        <v>8.6615448002646134E-3</v>
      </c>
      <c r="U57" s="4">
        <f t="shared" si="24"/>
        <v>0.25881405439099775</v>
      </c>
      <c r="V57" s="4">
        <f t="shared" si="25"/>
        <v>6.4059478126912359E-2</v>
      </c>
    </row>
    <row r="58" spans="1:22">
      <c r="A58" s="1">
        <v>572.17999999999995</v>
      </c>
      <c r="B58" s="2">
        <v>0.36215353452069737</v>
      </c>
      <c r="C58">
        <v>0.37004405286343606</v>
      </c>
      <c r="D58">
        <v>0.36540690934384412</v>
      </c>
      <c r="E58">
        <v>0.38395548342221186</v>
      </c>
      <c r="F58">
        <v>0.35845119406445625</v>
      </c>
      <c r="G58" s="3">
        <f t="shared" si="16"/>
        <v>7.8905183427386838E-3</v>
      </c>
      <c r="H58" s="3">
        <f t="shared" si="17"/>
        <v>3.2533748231467485E-3</v>
      </c>
      <c r="I58" s="3">
        <f t="shared" si="18"/>
        <v>2.180194890151449E-2</v>
      </c>
      <c r="J58" s="3">
        <f t="shared" si="19"/>
        <v>-3.7023404562411266E-3</v>
      </c>
      <c r="K58" s="3">
        <f t="shared" si="20"/>
        <v>7.8905183427386838E-3</v>
      </c>
      <c r="L58" s="3">
        <f t="shared" si="5"/>
        <v>3.2533748231467485E-3</v>
      </c>
      <c r="M58" s="3">
        <f t="shared" si="6"/>
        <v>2.180194890151449E-2</v>
      </c>
      <c r="N58" s="3">
        <f t="shared" si="7"/>
        <v>3.7023404562411266E-3</v>
      </c>
      <c r="O58" s="4">
        <f t="shared" si="21"/>
        <v>6.2260279717095627E-5</v>
      </c>
      <c r="P58" s="4">
        <f t="shared" si="9"/>
        <v>1.0584447739885138E-5</v>
      </c>
      <c r="Q58" s="4">
        <f t="shared" si="10"/>
        <v>4.7532497590424886E-4</v>
      </c>
      <c r="R58" s="4">
        <f t="shared" si="11"/>
        <v>1.3707324853919754E-5</v>
      </c>
      <c r="S58" s="4">
        <f t="shared" si="22"/>
        <v>2.2318401638562926E-2</v>
      </c>
      <c r="T58" s="4">
        <f t="shared" si="23"/>
        <v>4.3486527334543569E-3</v>
      </c>
      <c r="U58" s="4">
        <f t="shared" si="24"/>
        <v>0.16893884180637087</v>
      </c>
      <c r="V58" s="4">
        <f t="shared" si="25"/>
        <v>5.3378850787330701E-3</v>
      </c>
    </row>
    <row r="59" spans="1:22">
      <c r="A59" s="1">
        <v>574.39</v>
      </c>
      <c r="B59" s="2">
        <v>0.36098240518499775</v>
      </c>
      <c r="C59">
        <v>0.37843642611683848</v>
      </c>
      <c r="D59">
        <v>0.37414089347079038</v>
      </c>
      <c r="E59">
        <v>0.38487972508591067</v>
      </c>
      <c r="F59">
        <v>0.36554982817869414</v>
      </c>
      <c r="G59" s="3">
        <f t="shared" si="16"/>
        <v>1.745402093184073E-2</v>
      </c>
      <c r="H59" s="3">
        <f t="shared" si="17"/>
        <v>1.3158488285792636E-2</v>
      </c>
      <c r="I59" s="3">
        <f t="shared" si="18"/>
        <v>2.3897319900912928E-2</v>
      </c>
      <c r="J59" s="3">
        <f t="shared" si="19"/>
        <v>4.5674229936963906E-3</v>
      </c>
      <c r="K59" s="3">
        <f t="shared" si="20"/>
        <v>1.745402093184073E-2</v>
      </c>
      <c r="L59" s="3">
        <f t="shared" si="5"/>
        <v>1.3158488285792636E-2</v>
      </c>
      <c r="M59" s="3">
        <f t="shared" si="6"/>
        <v>2.3897319900912928E-2</v>
      </c>
      <c r="N59" s="3">
        <f t="shared" si="7"/>
        <v>4.5674229936963906E-3</v>
      </c>
      <c r="O59" s="4">
        <f t="shared" si="21"/>
        <v>3.0464284668913437E-4</v>
      </c>
      <c r="P59" s="4">
        <f t="shared" si="9"/>
        <v>1.7314581396734202E-4</v>
      </c>
      <c r="Q59" s="4">
        <f t="shared" si="10"/>
        <v>5.7108189844656907E-4</v>
      </c>
      <c r="R59" s="4">
        <f t="shared" si="11"/>
        <v>2.08613528033465E-5</v>
      </c>
      <c r="S59" s="4">
        <f t="shared" si="22"/>
        <v>0.10920512146135317</v>
      </c>
      <c r="T59" s="4">
        <f t="shared" si="23"/>
        <v>7.1137487349286335E-2</v>
      </c>
      <c r="U59" s="4">
        <f t="shared" si="24"/>
        <v>0.20297253330021042</v>
      </c>
      <c r="V59" s="4">
        <f t="shared" si="25"/>
        <v>8.1237954916729294E-3</v>
      </c>
    </row>
    <row r="60" spans="1:22">
      <c r="A60" s="1">
        <v>576.61</v>
      </c>
      <c r="B60" s="2">
        <v>0.36109444656403245</v>
      </c>
      <c r="C60">
        <v>0.38669605289521136</v>
      </c>
      <c r="D60">
        <v>0.38268883991184127</v>
      </c>
      <c r="E60">
        <v>0.39270687237026647</v>
      </c>
      <c r="F60">
        <v>0.36064916850330592</v>
      </c>
      <c r="G60" s="3">
        <f t="shared" si="16"/>
        <v>2.5601606331178917E-2</v>
      </c>
      <c r="H60" s="3">
        <f t="shared" si="17"/>
        <v>2.1594393347808827E-2</v>
      </c>
      <c r="I60" s="3">
        <f t="shared" si="18"/>
        <v>3.1612425806234024E-2</v>
      </c>
      <c r="J60" s="3">
        <f t="shared" si="19"/>
        <v>-4.4527806072652831E-4</v>
      </c>
      <c r="K60" s="3">
        <f t="shared" si="20"/>
        <v>2.5601606331178917E-2</v>
      </c>
      <c r="L60" s="3">
        <f t="shared" si="5"/>
        <v>2.1594393347808827E-2</v>
      </c>
      <c r="M60" s="3">
        <f t="shared" si="6"/>
        <v>3.1612425806234024E-2</v>
      </c>
      <c r="N60" s="3">
        <f t="shared" si="7"/>
        <v>4.4527806072652831E-4</v>
      </c>
      <c r="O60" s="4">
        <f t="shared" si="21"/>
        <v>6.554422467366604E-4</v>
      </c>
      <c r="P60" s="4">
        <f t="shared" si="9"/>
        <v>4.663178240598901E-4</v>
      </c>
      <c r="Q60" s="4">
        <f t="shared" si="10"/>
        <v>9.9934546535465087E-4</v>
      </c>
      <c r="R60" s="4">
        <f t="shared" si="11"/>
        <v>1.9827255136437783E-7</v>
      </c>
      <c r="S60" s="4">
        <f t="shared" si="22"/>
        <v>0.23495595233463321</v>
      </c>
      <c r="T60" s="4">
        <f t="shared" si="23"/>
        <v>0.19158810455599026</v>
      </c>
      <c r="U60" s="4">
        <f t="shared" si="24"/>
        <v>0.35518492408333452</v>
      </c>
      <c r="V60" s="4">
        <f t="shared" si="25"/>
        <v>7.7210987900939751E-5</v>
      </c>
    </row>
    <row r="61" spans="1:22">
      <c r="A61" s="1">
        <v>578.83000000000004</v>
      </c>
      <c r="B61" s="2">
        <v>0.36114528980988131</v>
      </c>
      <c r="C61">
        <v>0.39145170401054413</v>
      </c>
      <c r="D61">
        <v>0.37638862737714179</v>
      </c>
      <c r="E61">
        <v>0.39898324232724536</v>
      </c>
      <c r="F61">
        <v>0.3745057427979665</v>
      </c>
      <c r="G61" s="3">
        <f t="shared" si="16"/>
        <v>3.0306414200662823E-2</v>
      </c>
      <c r="H61" s="3">
        <f t="shared" si="17"/>
        <v>1.5243337567260484E-2</v>
      </c>
      <c r="I61" s="3">
        <f t="shared" si="18"/>
        <v>3.7837952517364049E-2</v>
      </c>
      <c r="J61" s="3">
        <f t="shared" si="19"/>
        <v>1.3360452988085192E-2</v>
      </c>
      <c r="K61" s="3">
        <f t="shared" si="20"/>
        <v>3.0306414200662823E-2</v>
      </c>
      <c r="L61" s="3">
        <f t="shared" si="5"/>
        <v>1.5243337567260484E-2</v>
      </c>
      <c r="M61" s="3">
        <f t="shared" si="6"/>
        <v>3.7837952517364049E-2</v>
      </c>
      <c r="N61" s="3">
        <f t="shared" si="7"/>
        <v>1.3360452988085192E-2</v>
      </c>
      <c r="O61" s="4">
        <f t="shared" si="21"/>
        <v>9.1847874170213723E-4</v>
      </c>
      <c r="P61" s="4">
        <f t="shared" si="9"/>
        <v>2.3235934018945477E-4</v>
      </c>
      <c r="Q61" s="4">
        <f t="shared" si="10"/>
        <v>1.4317106507062962E-3</v>
      </c>
      <c r="R61" s="4">
        <f t="shared" si="11"/>
        <v>1.7850170404683452E-4</v>
      </c>
      <c r="S61" s="4">
        <f t="shared" si="22"/>
        <v>0.32924647217994302</v>
      </c>
      <c r="T61" s="4">
        <f t="shared" si="23"/>
        <v>9.5465545741311247E-2</v>
      </c>
      <c r="U61" s="4">
        <f t="shared" si="24"/>
        <v>0.50885510207418749</v>
      </c>
      <c r="V61" s="4">
        <f t="shared" si="25"/>
        <v>6.9511855355755672E-2</v>
      </c>
    </row>
    <row r="62" spans="1:22">
      <c r="A62" s="1">
        <v>581.04</v>
      </c>
      <c r="B62" s="2">
        <v>0.35970181797876077</v>
      </c>
      <c r="C62">
        <v>0.38750899928005766</v>
      </c>
      <c r="D62">
        <v>0.38210943124550045</v>
      </c>
      <c r="E62">
        <v>0.4019078473722103</v>
      </c>
      <c r="F62">
        <v>0.37311015118790503</v>
      </c>
      <c r="G62" s="3">
        <f t="shared" si="16"/>
        <v>2.780718130129689E-2</v>
      </c>
      <c r="H62" s="3">
        <f t="shared" si="17"/>
        <v>2.2407613266739679E-2</v>
      </c>
      <c r="I62" s="3">
        <f t="shared" si="18"/>
        <v>4.2206029393449529E-2</v>
      </c>
      <c r="J62" s="3">
        <f t="shared" si="19"/>
        <v>1.3408333209144252E-2</v>
      </c>
      <c r="K62" s="3">
        <f t="shared" si="20"/>
        <v>2.780718130129689E-2</v>
      </c>
      <c r="L62" s="3">
        <f t="shared" si="5"/>
        <v>2.2407613266739679E-2</v>
      </c>
      <c r="M62" s="3">
        <f t="shared" si="6"/>
        <v>4.2206029393449529E-2</v>
      </c>
      <c r="N62" s="3">
        <f t="shared" si="7"/>
        <v>1.3408333209144252E-2</v>
      </c>
      <c r="O62" s="4">
        <f t="shared" si="21"/>
        <v>7.7323933192319542E-4</v>
      </c>
      <c r="P62" s="4">
        <f t="shared" si="9"/>
        <v>5.0210113231176801E-4</v>
      </c>
      <c r="Q62" s="4">
        <f t="shared" si="10"/>
        <v>1.7813489171607257E-3</v>
      </c>
      <c r="R62" s="4">
        <f t="shared" si="11"/>
        <v>1.797833994474406E-4</v>
      </c>
      <c r="S62" s="4">
        <f t="shared" si="22"/>
        <v>0.27718259620760011</v>
      </c>
      <c r="T62" s="4">
        <f t="shared" si="23"/>
        <v>0.20628978621815111</v>
      </c>
      <c r="U62" s="4">
        <f t="shared" si="24"/>
        <v>0.63312268063689559</v>
      </c>
      <c r="V62" s="4">
        <f t="shared" si="25"/>
        <v>7.0010971180855516E-2</v>
      </c>
    </row>
    <row r="63" spans="1:22">
      <c r="A63" s="1">
        <v>583.25</v>
      </c>
      <c r="B63" s="2">
        <v>0.35964257803041916</v>
      </c>
      <c r="C63">
        <v>0.39393414211438477</v>
      </c>
      <c r="D63">
        <v>0.38526863084922014</v>
      </c>
      <c r="E63">
        <v>0.40086655112651648</v>
      </c>
      <c r="F63">
        <v>0.36967071057192374</v>
      </c>
      <c r="G63" s="3">
        <f t="shared" si="16"/>
        <v>3.4291564083965609E-2</v>
      </c>
      <c r="H63" s="3">
        <f t="shared" si="17"/>
        <v>2.5626052818800982E-2</v>
      </c>
      <c r="I63" s="3">
        <f t="shared" si="18"/>
        <v>4.1223973096097322E-2</v>
      </c>
      <c r="J63" s="3">
        <f t="shared" si="19"/>
        <v>1.0028132541504586E-2</v>
      </c>
      <c r="K63" s="3">
        <f t="shared" si="20"/>
        <v>3.4291564083965609E-2</v>
      </c>
      <c r="L63" s="3">
        <f t="shared" si="5"/>
        <v>2.5626052818800982E-2</v>
      </c>
      <c r="M63" s="3">
        <f t="shared" si="6"/>
        <v>4.1223973096097322E-2</v>
      </c>
      <c r="N63" s="3">
        <f t="shared" si="7"/>
        <v>1.0028132541504586E-2</v>
      </c>
      <c r="O63" s="4">
        <f t="shared" si="21"/>
        <v>1.1759113673247201E-3</v>
      </c>
      <c r="P63" s="4">
        <f t="shared" si="9"/>
        <v>6.5669458307197773E-4</v>
      </c>
      <c r="Q63" s="4">
        <f t="shared" si="10"/>
        <v>1.6994159578277558E-3</v>
      </c>
      <c r="R63" s="4">
        <f t="shared" si="11"/>
        <v>1.0056344226998323E-4</v>
      </c>
      <c r="S63" s="4">
        <f t="shared" si="22"/>
        <v>0.42152817665704317</v>
      </c>
      <c r="T63" s="4">
        <f t="shared" si="23"/>
        <v>0.26980497838913375</v>
      </c>
      <c r="U63" s="4">
        <f t="shared" si="24"/>
        <v>0.6040022683775812</v>
      </c>
      <c r="V63" s="4">
        <f t="shared" si="25"/>
        <v>3.916125893853574E-2</v>
      </c>
    </row>
    <row r="64" spans="1:22">
      <c r="A64" s="1">
        <v>585.46</v>
      </c>
      <c r="B64" s="2">
        <v>0.35818130156150257</v>
      </c>
      <c r="C64">
        <v>0.39611486486486486</v>
      </c>
      <c r="D64">
        <v>0.38429054054054052</v>
      </c>
      <c r="E64">
        <v>0.40118243243243246</v>
      </c>
      <c r="F64">
        <v>0.37415540540540543</v>
      </c>
      <c r="G64" s="3">
        <f t="shared" si="16"/>
        <v>3.7933563303362283E-2</v>
      </c>
      <c r="H64" s="3">
        <f t="shared" si="17"/>
        <v>2.6109238979037941E-2</v>
      </c>
      <c r="I64" s="3">
        <f t="shared" si="18"/>
        <v>4.3001130870929882E-2</v>
      </c>
      <c r="J64" s="3">
        <f t="shared" si="19"/>
        <v>1.5974103843902854E-2</v>
      </c>
      <c r="K64" s="3">
        <f t="shared" si="20"/>
        <v>3.7933563303362283E-2</v>
      </c>
      <c r="L64" s="3">
        <f t="shared" si="5"/>
        <v>2.6109238979037941E-2</v>
      </c>
      <c r="M64" s="3">
        <f t="shared" si="6"/>
        <v>4.3001130870929882E-2</v>
      </c>
      <c r="N64" s="3">
        <f t="shared" si="7"/>
        <v>1.5974103843902854E-2</v>
      </c>
      <c r="O64" s="4">
        <f t="shared" si="21"/>
        <v>1.4389552248901937E-3</v>
      </c>
      <c r="P64" s="4">
        <f t="shared" si="9"/>
        <v>6.8169236006451414E-4</v>
      </c>
      <c r="Q64" s="4">
        <f t="shared" si="10"/>
        <v>1.8490972561788388E-3</v>
      </c>
      <c r="R64" s="4">
        <f t="shared" si="11"/>
        <v>2.5517199361579191E-4</v>
      </c>
      <c r="S64" s="4">
        <f t="shared" si="22"/>
        <v>0.51582133576874534</v>
      </c>
      <c r="T64" s="4">
        <f t="shared" si="23"/>
        <v>0.28007539153872479</v>
      </c>
      <c r="U64" s="4">
        <f t="shared" si="24"/>
        <v>0.65720162979426333</v>
      </c>
      <c r="V64" s="4">
        <f t="shared" si="25"/>
        <v>9.936868001219111E-2</v>
      </c>
    </row>
    <row r="65" spans="1:22">
      <c r="A65" s="1">
        <v>587.66999999999996</v>
      </c>
      <c r="B65" s="2">
        <v>0.35801831858466326</v>
      </c>
      <c r="C65">
        <v>0.39773672824097189</v>
      </c>
      <c r="D65">
        <v>0.38775170577467133</v>
      </c>
      <c r="E65">
        <v>0.4010650690630721</v>
      </c>
      <c r="F65">
        <v>0.38109502413047097</v>
      </c>
      <c r="G65" s="3">
        <f t="shared" si="16"/>
        <v>3.9718409656308629E-2</v>
      </c>
      <c r="H65" s="3">
        <f t="shared" si="17"/>
        <v>2.9733387190008065E-2</v>
      </c>
      <c r="I65" s="3">
        <f t="shared" si="18"/>
        <v>4.3046750478408835E-2</v>
      </c>
      <c r="J65" s="3">
        <f t="shared" si="19"/>
        <v>2.3076705545807707E-2</v>
      </c>
      <c r="K65" s="3">
        <f t="shared" si="20"/>
        <v>3.9718409656308629E-2</v>
      </c>
      <c r="L65" s="3">
        <f t="shared" si="5"/>
        <v>2.9733387190008065E-2</v>
      </c>
      <c r="M65" s="3">
        <f t="shared" si="6"/>
        <v>4.3046750478408835E-2</v>
      </c>
      <c r="N65" s="3">
        <f t="shared" si="7"/>
        <v>2.3076705545807707E-2</v>
      </c>
      <c r="O65" s="4">
        <f t="shared" si="21"/>
        <v>1.5775520656263506E-3</v>
      </c>
      <c r="P65" s="4">
        <f t="shared" si="9"/>
        <v>8.8407431379093572E-4</v>
      </c>
      <c r="Q65" s="4">
        <f t="shared" si="10"/>
        <v>1.8530227267503912E-3</v>
      </c>
      <c r="R65" s="4">
        <f t="shared" si="11"/>
        <v>5.3253433884791217E-4</v>
      </c>
      <c r="S65" s="4">
        <f t="shared" si="22"/>
        <v>0.56550405437266016</v>
      </c>
      <c r="T65" s="4">
        <f t="shared" si="23"/>
        <v>0.36322463634606766</v>
      </c>
      <c r="U65" s="4">
        <f t="shared" si="24"/>
        <v>0.65859681095561817</v>
      </c>
      <c r="V65" s="4">
        <f t="shared" si="25"/>
        <v>0.20737869216226959</v>
      </c>
    </row>
    <row r="66" spans="1:22">
      <c r="A66" s="1">
        <v>589.88</v>
      </c>
      <c r="B66" s="2">
        <v>0.35780567893089421</v>
      </c>
      <c r="C66">
        <v>0.39810976620792571</v>
      </c>
      <c r="D66">
        <v>0.3831868678494445</v>
      </c>
      <c r="E66">
        <v>0.40308406566075278</v>
      </c>
      <c r="F66">
        <v>0.37489636876139942</v>
      </c>
      <c r="G66" s="3">
        <f t="shared" si="16"/>
        <v>4.0304087277031497E-2</v>
      </c>
      <c r="H66" s="3">
        <f t="shared" si="17"/>
        <v>2.538118891855029E-2</v>
      </c>
      <c r="I66" s="3">
        <f t="shared" si="18"/>
        <v>4.5278386729858566E-2</v>
      </c>
      <c r="J66" s="3">
        <f t="shared" si="19"/>
        <v>1.7090689830505212E-2</v>
      </c>
      <c r="K66" s="3">
        <f t="shared" si="20"/>
        <v>4.0304087277031497E-2</v>
      </c>
      <c r="L66" s="3">
        <f t="shared" si="5"/>
        <v>2.538118891855029E-2</v>
      </c>
      <c r="M66" s="3">
        <f t="shared" si="6"/>
        <v>4.5278386729858566E-2</v>
      </c>
      <c r="N66" s="3">
        <f t="shared" si="7"/>
        <v>1.7090689830505212E-2</v>
      </c>
      <c r="O66" s="4">
        <f t="shared" si="21"/>
        <v>1.6244194512345723E-3</v>
      </c>
      <c r="P66" s="4">
        <f t="shared" si="9"/>
        <v>6.4420475091914002E-4</v>
      </c>
      <c r="Q66" s="4">
        <f t="shared" si="10"/>
        <v>2.0501323048586323E-3</v>
      </c>
      <c r="R66" s="4">
        <f t="shared" si="11"/>
        <v>2.920916788825343E-4</v>
      </c>
      <c r="S66" s="4">
        <f t="shared" si="22"/>
        <v>0.58230457535500446</v>
      </c>
      <c r="T66" s="4">
        <f t="shared" si="23"/>
        <v>0.26467349264074147</v>
      </c>
      <c r="U66" s="4">
        <f t="shared" si="24"/>
        <v>0.72865301570522201</v>
      </c>
      <c r="V66" s="4">
        <f t="shared" si="25"/>
        <v>0.11374588630131688</v>
      </c>
    </row>
    <row r="67" spans="1:22">
      <c r="A67" s="1">
        <v>592.09</v>
      </c>
      <c r="B67" s="2">
        <v>0.35618188699203107</v>
      </c>
      <c r="C67">
        <v>0.39003177788927906</v>
      </c>
      <c r="D67">
        <v>0.38334169593577516</v>
      </c>
      <c r="E67">
        <v>0.39839438033115898</v>
      </c>
      <c r="F67">
        <v>0.37832413447064717</v>
      </c>
      <c r="G67" s="3">
        <f t="shared" si="16"/>
        <v>3.3849890897247992E-2</v>
      </c>
      <c r="H67" s="3">
        <f t="shared" si="17"/>
        <v>2.715980894374409E-2</v>
      </c>
      <c r="I67" s="3">
        <f t="shared" si="18"/>
        <v>4.221249333912791E-2</v>
      </c>
      <c r="J67" s="3">
        <f t="shared" si="19"/>
        <v>2.2142247478616095E-2</v>
      </c>
      <c r="K67" s="3">
        <f t="shared" si="20"/>
        <v>3.3849890897247992E-2</v>
      </c>
      <c r="L67" s="3">
        <f t="shared" si="5"/>
        <v>2.715980894374409E-2</v>
      </c>
      <c r="M67" s="3">
        <f t="shared" si="6"/>
        <v>4.221249333912791E-2</v>
      </c>
      <c r="N67" s="3">
        <f t="shared" si="7"/>
        <v>2.2142247478616095E-2</v>
      </c>
      <c r="O67" s="4">
        <f t="shared" si="21"/>
        <v>1.1458151137555925E-3</v>
      </c>
      <c r="P67" s="4">
        <f t="shared" si="9"/>
        <v>7.3765522186068145E-4</v>
      </c>
      <c r="Q67" s="4">
        <f t="shared" si="10"/>
        <v>1.7818945939059182E-3</v>
      </c>
      <c r="R67" s="4">
        <f t="shared" si="11"/>
        <v>4.9027912340428087E-4</v>
      </c>
      <c r="S67" s="4">
        <f t="shared" si="22"/>
        <v>0.41073959237788543</v>
      </c>
      <c r="T67" s="4">
        <f t="shared" si="23"/>
        <v>0.3030679045070464</v>
      </c>
      <c r="U67" s="4">
        <f t="shared" si="24"/>
        <v>0.63331662373268638</v>
      </c>
      <c r="V67" s="4">
        <f t="shared" si="25"/>
        <v>0.19092373202825688</v>
      </c>
    </row>
    <row r="68" spans="1:22">
      <c r="A68" s="1">
        <v>594.29</v>
      </c>
      <c r="B68" s="2">
        <v>0.35587325639975487</v>
      </c>
      <c r="C68">
        <v>0.3948990071893187</v>
      </c>
      <c r="D68">
        <v>0.38120506675795957</v>
      </c>
      <c r="E68">
        <v>0.3948990071893187</v>
      </c>
      <c r="F68">
        <v>0.36922286888052031</v>
      </c>
      <c r="G68" s="3">
        <f t="shared" ref="G68:G99" si="26">C68-$B68</f>
        <v>3.9025750789563829E-2</v>
      </c>
      <c r="H68" s="3">
        <f t="shared" ref="H68:H99" si="27">D68-$B68</f>
        <v>2.5331810358204698E-2</v>
      </c>
      <c r="I68" s="3">
        <f t="shared" ref="I68:I99" si="28">E68-$B68</f>
        <v>3.9025750789563829E-2</v>
      </c>
      <c r="J68" s="3">
        <f t="shared" ref="J68:J99" si="29">F68-$B68</f>
        <v>1.3349612480765438E-2</v>
      </c>
      <c r="K68" s="3">
        <f t="shared" ref="K68:K99" si="30">ABS(G68)</f>
        <v>3.9025750789563829E-2</v>
      </c>
      <c r="L68" s="3">
        <f t="shared" ref="L68:L99" si="31">ABS(H68)</f>
        <v>2.5331810358204698E-2</v>
      </c>
      <c r="M68" s="3">
        <f t="shared" ref="M68:M99" si="32">ABS(I68)</f>
        <v>3.9025750789563829E-2</v>
      </c>
      <c r="N68" s="3">
        <f t="shared" ref="N68:N99" si="33">ABS(J68)</f>
        <v>1.3349612480765438E-2</v>
      </c>
      <c r="O68" s="4">
        <f t="shared" ref="O68:O99" si="34">G68^2</f>
        <v>1.5230092246891417E-3</v>
      </c>
      <c r="P68" s="4">
        <f t="shared" ref="P68:P99" si="35">H68^2</f>
        <v>6.4170061602404681E-4</v>
      </c>
      <c r="Q68" s="4">
        <f t="shared" ref="Q68:Q99" si="36">I68^2</f>
        <v>1.5230092246891417E-3</v>
      </c>
      <c r="R68" s="4">
        <f t="shared" ref="R68:R99" si="37">J68^2</f>
        <v>1.7821215338660837E-4</v>
      </c>
      <c r="S68" s="4">
        <f t="shared" ref="S68:S99" si="38">(G68/C$1)^2</f>
        <v>0.54595211795226173</v>
      </c>
      <c r="T68" s="4">
        <f t="shared" ref="T68:T99" si="39">(H68/D$1)^2</f>
        <v>0.26364466115854224</v>
      </c>
      <c r="U68" s="4">
        <f t="shared" ref="U68:U99" si="40">(I68/E$1)^2</f>
        <v>0.5413042182139256</v>
      </c>
      <c r="V68" s="4">
        <f t="shared" ref="V68:V99" si="41">(J68/F$1)^2</f>
        <v>6.939909898897878E-2</v>
      </c>
    </row>
    <row r="69" spans="1:22">
      <c r="A69" s="1">
        <v>596.5</v>
      </c>
      <c r="B69" s="2">
        <v>0.35424336173875953</v>
      </c>
      <c r="C69">
        <v>0.39085674402373055</v>
      </c>
      <c r="D69">
        <v>0.38736695166637586</v>
      </c>
      <c r="E69">
        <v>0.39958122491711739</v>
      </c>
      <c r="F69">
        <v>0.38038736695166636</v>
      </c>
      <c r="G69" s="3">
        <f t="shared" si="26"/>
        <v>3.6613382284971019E-2</v>
      </c>
      <c r="H69" s="3">
        <f t="shared" si="27"/>
        <v>3.3123589927616326E-2</v>
      </c>
      <c r="I69" s="3">
        <f t="shared" si="28"/>
        <v>4.5337863178357862E-2</v>
      </c>
      <c r="J69" s="3">
        <f t="shared" si="29"/>
        <v>2.6144005212906829E-2</v>
      </c>
      <c r="K69" s="3">
        <f t="shared" si="30"/>
        <v>3.6613382284971019E-2</v>
      </c>
      <c r="L69" s="3">
        <f t="shared" si="31"/>
        <v>3.3123589927616326E-2</v>
      </c>
      <c r="M69" s="3">
        <f t="shared" si="32"/>
        <v>4.5337863178357862E-2</v>
      </c>
      <c r="N69" s="3">
        <f t="shared" si="33"/>
        <v>2.6144005212906829E-2</v>
      </c>
      <c r="O69" s="4">
        <f t="shared" si="34"/>
        <v>1.3405397623454296E-3</v>
      </c>
      <c r="P69" s="4">
        <f t="shared" si="35"/>
        <v>1.0971722096928857E-3</v>
      </c>
      <c r="Q69" s="4">
        <f t="shared" si="36"/>
        <v>2.0555218375794978E-3</v>
      </c>
      <c r="R69" s="4">
        <f t="shared" si="37"/>
        <v>6.8350900857249949E-4</v>
      </c>
      <c r="S69" s="4">
        <f t="shared" si="38"/>
        <v>0.48054240945329096</v>
      </c>
      <c r="T69" s="4">
        <f t="shared" si="39"/>
        <v>0.45077655877801143</v>
      </c>
      <c r="U69" s="4">
        <f t="shared" si="40"/>
        <v>0.73056855025925738</v>
      </c>
      <c r="V69" s="4">
        <f t="shared" si="41"/>
        <v>0.26617101271919258</v>
      </c>
    </row>
    <row r="70" spans="1:22">
      <c r="A70" s="1">
        <v>598.70000000000005</v>
      </c>
      <c r="B70" s="2">
        <v>0.35384244440134605</v>
      </c>
      <c r="C70">
        <v>0.39442658092175781</v>
      </c>
      <c r="D70">
        <v>0.38728117184708832</v>
      </c>
      <c r="E70">
        <v>0.39978563772775999</v>
      </c>
      <c r="F70">
        <v>0.36941764916041447</v>
      </c>
      <c r="G70" s="3">
        <f t="shared" si="26"/>
        <v>4.0584136520411762E-2</v>
      </c>
      <c r="H70" s="3">
        <f t="shared" si="27"/>
        <v>3.3438727445742278E-2</v>
      </c>
      <c r="I70" s="3">
        <f t="shared" si="28"/>
        <v>4.5943193326413945E-2</v>
      </c>
      <c r="J70" s="3">
        <f t="shared" si="29"/>
        <v>1.5575204759068428E-2</v>
      </c>
      <c r="K70" s="3">
        <f t="shared" si="30"/>
        <v>4.0584136520411762E-2</v>
      </c>
      <c r="L70" s="3">
        <f t="shared" si="31"/>
        <v>3.3438727445742278E-2</v>
      </c>
      <c r="M70" s="3">
        <f t="shared" si="32"/>
        <v>4.5943193326413945E-2</v>
      </c>
      <c r="N70" s="3">
        <f t="shared" si="33"/>
        <v>1.5575204759068428E-2</v>
      </c>
      <c r="O70" s="4">
        <f t="shared" si="34"/>
        <v>1.6470721371074197E-3</v>
      </c>
      <c r="P70" s="4">
        <f t="shared" si="35"/>
        <v>1.1181484931906379E-3</v>
      </c>
      <c r="Q70" s="4">
        <f t="shared" si="36"/>
        <v>2.1107770130282468E-3</v>
      </c>
      <c r="R70" s="4">
        <f t="shared" si="37"/>
        <v>2.4258700328690783E-4</v>
      </c>
      <c r="S70" s="4">
        <f t="shared" si="38"/>
        <v>0.59042486880372791</v>
      </c>
      <c r="T70" s="4">
        <f t="shared" si="39"/>
        <v>0.45939472902287715</v>
      </c>
      <c r="U70" s="4">
        <f t="shared" si="40"/>
        <v>0.75020720973925048</v>
      </c>
      <c r="V70" s="4">
        <f t="shared" si="41"/>
        <v>9.4467852694792243E-2</v>
      </c>
    </row>
    <row r="71" spans="1:22">
      <c r="A71" s="1">
        <v>600.9</v>
      </c>
      <c r="B71" s="2">
        <v>0.35338082179723007</v>
      </c>
      <c r="C71">
        <v>0.39835164835164832</v>
      </c>
      <c r="D71">
        <v>0.38553113553113555</v>
      </c>
      <c r="E71">
        <v>0.40567765567765568</v>
      </c>
      <c r="F71">
        <v>0.37454212454212454</v>
      </c>
      <c r="G71" s="3">
        <f t="shared" si="26"/>
        <v>4.4970826554418253E-2</v>
      </c>
      <c r="H71" s="3">
        <f t="shared" si="27"/>
        <v>3.2150313733905478E-2</v>
      </c>
      <c r="I71" s="3">
        <f t="shared" si="28"/>
        <v>5.2296833880425608E-2</v>
      </c>
      <c r="J71" s="3">
        <f t="shared" si="29"/>
        <v>2.1161302744894472E-2</v>
      </c>
      <c r="K71" s="3">
        <f t="shared" si="30"/>
        <v>4.4970826554418253E-2</v>
      </c>
      <c r="L71" s="3">
        <f t="shared" si="31"/>
        <v>3.2150313733905478E-2</v>
      </c>
      <c r="M71" s="3">
        <f t="shared" si="32"/>
        <v>5.2296833880425608E-2</v>
      </c>
      <c r="N71" s="3">
        <f t="shared" si="33"/>
        <v>2.1161302744894472E-2</v>
      </c>
      <c r="O71" s="4">
        <f t="shared" si="34"/>
        <v>2.02237524098757E-3</v>
      </c>
      <c r="P71" s="4">
        <f t="shared" si="35"/>
        <v>1.0336426731885511E-3</v>
      </c>
      <c r="Q71" s="4">
        <f t="shared" si="36"/>
        <v>2.7349588339168319E-3</v>
      </c>
      <c r="R71" s="4">
        <f t="shared" si="37"/>
        <v>4.4780073386107834E-4</v>
      </c>
      <c r="S71" s="4">
        <f t="shared" si="38"/>
        <v>0.72495952631983507</v>
      </c>
      <c r="T71" s="4">
        <f t="shared" si="39"/>
        <v>0.42467525435816827</v>
      </c>
      <c r="U71" s="4">
        <f t="shared" si="40"/>
        <v>0.9720523877606787</v>
      </c>
      <c r="V71" s="4">
        <f t="shared" si="41"/>
        <v>0.1743818637842551</v>
      </c>
    </row>
    <row r="72" spans="1:22">
      <c r="A72" s="1">
        <v>603.09</v>
      </c>
      <c r="B72" s="2">
        <v>0.35163056891138672</v>
      </c>
      <c r="C72">
        <v>0.39708083832335322</v>
      </c>
      <c r="D72">
        <v>0.38585329341317359</v>
      </c>
      <c r="E72">
        <v>0.40269461077844304</v>
      </c>
      <c r="F72">
        <v>0.37088323353293406</v>
      </c>
      <c r="G72" s="3">
        <f t="shared" si="26"/>
        <v>4.5450269411966504E-2</v>
      </c>
      <c r="H72" s="3">
        <f t="shared" si="27"/>
        <v>3.4222724501786872E-2</v>
      </c>
      <c r="I72" s="3">
        <f t="shared" si="28"/>
        <v>5.106404186705632E-2</v>
      </c>
      <c r="J72" s="3">
        <f t="shared" si="29"/>
        <v>1.9252664621547344E-2</v>
      </c>
      <c r="K72" s="3">
        <f t="shared" si="30"/>
        <v>4.5450269411966504E-2</v>
      </c>
      <c r="L72" s="3">
        <f t="shared" si="31"/>
        <v>3.4222724501786872E-2</v>
      </c>
      <c r="M72" s="3">
        <f t="shared" si="32"/>
        <v>5.106404186705632E-2</v>
      </c>
      <c r="N72" s="3">
        <f t="shared" si="33"/>
        <v>1.9252664621547344E-2</v>
      </c>
      <c r="O72" s="4">
        <f t="shared" si="34"/>
        <v>2.0657269896203379E-3</v>
      </c>
      <c r="P72" s="4">
        <f t="shared" si="35"/>
        <v>1.1711948723252036E-3</v>
      </c>
      <c r="Q72" s="4">
        <f t="shared" si="36"/>
        <v>2.6075363718004807E-3</v>
      </c>
      <c r="R72" s="4">
        <f t="shared" si="37"/>
        <v>3.7066509502978076E-4</v>
      </c>
      <c r="S72" s="4">
        <f t="shared" si="38"/>
        <v>0.74049979922121856</v>
      </c>
      <c r="T72" s="4">
        <f t="shared" si="39"/>
        <v>0.48118899616769162</v>
      </c>
      <c r="U72" s="4">
        <f t="shared" si="40"/>
        <v>0.92676420754439448</v>
      </c>
      <c r="V72" s="4">
        <f t="shared" si="41"/>
        <v>0.14434382354342831</v>
      </c>
    </row>
    <row r="73" spans="1:22">
      <c r="A73" s="1">
        <v>605.29</v>
      </c>
      <c r="B73" s="2">
        <v>0.35109045913738857</v>
      </c>
      <c r="C73">
        <v>0.39120458891013382</v>
      </c>
      <c r="D73">
        <v>0.38738049713193118</v>
      </c>
      <c r="E73">
        <v>0.40076481835564054</v>
      </c>
      <c r="F73">
        <v>0.38164435946462716</v>
      </c>
      <c r="G73" s="3">
        <f t="shared" si="26"/>
        <v>4.0114129772745255E-2</v>
      </c>
      <c r="H73" s="3">
        <f t="shared" si="27"/>
        <v>3.6290037994542612E-2</v>
      </c>
      <c r="I73" s="3">
        <f t="shared" si="28"/>
        <v>4.9674359218251973E-2</v>
      </c>
      <c r="J73" s="3">
        <f t="shared" si="29"/>
        <v>3.0553900327238592E-2</v>
      </c>
      <c r="K73" s="3">
        <f t="shared" si="30"/>
        <v>4.0114129772745255E-2</v>
      </c>
      <c r="L73" s="3">
        <f t="shared" si="31"/>
        <v>3.6290037994542612E-2</v>
      </c>
      <c r="M73" s="3">
        <f t="shared" si="32"/>
        <v>4.9674359218251973E-2</v>
      </c>
      <c r="N73" s="3">
        <f t="shared" si="33"/>
        <v>3.0553900327238592E-2</v>
      </c>
      <c r="O73" s="4">
        <f t="shared" si="34"/>
        <v>1.6091434074246473E-3</v>
      </c>
      <c r="P73" s="4">
        <f t="shared" si="35"/>
        <v>1.3169668576453464E-3</v>
      </c>
      <c r="Q73" s="4">
        <f t="shared" si="36"/>
        <v>2.4675419637439347E-3</v>
      </c>
      <c r="R73" s="4">
        <f t="shared" si="37"/>
        <v>9.3354082520683056E-4</v>
      </c>
      <c r="S73" s="4">
        <f t="shared" si="38"/>
        <v>0.57682858194881736</v>
      </c>
      <c r="T73" s="4">
        <f t="shared" si="39"/>
        <v>0.54107986227634575</v>
      </c>
      <c r="U73" s="4">
        <f t="shared" si="40"/>
        <v>0.87700773701294599</v>
      </c>
      <c r="V73" s="4">
        <f t="shared" si="41"/>
        <v>0.36353801302335947</v>
      </c>
    </row>
    <row r="74" spans="1:22">
      <c r="A74" s="1">
        <v>607.49</v>
      </c>
      <c r="B74" s="2">
        <v>0.3505190154473678</v>
      </c>
      <c r="C74">
        <v>0.40069889341875364</v>
      </c>
      <c r="D74">
        <v>0.37934381673461465</v>
      </c>
      <c r="E74">
        <v>0.39875752281110466</v>
      </c>
      <c r="F74">
        <v>0.36963696369636961</v>
      </c>
      <c r="G74" s="3">
        <f t="shared" si="26"/>
        <v>5.0179877971385844E-2</v>
      </c>
      <c r="H74" s="3">
        <f t="shared" si="27"/>
        <v>2.8824801287246848E-2</v>
      </c>
      <c r="I74" s="3">
        <f t="shared" si="28"/>
        <v>4.823850736373686E-2</v>
      </c>
      <c r="J74" s="3">
        <f t="shared" si="29"/>
        <v>1.9117948249001815E-2</v>
      </c>
      <c r="K74" s="3">
        <f t="shared" si="30"/>
        <v>5.0179877971385844E-2</v>
      </c>
      <c r="L74" s="3">
        <f t="shared" si="31"/>
        <v>2.8824801287246848E-2</v>
      </c>
      <c r="M74" s="3">
        <f t="shared" si="32"/>
        <v>4.823850736373686E-2</v>
      </c>
      <c r="N74" s="3">
        <f t="shared" si="33"/>
        <v>1.9117948249001815E-2</v>
      </c>
      <c r="O74" s="4">
        <f t="shared" si="34"/>
        <v>2.5180201532231743E-3</v>
      </c>
      <c r="P74" s="4">
        <f t="shared" si="35"/>
        <v>8.3086916924926752E-4</v>
      </c>
      <c r="Q74" s="4">
        <f t="shared" si="36"/>
        <v>2.3269535926812952E-3</v>
      </c>
      <c r="R74" s="4">
        <f t="shared" si="37"/>
        <v>3.6549594525151158E-4</v>
      </c>
      <c r="S74" s="4">
        <f t="shared" si="38"/>
        <v>0.90263303295438779</v>
      </c>
      <c r="T74" s="4">
        <f t="shared" si="39"/>
        <v>0.34136513994805628</v>
      </c>
      <c r="U74" s="4">
        <f t="shared" si="40"/>
        <v>0.82704016160081129</v>
      </c>
      <c r="V74" s="4">
        <f t="shared" si="41"/>
        <v>0.1423308612940315</v>
      </c>
    </row>
    <row r="75" spans="1:22">
      <c r="A75" s="1">
        <v>609.67999999999995</v>
      </c>
      <c r="B75" s="2">
        <v>0.34874108507319601</v>
      </c>
      <c r="C75">
        <v>0.38919667590027696</v>
      </c>
      <c r="D75">
        <v>0.3793035219628017</v>
      </c>
      <c r="E75">
        <v>0.39711119905025716</v>
      </c>
      <c r="F75">
        <v>0.3793035219628017</v>
      </c>
      <c r="G75" s="3">
        <f t="shared" si="26"/>
        <v>4.0455590827080945E-2</v>
      </c>
      <c r="H75" s="3">
        <f t="shared" si="27"/>
        <v>3.0562436889605693E-2</v>
      </c>
      <c r="I75" s="3">
        <f t="shared" si="28"/>
        <v>4.8370113977061147E-2</v>
      </c>
      <c r="J75" s="3">
        <f t="shared" si="29"/>
        <v>3.0562436889605693E-2</v>
      </c>
      <c r="K75" s="3">
        <f t="shared" si="30"/>
        <v>4.0455590827080945E-2</v>
      </c>
      <c r="L75" s="3">
        <f t="shared" si="31"/>
        <v>3.0562436889605693E-2</v>
      </c>
      <c r="M75" s="3">
        <f t="shared" si="32"/>
        <v>4.8370113977061147E-2</v>
      </c>
      <c r="N75" s="3">
        <f t="shared" si="33"/>
        <v>3.0562436889605693E-2</v>
      </c>
      <c r="O75" s="4">
        <f t="shared" si="34"/>
        <v>1.6366548291681959E-3</v>
      </c>
      <c r="P75" s="4">
        <f t="shared" si="35"/>
        <v>9.3406254863113091E-4</v>
      </c>
      <c r="Q75" s="4">
        <f t="shared" si="36"/>
        <v>2.3396679261538859E-3</v>
      </c>
      <c r="R75" s="4">
        <f t="shared" si="37"/>
        <v>9.3406254863113091E-4</v>
      </c>
      <c r="S75" s="4">
        <f t="shared" si="38"/>
        <v>0.58669058325864787</v>
      </c>
      <c r="T75" s="4">
        <f t="shared" si="39"/>
        <v>0.38376245555218641</v>
      </c>
      <c r="U75" s="4">
        <f t="shared" si="40"/>
        <v>0.831559058944914</v>
      </c>
      <c r="V75" s="4">
        <f t="shared" si="41"/>
        <v>0.36374118174602987</v>
      </c>
    </row>
    <row r="76" spans="1:22">
      <c r="A76" s="1">
        <v>611.87</v>
      </c>
      <c r="B76" s="2">
        <v>0.34807025406684561</v>
      </c>
      <c r="C76">
        <v>0.39076554067559466</v>
      </c>
      <c r="D76">
        <v>0.38676793923645814</v>
      </c>
      <c r="E76">
        <v>0.40075954427343596</v>
      </c>
      <c r="F76">
        <v>0.36877873276034384</v>
      </c>
      <c r="G76" s="3">
        <f t="shared" si="26"/>
        <v>4.269528660874905E-2</v>
      </c>
      <c r="H76" s="3">
        <f t="shared" si="27"/>
        <v>3.8697685169612528E-2</v>
      </c>
      <c r="I76" s="3">
        <f t="shared" si="28"/>
        <v>5.2689290206590356E-2</v>
      </c>
      <c r="J76" s="3">
        <f t="shared" si="29"/>
        <v>2.0708478693498233E-2</v>
      </c>
      <c r="K76" s="3">
        <f t="shared" si="30"/>
        <v>4.269528660874905E-2</v>
      </c>
      <c r="L76" s="3">
        <f t="shared" si="31"/>
        <v>3.8697685169612528E-2</v>
      </c>
      <c r="M76" s="3">
        <f t="shared" si="32"/>
        <v>5.2689290206590356E-2</v>
      </c>
      <c r="N76" s="3">
        <f t="shared" si="33"/>
        <v>2.0708478693498233E-2</v>
      </c>
      <c r="O76" s="4">
        <f t="shared" si="34"/>
        <v>1.822887498603226E-3</v>
      </c>
      <c r="P76" s="4">
        <f t="shared" si="35"/>
        <v>1.4975108374864494E-3</v>
      </c>
      <c r="Q76" s="4">
        <f t="shared" si="36"/>
        <v>2.7761613024742983E-3</v>
      </c>
      <c r="R76" s="4">
        <f t="shared" si="37"/>
        <v>4.2884108979907032E-4</v>
      </c>
      <c r="S76" s="4">
        <f t="shared" si="38"/>
        <v>0.65344928613565145</v>
      </c>
      <c r="T76" s="4">
        <f t="shared" si="39"/>
        <v>0.6152569087070423</v>
      </c>
      <c r="U76" s="4">
        <f t="shared" si="40"/>
        <v>0.9866964684854922</v>
      </c>
      <c r="V76" s="4">
        <f t="shared" si="41"/>
        <v>0.16699862874640289</v>
      </c>
    </row>
    <row r="77" spans="1:22">
      <c r="A77" s="1">
        <v>614.05999999999995</v>
      </c>
      <c r="B77" s="2">
        <v>0.346114382281481</v>
      </c>
      <c r="C77">
        <v>0.39254210104250203</v>
      </c>
      <c r="D77">
        <v>0.38251804330392947</v>
      </c>
      <c r="E77">
        <v>0.40056134723336007</v>
      </c>
      <c r="F77">
        <v>0.37249398556535684</v>
      </c>
      <c r="G77" s="3">
        <f t="shared" si="26"/>
        <v>4.6427718761021031E-2</v>
      </c>
      <c r="H77" s="3">
        <f t="shared" si="27"/>
        <v>3.6403661022448464E-2</v>
      </c>
      <c r="I77" s="3">
        <f t="shared" si="28"/>
        <v>5.4446964951879062E-2</v>
      </c>
      <c r="J77" s="3">
        <f t="shared" si="29"/>
        <v>2.6379603283875841E-2</v>
      </c>
      <c r="K77" s="3">
        <f t="shared" si="30"/>
        <v>4.6427718761021031E-2</v>
      </c>
      <c r="L77" s="3">
        <f t="shared" si="31"/>
        <v>3.6403661022448464E-2</v>
      </c>
      <c r="M77" s="3">
        <f t="shared" si="32"/>
        <v>5.4446964951879062E-2</v>
      </c>
      <c r="N77" s="3">
        <f t="shared" si="33"/>
        <v>2.6379603283875841E-2</v>
      </c>
      <c r="O77" s="4">
        <f t="shared" si="34"/>
        <v>2.1555330693524642E-3</v>
      </c>
      <c r="P77" s="4">
        <f t="shared" si="35"/>
        <v>1.3252265358373336E-3</v>
      </c>
      <c r="Q77" s="4">
        <f t="shared" si="36"/>
        <v>2.9644719924711471E-3</v>
      </c>
      <c r="R77" s="4">
        <f t="shared" si="37"/>
        <v>6.9588346941467304E-4</v>
      </c>
      <c r="S77" s="4">
        <f t="shared" si="38"/>
        <v>0.77269252572604419</v>
      </c>
      <c r="T77" s="4">
        <f t="shared" si="39"/>
        <v>0.54447337632920345</v>
      </c>
      <c r="U77" s="4">
        <f t="shared" si="40"/>
        <v>1.0536253939165738</v>
      </c>
      <c r="V77" s="4">
        <f t="shared" si="41"/>
        <v>0.27098985597203318</v>
      </c>
    </row>
    <row r="78" spans="1:22">
      <c r="A78" s="1">
        <v>616.25</v>
      </c>
      <c r="B78" s="2">
        <v>0.34537940751081325</v>
      </c>
      <c r="C78">
        <v>0.39059674502712483</v>
      </c>
      <c r="D78">
        <v>0.37854128993369507</v>
      </c>
      <c r="E78">
        <v>0.39059674502712483</v>
      </c>
      <c r="F78">
        <v>0.36849507735583692</v>
      </c>
      <c r="G78" s="3">
        <f t="shared" si="26"/>
        <v>4.5217337516311573E-2</v>
      </c>
      <c r="H78" s="3">
        <f t="shared" si="27"/>
        <v>3.3161882422881817E-2</v>
      </c>
      <c r="I78" s="3">
        <f t="shared" si="28"/>
        <v>4.5217337516311573E-2</v>
      </c>
      <c r="J78" s="3">
        <f t="shared" si="29"/>
        <v>2.3115669845023668E-2</v>
      </c>
      <c r="K78" s="3">
        <f t="shared" si="30"/>
        <v>4.5217337516311573E-2</v>
      </c>
      <c r="L78" s="3">
        <f t="shared" si="31"/>
        <v>3.3161882422881817E-2</v>
      </c>
      <c r="M78" s="3">
        <f t="shared" si="32"/>
        <v>4.5217337516311573E-2</v>
      </c>
      <c r="N78" s="3">
        <f t="shared" si="33"/>
        <v>2.3115669845023668E-2</v>
      </c>
      <c r="O78" s="4">
        <f t="shared" si="34"/>
        <v>2.0446076120640383E-3</v>
      </c>
      <c r="P78" s="4">
        <f t="shared" si="35"/>
        <v>1.099710445829038E-3</v>
      </c>
      <c r="Q78" s="4">
        <f t="shared" si="36"/>
        <v>2.0446076120640383E-3</v>
      </c>
      <c r="R78" s="4">
        <f t="shared" si="37"/>
        <v>5.3433419238413653E-4</v>
      </c>
      <c r="S78" s="4">
        <f t="shared" si="38"/>
        <v>0.73292914979915158</v>
      </c>
      <c r="T78" s="4">
        <f t="shared" si="39"/>
        <v>0.45181940085942091</v>
      </c>
      <c r="U78" s="4">
        <f t="shared" si="40"/>
        <v>0.7266894428879529</v>
      </c>
      <c r="V78" s="4">
        <f t="shared" si="41"/>
        <v>0.20807958832087853</v>
      </c>
    </row>
    <row r="79" spans="1:22">
      <c r="A79" s="1">
        <v>618.44000000000005</v>
      </c>
      <c r="B79" s="2">
        <v>0.34462175573377646</v>
      </c>
      <c r="C79">
        <v>0.38935742971887549</v>
      </c>
      <c r="D79">
        <v>0.36927710843373496</v>
      </c>
      <c r="E79">
        <v>0.38935742971887549</v>
      </c>
      <c r="F79">
        <v>0.36325301204819277</v>
      </c>
      <c r="G79" s="3">
        <f t="shared" si="26"/>
        <v>4.4735673985099034E-2</v>
      </c>
      <c r="H79" s="3">
        <f t="shared" si="27"/>
        <v>2.4655352699958499E-2</v>
      </c>
      <c r="I79" s="3">
        <f t="shared" si="28"/>
        <v>4.4735673985099034E-2</v>
      </c>
      <c r="J79" s="3">
        <f t="shared" si="29"/>
        <v>1.8631256314416311E-2</v>
      </c>
      <c r="K79" s="3">
        <f t="shared" si="30"/>
        <v>4.4735673985099034E-2</v>
      </c>
      <c r="L79" s="3">
        <f t="shared" si="31"/>
        <v>2.4655352699958499E-2</v>
      </c>
      <c r="M79" s="3">
        <f t="shared" si="32"/>
        <v>4.4735673985099034E-2</v>
      </c>
      <c r="N79" s="3">
        <f t="shared" si="33"/>
        <v>1.8631256314416311E-2</v>
      </c>
      <c r="O79" s="4">
        <f t="shared" si="34"/>
        <v>2.0012805269010664E-3</v>
      </c>
      <c r="P79" s="4">
        <f t="shared" si="35"/>
        <v>6.0788641675935085E-4</v>
      </c>
      <c r="Q79" s="4">
        <f t="shared" si="36"/>
        <v>2.0012805269010664E-3</v>
      </c>
      <c r="R79" s="4">
        <f t="shared" si="37"/>
        <v>3.4712371185347766E-4</v>
      </c>
      <c r="S79" s="4">
        <f t="shared" si="38"/>
        <v>0.71739771799561136</v>
      </c>
      <c r="T79" s="4">
        <f t="shared" si="39"/>
        <v>0.24975199394758524</v>
      </c>
      <c r="U79" s="4">
        <f t="shared" si="40"/>
        <v>0.71129023611924957</v>
      </c>
      <c r="V79" s="4">
        <f t="shared" si="41"/>
        <v>0.13517637480133537</v>
      </c>
    </row>
    <row r="80" spans="1:22">
      <c r="A80" s="1">
        <v>620.62</v>
      </c>
      <c r="B80" s="2">
        <v>0.34262751299569649</v>
      </c>
      <c r="C80">
        <v>0.37987597519503902</v>
      </c>
      <c r="D80">
        <v>0.37387477495499105</v>
      </c>
      <c r="E80">
        <v>0.39187837567513506</v>
      </c>
      <c r="F80">
        <v>0.36587317463492702</v>
      </c>
      <c r="G80" s="3">
        <f t="shared" si="26"/>
        <v>3.7248462199342525E-2</v>
      </c>
      <c r="H80" s="3">
        <f t="shared" si="27"/>
        <v>3.1247261959294559E-2</v>
      </c>
      <c r="I80" s="3">
        <f t="shared" si="28"/>
        <v>4.9250862679438567E-2</v>
      </c>
      <c r="J80" s="3">
        <f t="shared" si="29"/>
        <v>2.324566163923053E-2</v>
      </c>
      <c r="K80" s="3">
        <f t="shared" si="30"/>
        <v>3.7248462199342525E-2</v>
      </c>
      <c r="L80" s="3">
        <f t="shared" si="31"/>
        <v>3.1247261959294559E-2</v>
      </c>
      <c r="M80" s="3">
        <f t="shared" si="32"/>
        <v>4.9250862679438567E-2</v>
      </c>
      <c r="N80" s="3">
        <f t="shared" si="33"/>
        <v>2.324566163923053E-2</v>
      </c>
      <c r="O80" s="4">
        <f t="shared" si="34"/>
        <v>1.387447936215849E-3</v>
      </c>
      <c r="P80" s="4">
        <f t="shared" si="35"/>
        <v>9.7639137995277688E-4</v>
      </c>
      <c r="Q80" s="4">
        <f t="shared" si="36"/>
        <v>2.4256474746689148E-3</v>
      </c>
      <c r="R80" s="4">
        <f t="shared" si="37"/>
        <v>5.4036078504559378E-4</v>
      </c>
      <c r="S80" s="4">
        <f t="shared" si="38"/>
        <v>0.49735755177723562</v>
      </c>
      <c r="T80" s="4">
        <f t="shared" si="39"/>
        <v>0.40115338539136586</v>
      </c>
      <c r="U80" s="4">
        <f t="shared" si="40"/>
        <v>0.86211770004625965</v>
      </c>
      <c r="V80" s="4">
        <f t="shared" si="41"/>
        <v>0.21042645464133317</v>
      </c>
    </row>
    <row r="81" spans="1:22">
      <c r="A81" s="1">
        <v>622.80999999999995</v>
      </c>
      <c r="B81" s="2">
        <v>0.34180050731033201</v>
      </c>
      <c r="C81">
        <v>0.38985420411424004</v>
      </c>
      <c r="D81">
        <v>0.37387657279808267</v>
      </c>
      <c r="E81">
        <v>0.39784301977231873</v>
      </c>
      <c r="F81">
        <v>0.3578989414819253</v>
      </c>
      <c r="G81" s="3">
        <f t="shared" si="26"/>
        <v>4.805369680390803E-2</v>
      </c>
      <c r="H81" s="3">
        <f t="shared" si="27"/>
        <v>3.207606548775066E-2</v>
      </c>
      <c r="I81" s="3">
        <f t="shared" si="28"/>
        <v>5.6042512461986715E-2</v>
      </c>
      <c r="J81" s="3">
        <f t="shared" si="29"/>
        <v>1.609843417159329E-2</v>
      </c>
      <c r="K81" s="3">
        <f t="shared" si="30"/>
        <v>4.805369680390803E-2</v>
      </c>
      <c r="L81" s="3">
        <f t="shared" si="31"/>
        <v>3.207606548775066E-2</v>
      </c>
      <c r="M81" s="3">
        <f t="shared" si="32"/>
        <v>5.6042512461986715E-2</v>
      </c>
      <c r="N81" s="3">
        <f t="shared" si="33"/>
        <v>1.609843417159329E-2</v>
      </c>
      <c r="O81" s="4">
        <f t="shared" si="34"/>
        <v>2.309157776521921E-3</v>
      </c>
      <c r="P81" s="4">
        <f t="shared" si="35"/>
        <v>1.028873977174469E-3</v>
      </c>
      <c r="Q81" s="4">
        <f t="shared" si="36"/>
        <v>3.1407632030519364E-3</v>
      </c>
      <c r="R81" s="4">
        <f t="shared" si="37"/>
        <v>2.5915958277712253E-4</v>
      </c>
      <c r="S81" s="4">
        <f t="shared" si="38"/>
        <v>0.82776227375470757</v>
      </c>
      <c r="T81" s="4">
        <f t="shared" si="39"/>
        <v>0.42271602101257705</v>
      </c>
      <c r="U81" s="4">
        <f t="shared" si="40"/>
        <v>1.1162823853349273</v>
      </c>
      <c r="V81" s="4">
        <f t="shared" si="41"/>
        <v>0.10092152076786179</v>
      </c>
    </row>
    <row r="82" spans="1:22">
      <c r="A82" s="1">
        <v>624.99</v>
      </c>
      <c r="B82" s="2">
        <v>0.34094447727053029</v>
      </c>
      <c r="C82">
        <v>0.38368822820409809</v>
      </c>
      <c r="D82">
        <v>0.37565287263961433</v>
      </c>
      <c r="E82">
        <v>0.38971474487746088</v>
      </c>
      <c r="F82">
        <v>0.36761751707513063</v>
      </c>
      <c r="G82" s="3">
        <f t="shared" si="26"/>
        <v>4.2743750933567803E-2</v>
      </c>
      <c r="H82" s="3">
        <f t="shared" si="27"/>
        <v>3.4708395369084044E-2</v>
      </c>
      <c r="I82" s="3">
        <f t="shared" si="28"/>
        <v>4.8770267606930595E-2</v>
      </c>
      <c r="J82" s="3">
        <f t="shared" si="29"/>
        <v>2.667303980460034E-2</v>
      </c>
      <c r="K82" s="3">
        <f t="shared" si="30"/>
        <v>4.2743750933567803E-2</v>
      </c>
      <c r="L82" s="3">
        <f t="shared" si="31"/>
        <v>3.4708395369084044E-2</v>
      </c>
      <c r="M82" s="3">
        <f t="shared" si="32"/>
        <v>4.8770267606930595E-2</v>
      </c>
      <c r="N82" s="3">
        <f t="shared" si="33"/>
        <v>2.667303980460034E-2</v>
      </c>
      <c r="O82" s="4">
        <f t="shared" si="34"/>
        <v>1.8270282438708784E-3</v>
      </c>
      <c r="P82" s="4">
        <f t="shared" si="35"/>
        <v>1.2046727090966548E-3</v>
      </c>
      <c r="Q82" s="4">
        <f t="shared" si="36"/>
        <v>2.3785390024516238E-3</v>
      </c>
      <c r="R82" s="4">
        <f t="shared" si="37"/>
        <v>7.1145105241779416E-4</v>
      </c>
      <c r="S82" s="4">
        <f t="shared" si="38"/>
        <v>0.65493361637615755</v>
      </c>
      <c r="T82" s="4">
        <f t="shared" si="39"/>
        <v>0.49494346781931225</v>
      </c>
      <c r="U82" s="4">
        <f t="shared" si="40"/>
        <v>0.84537452192792739</v>
      </c>
      <c r="V82" s="4">
        <f t="shared" si="41"/>
        <v>0.2770521598796068</v>
      </c>
    </row>
    <row r="83" spans="1:22">
      <c r="A83" s="1">
        <v>627.16999999999996</v>
      </c>
      <c r="B83" s="2">
        <v>0.33874661159779457</v>
      </c>
      <c r="C83">
        <v>0.38923857868020306</v>
      </c>
      <c r="D83">
        <v>0.37502538071065994</v>
      </c>
      <c r="E83">
        <v>0.38923857868020306</v>
      </c>
      <c r="F83">
        <v>0.36487309644670052</v>
      </c>
      <c r="G83" s="3">
        <f t="shared" si="26"/>
        <v>5.0491967082408495E-2</v>
      </c>
      <c r="H83" s="3">
        <f t="shared" si="27"/>
        <v>3.6278769112865372E-2</v>
      </c>
      <c r="I83" s="3">
        <f t="shared" si="28"/>
        <v>5.0491967082408495E-2</v>
      </c>
      <c r="J83" s="3">
        <f t="shared" si="29"/>
        <v>2.6126484848905951E-2</v>
      </c>
      <c r="K83" s="3">
        <f t="shared" si="30"/>
        <v>5.0491967082408495E-2</v>
      </c>
      <c r="L83" s="3">
        <f t="shared" si="31"/>
        <v>3.6278769112865372E-2</v>
      </c>
      <c r="M83" s="3">
        <f t="shared" si="32"/>
        <v>5.0491967082408495E-2</v>
      </c>
      <c r="N83" s="3">
        <f t="shared" si="33"/>
        <v>2.6126484848905951E-2</v>
      </c>
      <c r="O83" s="4">
        <f t="shared" si="34"/>
        <v>2.5494387398510231E-3</v>
      </c>
      <c r="P83" s="4">
        <f t="shared" si="35"/>
        <v>1.3161490883445946E-3</v>
      </c>
      <c r="Q83" s="4">
        <f t="shared" si="36"/>
        <v>2.5494387398510231E-3</v>
      </c>
      <c r="R83" s="4">
        <f t="shared" si="37"/>
        <v>6.8259321056011221E-4</v>
      </c>
      <c r="S83" s="4">
        <f t="shared" si="38"/>
        <v>0.9138956330978909</v>
      </c>
      <c r="T83" s="4">
        <f t="shared" si="39"/>
        <v>0.54074387925744449</v>
      </c>
      <c r="U83" s="4">
        <f t="shared" si="40"/>
        <v>0.90611528911850614</v>
      </c>
      <c r="V83" s="4">
        <f t="shared" si="41"/>
        <v>0.26581438408468139</v>
      </c>
    </row>
    <row r="84" spans="1:22">
      <c r="A84" s="1">
        <v>629.35</v>
      </c>
      <c r="B84" s="2">
        <v>0.33782689620350109</v>
      </c>
      <c r="C84">
        <v>0.38915338439246533</v>
      </c>
      <c r="D84">
        <v>0.38294348996067062</v>
      </c>
      <c r="E84">
        <v>0.39536327882425998</v>
      </c>
      <c r="F84">
        <v>0.37259366590767956</v>
      </c>
      <c r="G84" s="3">
        <f t="shared" si="26"/>
        <v>5.1326488188964237E-2</v>
      </c>
      <c r="H84" s="3">
        <f t="shared" si="27"/>
        <v>4.5116593757169532E-2</v>
      </c>
      <c r="I84" s="3">
        <f t="shared" si="28"/>
        <v>5.7536382620758886E-2</v>
      </c>
      <c r="J84" s="3">
        <f t="shared" si="29"/>
        <v>3.4766769704178468E-2</v>
      </c>
      <c r="K84" s="3">
        <f t="shared" si="30"/>
        <v>5.1326488188964237E-2</v>
      </c>
      <c r="L84" s="3">
        <f t="shared" si="31"/>
        <v>4.5116593757169532E-2</v>
      </c>
      <c r="M84" s="3">
        <f t="shared" si="32"/>
        <v>5.7536382620758886E-2</v>
      </c>
      <c r="N84" s="3">
        <f t="shared" si="33"/>
        <v>3.4766769704178468E-2</v>
      </c>
      <c r="O84" s="4">
        <f t="shared" si="34"/>
        <v>2.6344083898118854E-3</v>
      </c>
      <c r="P84" s="4">
        <f t="shared" si="35"/>
        <v>2.0355070322494689E-3</v>
      </c>
      <c r="Q84" s="4">
        <f t="shared" si="36"/>
        <v>3.3104353250823651E-3</v>
      </c>
      <c r="R84" s="4">
        <f t="shared" si="37"/>
        <v>1.2087282756633817E-3</v>
      </c>
      <c r="S84" s="4">
        <f t="shared" si="38"/>
        <v>0.94435464779444556</v>
      </c>
      <c r="T84" s="4">
        <f t="shared" si="39"/>
        <v>0.83629429114204079</v>
      </c>
      <c r="U84" s="4">
        <f t="shared" si="40"/>
        <v>1.1765868364698997</v>
      </c>
      <c r="V84" s="4">
        <f t="shared" si="41"/>
        <v>0.4707010810399877</v>
      </c>
    </row>
    <row r="85" spans="1:22">
      <c r="A85" s="1">
        <v>631.52</v>
      </c>
      <c r="B85" s="2">
        <v>0.33686341889319704</v>
      </c>
      <c r="C85">
        <v>0.39424703891708973</v>
      </c>
      <c r="D85">
        <v>0.37309644670050768</v>
      </c>
      <c r="E85">
        <v>0.39847715736040612</v>
      </c>
      <c r="F85">
        <v>0.36675126903553307</v>
      </c>
      <c r="G85" s="3">
        <f t="shared" si="26"/>
        <v>5.738362002389269E-2</v>
      </c>
      <c r="H85" s="3">
        <f t="shared" si="27"/>
        <v>3.6233027807310636E-2</v>
      </c>
      <c r="I85" s="3">
        <f t="shared" si="28"/>
        <v>6.1613738467209078E-2</v>
      </c>
      <c r="J85" s="3">
        <f t="shared" si="29"/>
        <v>2.9887850142336025E-2</v>
      </c>
      <c r="K85" s="3">
        <f t="shared" si="30"/>
        <v>5.738362002389269E-2</v>
      </c>
      <c r="L85" s="3">
        <f t="shared" si="31"/>
        <v>3.6233027807310636E-2</v>
      </c>
      <c r="M85" s="3">
        <f t="shared" si="32"/>
        <v>6.1613738467209078E-2</v>
      </c>
      <c r="N85" s="3">
        <f t="shared" si="33"/>
        <v>2.9887850142336025E-2</v>
      </c>
      <c r="O85" s="4">
        <f t="shared" si="34"/>
        <v>3.2928798470464979E-3</v>
      </c>
      <c r="P85" s="4">
        <f t="shared" si="35"/>
        <v>1.3128323040853458E-3</v>
      </c>
      <c r="Q85" s="4">
        <f t="shared" si="36"/>
        <v>3.7962527679056396E-3</v>
      </c>
      <c r="R85" s="4">
        <f t="shared" si="37"/>
        <v>8.9328358613073556E-4</v>
      </c>
      <c r="S85" s="4">
        <f t="shared" si="38"/>
        <v>1.1803964792296588</v>
      </c>
      <c r="T85" s="4">
        <f t="shared" si="39"/>
        <v>0.53938116829795746</v>
      </c>
      <c r="U85" s="4">
        <f t="shared" si="40"/>
        <v>1.3492548852375079</v>
      </c>
      <c r="V85" s="4">
        <f t="shared" si="41"/>
        <v>0.34786110173210733</v>
      </c>
    </row>
    <row r="86" spans="1:22">
      <c r="A86" s="1">
        <v>633.70000000000005</v>
      </c>
      <c r="B86" s="2">
        <v>0.33480148106514934</v>
      </c>
      <c r="C86">
        <v>0.39184204816663049</v>
      </c>
      <c r="D86">
        <v>0.3831633760034715</v>
      </c>
      <c r="E86">
        <v>0.39618138424821003</v>
      </c>
      <c r="F86">
        <v>0.37448470384031246</v>
      </c>
      <c r="G86" s="3">
        <f t="shared" si="26"/>
        <v>5.7040567101481143E-2</v>
      </c>
      <c r="H86" s="3">
        <f t="shared" si="27"/>
        <v>4.8361894938322159E-2</v>
      </c>
      <c r="I86" s="3">
        <f t="shared" si="28"/>
        <v>6.1379903183060691E-2</v>
      </c>
      <c r="J86" s="3">
        <f t="shared" si="29"/>
        <v>3.9683222775163118E-2</v>
      </c>
      <c r="K86" s="3">
        <f t="shared" si="30"/>
        <v>5.7040567101481143E-2</v>
      </c>
      <c r="L86" s="3">
        <f t="shared" si="31"/>
        <v>4.8361894938322159E-2</v>
      </c>
      <c r="M86" s="3">
        <f t="shared" si="32"/>
        <v>6.1379903183060691E-2</v>
      </c>
      <c r="N86" s="3">
        <f t="shared" si="33"/>
        <v>3.9683222775163118E-2</v>
      </c>
      <c r="O86" s="4">
        <f t="shared" si="34"/>
        <v>3.2536262952585727E-3</v>
      </c>
      <c r="P86" s="4">
        <f t="shared" si="35"/>
        <v>2.3388728820253105E-3</v>
      </c>
      <c r="Q86" s="4">
        <f t="shared" si="36"/>
        <v>3.767492514761904E-3</v>
      </c>
      <c r="R86" s="4">
        <f t="shared" si="37"/>
        <v>1.5747581698232248E-3</v>
      </c>
      <c r="S86" s="4">
        <f t="shared" si="38"/>
        <v>1.166325284263561</v>
      </c>
      <c r="T86" s="4">
        <f t="shared" si="39"/>
        <v>0.96093307856721577</v>
      </c>
      <c r="U86" s="4">
        <f t="shared" si="40"/>
        <v>1.3390329863210504</v>
      </c>
      <c r="V86" s="4">
        <f t="shared" si="41"/>
        <v>0.61323987188562479</v>
      </c>
    </row>
    <row r="87" spans="1:22">
      <c r="A87" s="1">
        <v>635.87</v>
      </c>
      <c r="B87" s="2">
        <v>0.33377898603933975</v>
      </c>
      <c r="C87">
        <v>0.39295272078501331</v>
      </c>
      <c r="D87">
        <v>0.37957181088314002</v>
      </c>
      <c r="E87">
        <v>0.40187332738626219</v>
      </c>
      <c r="F87">
        <v>0.37288135593220334</v>
      </c>
      <c r="G87" s="3">
        <f t="shared" si="26"/>
        <v>5.9173734745673556E-2</v>
      </c>
      <c r="H87" s="3">
        <f t="shared" si="27"/>
        <v>4.5792824843800262E-2</v>
      </c>
      <c r="I87" s="3">
        <f t="shared" si="28"/>
        <v>6.8094341346922438E-2</v>
      </c>
      <c r="J87" s="3">
        <f t="shared" si="29"/>
        <v>3.9102369892863587E-2</v>
      </c>
      <c r="K87" s="3">
        <f t="shared" si="30"/>
        <v>5.9173734745673556E-2</v>
      </c>
      <c r="L87" s="3">
        <f t="shared" si="31"/>
        <v>4.5792824843800262E-2</v>
      </c>
      <c r="M87" s="3">
        <f t="shared" si="32"/>
        <v>6.8094341346922438E-2</v>
      </c>
      <c r="N87" s="3">
        <f t="shared" si="33"/>
        <v>3.9102369892863587E-2</v>
      </c>
      <c r="O87" s="4">
        <f t="shared" si="34"/>
        <v>3.5015308837513339E-3</v>
      </c>
      <c r="P87" s="4">
        <f t="shared" si="35"/>
        <v>2.0969828071749704E-3</v>
      </c>
      <c r="Q87" s="4">
        <f t="shared" si="36"/>
        <v>4.636839323471191E-3</v>
      </c>
      <c r="R87" s="4">
        <f t="shared" si="37"/>
        <v>1.5289953312383248E-3</v>
      </c>
      <c r="S87" s="4">
        <f t="shared" si="38"/>
        <v>1.2551914795194243</v>
      </c>
      <c r="T87" s="4">
        <f t="shared" si="39"/>
        <v>0.86155180133443454</v>
      </c>
      <c r="U87" s="4">
        <f t="shared" si="40"/>
        <v>1.6480141054217574</v>
      </c>
      <c r="V87" s="4">
        <f t="shared" si="41"/>
        <v>0.59541897861534121</v>
      </c>
    </row>
    <row r="88" spans="1:22">
      <c r="A88" s="1">
        <v>638.04999999999995</v>
      </c>
      <c r="B88" s="2">
        <v>0.33274237355233899</v>
      </c>
      <c r="C88">
        <v>0.39723230490018141</v>
      </c>
      <c r="D88">
        <v>0.38588929219600721</v>
      </c>
      <c r="E88">
        <v>0.40403811252268595</v>
      </c>
      <c r="F88">
        <v>0.37454627949183295</v>
      </c>
      <c r="G88" s="3">
        <f t="shared" si="26"/>
        <v>6.4489931347842422E-2</v>
      </c>
      <c r="H88" s="3">
        <f t="shared" si="27"/>
        <v>5.3146918643668217E-2</v>
      </c>
      <c r="I88" s="3">
        <f t="shared" si="28"/>
        <v>7.1295738970346967E-2</v>
      </c>
      <c r="J88" s="3">
        <f t="shared" si="29"/>
        <v>4.1803905939493957E-2</v>
      </c>
      <c r="K88" s="3">
        <f t="shared" si="30"/>
        <v>6.4489931347842422E-2</v>
      </c>
      <c r="L88" s="3">
        <f t="shared" si="31"/>
        <v>5.3146918643668217E-2</v>
      </c>
      <c r="M88" s="3">
        <f t="shared" si="32"/>
        <v>7.1295738970346967E-2</v>
      </c>
      <c r="N88" s="3">
        <f t="shared" si="33"/>
        <v>4.1803905939493957E-2</v>
      </c>
      <c r="O88" s="4">
        <f t="shared" si="34"/>
        <v>4.1589512452494285E-3</v>
      </c>
      <c r="P88" s="4">
        <f t="shared" si="35"/>
        <v>2.8245949613166883E-3</v>
      </c>
      <c r="Q88" s="4">
        <f t="shared" si="36"/>
        <v>5.0830823953278512E-3</v>
      </c>
      <c r="R88" s="4">
        <f t="shared" si="37"/>
        <v>1.7475665517980581E-3</v>
      </c>
      <c r="S88" s="4">
        <f t="shared" si="38"/>
        <v>1.4908565253552992</v>
      </c>
      <c r="T88" s="4">
        <f t="shared" si="39"/>
        <v>1.1604934807457905</v>
      </c>
      <c r="U88" s="4">
        <f t="shared" si="40"/>
        <v>1.8066167279331566</v>
      </c>
      <c r="V88" s="4">
        <f t="shared" si="41"/>
        <v>0.68053464263439634</v>
      </c>
    </row>
    <row r="89" spans="1:22">
      <c r="A89" s="1">
        <v>640.22</v>
      </c>
      <c r="B89" s="2">
        <v>0.33046141557761899</v>
      </c>
      <c r="C89">
        <v>0.40456100342075257</v>
      </c>
      <c r="D89">
        <v>0.38175598631698976</v>
      </c>
      <c r="E89">
        <v>0.4</v>
      </c>
      <c r="F89">
        <v>0.37947548460661346</v>
      </c>
      <c r="G89" s="3">
        <f t="shared" si="26"/>
        <v>7.4099587843133585E-2</v>
      </c>
      <c r="H89" s="3">
        <f t="shared" si="27"/>
        <v>5.1294570739370771E-2</v>
      </c>
      <c r="I89" s="3">
        <f t="shared" si="28"/>
        <v>6.9538584422381033E-2</v>
      </c>
      <c r="J89" s="3">
        <f t="shared" si="29"/>
        <v>4.9014069028994467E-2</v>
      </c>
      <c r="K89" s="3">
        <f t="shared" si="30"/>
        <v>7.4099587843133585E-2</v>
      </c>
      <c r="L89" s="3">
        <f t="shared" si="31"/>
        <v>5.1294570739370771E-2</v>
      </c>
      <c r="M89" s="3">
        <f t="shared" si="32"/>
        <v>6.9538584422381033E-2</v>
      </c>
      <c r="N89" s="3">
        <f t="shared" si="33"/>
        <v>4.9014069028994467E-2</v>
      </c>
      <c r="O89" s="4">
        <f t="shared" si="34"/>
        <v>5.4907489185222706E-3</v>
      </c>
      <c r="P89" s="4">
        <f t="shared" si="35"/>
        <v>2.6311329873363121E-3</v>
      </c>
      <c r="Q89" s="4">
        <f t="shared" si="36"/>
        <v>4.8356147234686142E-3</v>
      </c>
      <c r="R89" s="4">
        <f t="shared" si="37"/>
        <v>2.4023789627790346E-3</v>
      </c>
      <c r="S89" s="4">
        <f t="shared" si="38"/>
        <v>1.9682651638719888</v>
      </c>
      <c r="T89" s="4">
        <f t="shared" si="39"/>
        <v>1.0810090369047587</v>
      </c>
      <c r="U89" s="4">
        <f t="shared" si="40"/>
        <v>1.7186623725179253</v>
      </c>
      <c r="V89" s="4">
        <f t="shared" si="41"/>
        <v>0.93553067104945653</v>
      </c>
    </row>
    <row r="90" spans="1:22">
      <c r="A90" s="1">
        <v>642.39</v>
      </c>
      <c r="B90" s="2">
        <v>0.32937582307333851</v>
      </c>
      <c r="C90">
        <v>0.40022779043280182</v>
      </c>
      <c r="D90">
        <v>0.38428246013667428</v>
      </c>
      <c r="E90">
        <v>0.40933940774487476</v>
      </c>
      <c r="F90">
        <v>0.37972665148063783</v>
      </c>
      <c r="G90" s="3">
        <f t="shared" si="26"/>
        <v>7.0851967359463308E-2</v>
      </c>
      <c r="H90" s="3">
        <f t="shared" si="27"/>
        <v>5.4906637063335761E-2</v>
      </c>
      <c r="I90" s="3">
        <f t="shared" si="28"/>
        <v>7.9963584671536247E-2</v>
      </c>
      <c r="J90" s="3">
        <f t="shared" si="29"/>
        <v>5.035082840729932E-2</v>
      </c>
      <c r="K90" s="3">
        <f t="shared" si="30"/>
        <v>7.0851967359463308E-2</v>
      </c>
      <c r="L90" s="3">
        <f t="shared" si="31"/>
        <v>5.4906637063335761E-2</v>
      </c>
      <c r="M90" s="3">
        <f t="shared" si="32"/>
        <v>7.9963584671536247E-2</v>
      </c>
      <c r="N90" s="3">
        <f t="shared" si="33"/>
        <v>5.035082840729932E-2</v>
      </c>
      <c r="O90" s="4">
        <f t="shared" si="34"/>
        <v>5.0200012787064542E-3</v>
      </c>
      <c r="P90" s="4">
        <f t="shared" si="35"/>
        <v>3.0147387936048761E-3</v>
      </c>
      <c r="Q90" s="4">
        <f t="shared" si="36"/>
        <v>6.3941748735219465E-3</v>
      </c>
      <c r="R90" s="4">
        <f t="shared" si="37"/>
        <v>2.5352059213013E-3</v>
      </c>
      <c r="S90" s="4">
        <f t="shared" si="38"/>
        <v>1.7995165661535928</v>
      </c>
      <c r="T90" s="4">
        <f t="shared" si="39"/>
        <v>1.2386146559218596</v>
      </c>
      <c r="U90" s="4">
        <f t="shared" si="40"/>
        <v>2.2726020137805678</v>
      </c>
      <c r="V90" s="4">
        <f t="shared" si="41"/>
        <v>0.98725593819717039</v>
      </c>
    </row>
    <row r="91" spans="1:22">
      <c r="A91" s="1">
        <v>644.54999999999995</v>
      </c>
      <c r="B91" s="2">
        <v>0.3282698403402578</v>
      </c>
      <c r="C91">
        <v>0.39972930295510939</v>
      </c>
      <c r="D91">
        <v>0.38168283329573649</v>
      </c>
      <c r="E91">
        <v>0.40198511166253098</v>
      </c>
      <c r="F91">
        <v>0.36814798105120683</v>
      </c>
      <c r="G91" s="3">
        <f t="shared" si="26"/>
        <v>7.1459462614851588E-2</v>
      </c>
      <c r="H91" s="3">
        <f t="shared" si="27"/>
        <v>5.3412992955478689E-2</v>
      </c>
      <c r="I91" s="3">
        <f t="shared" si="28"/>
        <v>7.3715271322273179E-2</v>
      </c>
      <c r="J91" s="3">
        <f t="shared" si="29"/>
        <v>3.9878140710949028E-2</v>
      </c>
      <c r="K91" s="3">
        <f t="shared" si="30"/>
        <v>7.1459462614851588E-2</v>
      </c>
      <c r="L91" s="3">
        <f t="shared" si="31"/>
        <v>5.3412992955478689E-2</v>
      </c>
      <c r="M91" s="3">
        <f t="shared" si="32"/>
        <v>7.3715271322273179E-2</v>
      </c>
      <c r="N91" s="3">
        <f t="shared" si="33"/>
        <v>3.9878140710949028E-2</v>
      </c>
      <c r="O91" s="4">
        <f t="shared" si="34"/>
        <v>5.1064547972033717E-3</v>
      </c>
      <c r="P91" s="4">
        <f t="shared" si="35"/>
        <v>2.8529478164620158E-3</v>
      </c>
      <c r="Q91" s="4">
        <f t="shared" si="36"/>
        <v>5.4339412261163508E-3</v>
      </c>
      <c r="R91" s="4">
        <f t="shared" si="37"/>
        <v>1.5902661065622502E-3</v>
      </c>
      <c r="S91" s="4">
        <f t="shared" si="38"/>
        <v>1.830507502231115</v>
      </c>
      <c r="T91" s="4">
        <f t="shared" si="39"/>
        <v>1.1721423380181779</v>
      </c>
      <c r="U91" s="4">
        <f t="shared" si="40"/>
        <v>1.9313181164898707</v>
      </c>
      <c r="V91" s="4">
        <f t="shared" si="41"/>
        <v>0.61927894843800624</v>
      </c>
    </row>
    <row r="92" spans="1:22">
      <c r="A92" s="1">
        <v>646.72</v>
      </c>
      <c r="B92" s="2">
        <v>0.32592892852741134</v>
      </c>
      <c r="C92">
        <v>0.39324354162066683</v>
      </c>
      <c r="D92">
        <v>0.38661956281739901</v>
      </c>
      <c r="E92">
        <v>0.39545153455508941</v>
      </c>
      <c r="F92">
        <v>0.38220357694855378</v>
      </c>
      <c r="G92" s="3">
        <f t="shared" si="26"/>
        <v>6.7314613093255482E-2</v>
      </c>
      <c r="H92" s="3">
        <f t="shared" si="27"/>
        <v>6.0690634289987666E-2</v>
      </c>
      <c r="I92" s="3">
        <f t="shared" si="28"/>
        <v>6.9522606027678069E-2</v>
      </c>
      <c r="J92" s="3">
        <f t="shared" si="29"/>
        <v>5.6274648421142437E-2</v>
      </c>
      <c r="K92" s="3">
        <f t="shared" si="30"/>
        <v>6.7314613093255482E-2</v>
      </c>
      <c r="L92" s="3">
        <f t="shared" si="31"/>
        <v>6.0690634289987666E-2</v>
      </c>
      <c r="M92" s="3">
        <f t="shared" si="32"/>
        <v>6.9522606027678069E-2</v>
      </c>
      <c r="N92" s="3">
        <f t="shared" si="33"/>
        <v>5.6274648421142437E-2</v>
      </c>
      <c r="O92" s="4">
        <f t="shared" si="34"/>
        <v>4.5312571358946821E-3</v>
      </c>
      <c r="P92" s="4">
        <f t="shared" si="35"/>
        <v>3.6833530905210268E-3</v>
      </c>
      <c r="Q92" s="4">
        <f t="shared" si="36"/>
        <v>4.8333927488797392E-3</v>
      </c>
      <c r="R92" s="4">
        <f t="shared" si="37"/>
        <v>3.166836054923189E-3</v>
      </c>
      <c r="S92" s="4">
        <f t="shared" si="38"/>
        <v>1.6243167738087296</v>
      </c>
      <c r="T92" s="4">
        <f t="shared" si="39"/>
        <v>1.5133168852081873</v>
      </c>
      <c r="U92" s="4">
        <f t="shared" si="40"/>
        <v>1.7178726437374134</v>
      </c>
      <c r="V92" s="4">
        <f t="shared" si="41"/>
        <v>1.2332243602977324</v>
      </c>
    </row>
    <row r="93" spans="1:22">
      <c r="A93" s="1">
        <v>648.88</v>
      </c>
      <c r="B93" s="2">
        <v>0.3247744576055378</v>
      </c>
      <c r="C93">
        <v>0.39789111254572851</v>
      </c>
      <c r="D93">
        <v>0.37852377878200999</v>
      </c>
      <c r="E93">
        <v>0.40219496449322151</v>
      </c>
      <c r="F93">
        <v>0.37852377878200999</v>
      </c>
      <c r="G93" s="3">
        <f t="shared" si="26"/>
        <v>7.3116654940190706E-2</v>
      </c>
      <c r="H93" s="3">
        <f t="shared" si="27"/>
        <v>5.3749321176472187E-2</v>
      </c>
      <c r="I93" s="3">
        <f t="shared" si="28"/>
        <v>7.7420506887683704E-2</v>
      </c>
      <c r="J93" s="3">
        <f t="shared" si="29"/>
        <v>5.3749321176472187E-2</v>
      </c>
      <c r="K93" s="3">
        <f t="shared" si="30"/>
        <v>7.3116654940190706E-2</v>
      </c>
      <c r="L93" s="3">
        <f t="shared" si="31"/>
        <v>5.3749321176472187E-2</v>
      </c>
      <c r="M93" s="3">
        <f t="shared" si="32"/>
        <v>7.7420506887683704E-2</v>
      </c>
      <c r="N93" s="3">
        <f t="shared" si="33"/>
        <v>5.3749321176472187E-2</v>
      </c>
      <c r="O93" s="4">
        <f t="shared" si="34"/>
        <v>5.3460452296429138E-3</v>
      </c>
      <c r="P93" s="4">
        <f t="shared" si="35"/>
        <v>2.8889895269315615E-3</v>
      </c>
      <c r="Q93" s="4">
        <f t="shared" si="36"/>
        <v>5.9939348867458801E-3</v>
      </c>
      <c r="R93" s="4">
        <f t="shared" si="37"/>
        <v>2.8889895269315615E-3</v>
      </c>
      <c r="S93" s="4">
        <f t="shared" si="38"/>
        <v>1.9163933274191827</v>
      </c>
      <c r="T93" s="4">
        <f t="shared" si="39"/>
        <v>1.186950185021961</v>
      </c>
      <c r="U93" s="4">
        <f t="shared" si="40"/>
        <v>2.1303496953916286</v>
      </c>
      <c r="V93" s="4">
        <f t="shared" si="41"/>
        <v>1.1250257984521517</v>
      </c>
    </row>
    <row r="94" spans="1:22">
      <c r="A94" s="1">
        <v>651.04999999999995</v>
      </c>
      <c r="B94" s="2">
        <v>0.3235465835241419</v>
      </c>
      <c r="C94">
        <v>0.40075298054800246</v>
      </c>
      <c r="D94">
        <v>0.37983685421459945</v>
      </c>
      <c r="E94">
        <v>0.39866136791466217</v>
      </c>
      <c r="F94">
        <v>0.37147040368123818</v>
      </c>
      <c r="G94" s="3">
        <f t="shared" si="26"/>
        <v>7.7206397023860562E-2</v>
      </c>
      <c r="H94" s="3">
        <f t="shared" si="27"/>
        <v>5.6290270690457556E-2</v>
      </c>
      <c r="I94" s="3">
        <f t="shared" si="28"/>
        <v>7.5114784390520273E-2</v>
      </c>
      <c r="J94" s="3">
        <f t="shared" si="29"/>
        <v>4.7923820157096286E-2</v>
      </c>
      <c r="K94" s="3">
        <f t="shared" si="30"/>
        <v>7.7206397023860562E-2</v>
      </c>
      <c r="L94" s="3">
        <f t="shared" si="31"/>
        <v>5.6290270690457556E-2</v>
      </c>
      <c r="M94" s="3">
        <f t="shared" si="32"/>
        <v>7.5114784390520273E-2</v>
      </c>
      <c r="N94" s="3">
        <f t="shared" si="33"/>
        <v>4.7923820157096286E-2</v>
      </c>
      <c r="O94" s="4">
        <f t="shared" si="34"/>
        <v>5.9608277414059854E-3</v>
      </c>
      <c r="P94" s="4">
        <f t="shared" si="35"/>
        <v>3.1685945744049848E-3</v>
      </c>
      <c r="Q94" s="4">
        <f t="shared" si="36"/>
        <v>5.6422308340343483E-3</v>
      </c>
      <c r="R94" s="4">
        <f t="shared" si="37"/>
        <v>2.2966925384497083E-3</v>
      </c>
      <c r="S94" s="4">
        <f t="shared" si="38"/>
        <v>2.1367740112233582</v>
      </c>
      <c r="T94" s="4">
        <f t="shared" si="39"/>
        <v>1.3018267741330838</v>
      </c>
      <c r="U94" s="4">
        <f t="shared" si="40"/>
        <v>2.0053479001237484</v>
      </c>
      <c r="V94" s="4">
        <f t="shared" si="41"/>
        <v>0.89437442842266568</v>
      </c>
    </row>
    <row r="95" spans="1:22">
      <c r="A95" s="1">
        <v>653.21</v>
      </c>
      <c r="B95" s="2">
        <v>0.32125930183750162</v>
      </c>
      <c r="C95">
        <v>0.391401792991035</v>
      </c>
      <c r="D95">
        <v>0.37510187449062748</v>
      </c>
      <c r="E95">
        <v>0.40566422167889155</v>
      </c>
      <c r="F95">
        <v>0.37306438467807657</v>
      </c>
      <c r="G95" s="3">
        <f t="shared" si="26"/>
        <v>7.0142491153533382E-2</v>
      </c>
      <c r="H95" s="3">
        <f t="shared" si="27"/>
        <v>5.3842572653125864E-2</v>
      </c>
      <c r="I95" s="3">
        <f t="shared" si="28"/>
        <v>8.4404919841389925E-2</v>
      </c>
      <c r="J95" s="3">
        <f t="shared" si="29"/>
        <v>5.1805082840574945E-2</v>
      </c>
      <c r="K95" s="3">
        <f t="shared" si="30"/>
        <v>7.0142491153533382E-2</v>
      </c>
      <c r="L95" s="3">
        <f t="shared" si="31"/>
        <v>5.3842572653125864E-2</v>
      </c>
      <c r="M95" s="3">
        <f t="shared" si="32"/>
        <v>8.4404919841389925E-2</v>
      </c>
      <c r="N95" s="3">
        <f t="shared" si="33"/>
        <v>5.1805082840574945E-2</v>
      </c>
      <c r="O95" s="4">
        <f t="shared" si="34"/>
        <v>4.9199690652235086E-3</v>
      </c>
      <c r="P95" s="4">
        <f t="shared" si="35"/>
        <v>2.8990226299071371E-3</v>
      </c>
      <c r="Q95" s="4">
        <f t="shared" si="36"/>
        <v>7.1241904934314587E-3</v>
      </c>
      <c r="R95" s="4">
        <f t="shared" si="37"/>
        <v>2.6837666081188328E-3</v>
      </c>
      <c r="S95" s="4">
        <f t="shared" si="38"/>
        <v>1.7636580841896288</v>
      </c>
      <c r="T95" s="4">
        <f t="shared" si="39"/>
        <v>1.1910723160723471</v>
      </c>
      <c r="U95" s="4">
        <f t="shared" si="40"/>
        <v>2.5320623821179473</v>
      </c>
      <c r="V95" s="4">
        <f t="shared" si="41"/>
        <v>1.0451082092931514</v>
      </c>
    </row>
    <row r="96" spans="1:22">
      <c r="A96" s="1">
        <v>655.37</v>
      </c>
      <c r="B96" s="2">
        <v>0.32001355984220342</v>
      </c>
      <c r="C96">
        <v>0.39667601121345614</v>
      </c>
      <c r="D96">
        <v>0.37464957949539446</v>
      </c>
      <c r="E96">
        <v>0.40268321986383659</v>
      </c>
      <c r="F96">
        <v>0.37464957949539446</v>
      </c>
      <c r="G96" s="3">
        <f t="shared" si="26"/>
        <v>7.6662451371252716E-2</v>
      </c>
      <c r="H96" s="3">
        <f t="shared" si="27"/>
        <v>5.4636019653191037E-2</v>
      </c>
      <c r="I96" s="3">
        <f t="shared" si="28"/>
        <v>8.2669660021633173E-2</v>
      </c>
      <c r="J96" s="3">
        <f t="shared" si="29"/>
        <v>5.4636019653191037E-2</v>
      </c>
      <c r="K96" s="3">
        <f t="shared" si="30"/>
        <v>7.6662451371252716E-2</v>
      </c>
      <c r="L96" s="3">
        <f t="shared" si="31"/>
        <v>5.4636019653191037E-2</v>
      </c>
      <c r="M96" s="3">
        <f t="shared" si="32"/>
        <v>8.2669660021633173E-2</v>
      </c>
      <c r="N96" s="3">
        <f t="shared" si="33"/>
        <v>5.4636019653191037E-2</v>
      </c>
      <c r="O96" s="4">
        <f t="shared" si="34"/>
        <v>5.8771314502496872E-3</v>
      </c>
      <c r="P96" s="4">
        <f t="shared" si="35"/>
        <v>2.9850946435438772E-3</v>
      </c>
      <c r="Q96" s="4">
        <f t="shared" si="36"/>
        <v>6.8342726880924144E-3</v>
      </c>
      <c r="R96" s="4">
        <f t="shared" si="37"/>
        <v>2.9850946435438772E-3</v>
      </c>
      <c r="S96" s="4">
        <f t="shared" si="38"/>
        <v>2.1067714566223792</v>
      </c>
      <c r="T96" s="4">
        <f t="shared" si="39"/>
        <v>1.2264352661830906</v>
      </c>
      <c r="U96" s="4">
        <f t="shared" si="40"/>
        <v>2.4290205039590149</v>
      </c>
      <c r="V96" s="4">
        <f t="shared" si="41"/>
        <v>1.1624509031623598</v>
      </c>
    </row>
    <row r="97" spans="1:22">
      <c r="A97" s="1">
        <v>657.53</v>
      </c>
      <c r="B97" s="2">
        <v>0.31876919350749477</v>
      </c>
      <c r="C97">
        <v>0.39188394432464224</v>
      </c>
      <c r="D97">
        <v>0.37816114487355418</v>
      </c>
      <c r="E97">
        <v>0.39580474416781025</v>
      </c>
      <c r="F97">
        <v>0.37227994510880219</v>
      </c>
      <c r="G97" s="3">
        <f t="shared" si="26"/>
        <v>7.3114750817147467E-2</v>
      </c>
      <c r="H97" s="3">
        <f t="shared" si="27"/>
        <v>5.9391951366059403E-2</v>
      </c>
      <c r="I97" s="3">
        <f t="shared" si="28"/>
        <v>7.7035550660315477E-2</v>
      </c>
      <c r="J97" s="3">
        <f t="shared" si="29"/>
        <v>5.3510751601307416E-2</v>
      </c>
      <c r="K97" s="3">
        <f t="shared" si="30"/>
        <v>7.3114750817147467E-2</v>
      </c>
      <c r="L97" s="3">
        <f t="shared" si="31"/>
        <v>5.9391951366059403E-2</v>
      </c>
      <c r="M97" s="3">
        <f t="shared" si="32"/>
        <v>7.7035550660315477E-2</v>
      </c>
      <c r="N97" s="3">
        <f t="shared" si="33"/>
        <v>5.3510751601307416E-2</v>
      </c>
      <c r="O97" s="4">
        <f t="shared" si="34"/>
        <v>5.3457667870535665E-3</v>
      </c>
      <c r="P97" s="4">
        <f t="shared" si="35"/>
        <v>3.5274038870683655E-3</v>
      </c>
      <c r="Q97" s="4">
        <f t="shared" si="36"/>
        <v>5.9344760655380326E-3</v>
      </c>
      <c r="R97" s="4">
        <f t="shared" si="37"/>
        <v>2.8634005369368243E-3</v>
      </c>
      <c r="S97" s="4">
        <f t="shared" si="38"/>
        <v>1.9162935142867878</v>
      </c>
      <c r="T97" s="4">
        <f t="shared" si="39"/>
        <v>1.4492446778960459</v>
      </c>
      <c r="U97" s="4">
        <f t="shared" si="40"/>
        <v>2.1092169864046526</v>
      </c>
      <c r="V97" s="4">
        <f t="shared" si="41"/>
        <v>1.1150609738544697</v>
      </c>
    </row>
    <row r="98" spans="1:22">
      <c r="A98" s="1">
        <v>659.68</v>
      </c>
      <c r="B98" s="2">
        <v>0.31652241951839782</v>
      </c>
      <c r="C98">
        <v>0.39575699132111858</v>
      </c>
      <c r="D98">
        <v>0.37261330761812922</v>
      </c>
      <c r="E98">
        <v>0.39575699132111858</v>
      </c>
      <c r="F98">
        <v>0.36104146576663448</v>
      </c>
      <c r="G98" s="3">
        <f t="shared" si="26"/>
        <v>7.9234571802720755E-2</v>
      </c>
      <c r="H98" s="3">
        <f t="shared" si="27"/>
        <v>5.6090888099731395E-2</v>
      </c>
      <c r="I98" s="3">
        <f t="shared" si="28"/>
        <v>7.9234571802720755E-2</v>
      </c>
      <c r="J98" s="3">
        <f t="shared" si="29"/>
        <v>4.451904624823666E-2</v>
      </c>
      <c r="K98" s="3">
        <f t="shared" si="30"/>
        <v>7.9234571802720755E-2</v>
      </c>
      <c r="L98" s="3">
        <f t="shared" si="31"/>
        <v>5.6090888099731395E-2</v>
      </c>
      <c r="M98" s="3">
        <f t="shared" si="32"/>
        <v>7.9234571802720755E-2</v>
      </c>
      <c r="N98" s="3">
        <f t="shared" si="33"/>
        <v>4.451904624823666E-2</v>
      </c>
      <c r="O98" s="4">
        <f t="shared" si="34"/>
        <v>6.2781173687605106E-3</v>
      </c>
      <c r="P98" s="4">
        <f t="shared" si="35"/>
        <v>3.1461877278165891E-3</v>
      </c>
      <c r="Q98" s="4">
        <f t="shared" si="36"/>
        <v>6.2781173687605106E-3</v>
      </c>
      <c r="R98" s="4">
        <f t="shared" si="37"/>
        <v>1.9819454788526348E-3</v>
      </c>
      <c r="S98" s="4">
        <f t="shared" si="38"/>
        <v>2.2505126158558046</v>
      </c>
      <c r="T98" s="4">
        <f t="shared" si="39"/>
        <v>1.2926208526661056</v>
      </c>
      <c r="U98" s="4">
        <f t="shared" si="40"/>
        <v>2.2313531389449137</v>
      </c>
      <c r="V98" s="4">
        <f t="shared" si="41"/>
        <v>0.77180611907688601</v>
      </c>
    </row>
    <row r="99" spans="1:22">
      <c r="A99" s="1">
        <v>661.84</v>
      </c>
      <c r="B99" s="2">
        <v>0.31521380821819256</v>
      </c>
      <c r="C99">
        <v>0.38410596026490068</v>
      </c>
      <c r="D99">
        <v>0.36707663197729423</v>
      </c>
      <c r="E99">
        <v>0.39356669820245982</v>
      </c>
      <c r="F99">
        <v>0.36329233680227058</v>
      </c>
      <c r="G99" s="3">
        <f t="shared" si="26"/>
        <v>6.8892152046708122E-2</v>
      </c>
      <c r="H99" s="3">
        <f t="shared" si="27"/>
        <v>5.1862823759101673E-2</v>
      </c>
      <c r="I99" s="3">
        <f t="shared" si="28"/>
        <v>7.835288998426726E-2</v>
      </c>
      <c r="J99" s="3">
        <f t="shared" si="29"/>
        <v>4.8078528584078017E-2</v>
      </c>
      <c r="K99" s="3">
        <f t="shared" si="30"/>
        <v>6.8892152046708122E-2</v>
      </c>
      <c r="L99" s="3">
        <f t="shared" si="31"/>
        <v>5.1862823759101673E-2</v>
      </c>
      <c r="M99" s="3">
        <f t="shared" si="32"/>
        <v>7.835288998426726E-2</v>
      </c>
      <c r="N99" s="3">
        <f t="shared" si="33"/>
        <v>4.8078528584078017E-2</v>
      </c>
      <c r="O99" s="4">
        <f t="shared" si="34"/>
        <v>4.7461286136267497E-3</v>
      </c>
      <c r="P99" s="4">
        <f t="shared" si="35"/>
        <v>2.6897524882676408E-3</v>
      </c>
      <c r="Q99" s="4">
        <f t="shared" si="36"/>
        <v>6.1391753688866887E-3</v>
      </c>
      <c r="R99" s="4">
        <f t="shared" si="37"/>
        <v>2.3115449108100069E-3</v>
      </c>
      <c r="S99" s="4">
        <f t="shared" si="38"/>
        <v>1.7013416115140283</v>
      </c>
      <c r="T99" s="4">
        <f t="shared" si="39"/>
        <v>1.1050930381888464</v>
      </c>
      <c r="U99" s="4">
        <f t="shared" si="40"/>
        <v>2.1819707127589334</v>
      </c>
      <c r="V99" s="4">
        <f t="shared" si="41"/>
        <v>0.90015821611652447</v>
      </c>
    </row>
    <row r="100" spans="1:22">
      <c r="A100" s="1">
        <v>663.99</v>
      </c>
      <c r="B100" s="2">
        <v>0.31391566745275123</v>
      </c>
      <c r="C100">
        <v>0.38097876269621422</v>
      </c>
      <c r="D100">
        <v>0.36620498614958452</v>
      </c>
      <c r="E100">
        <v>0.38836565096952913</v>
      </c>
      <c r="F100">
        <v>0.35881809787626961</v>
      </c>
      <c r="G100" s="3">
        <f t="shared" ref="G100:G117" si="42">C100-$B100</f>
        <v>6.7063095243462989E-2</v>
      </c>
      <c r="H100" s="3">
        <f t="shared" ref="H100:H117" si="43">D100-$B100</f>
        <v>5.2289318696833287E-2</v>
      </c>
      <c r="I100" s="3">
        <f t="shared" ref="I100:I117" si="44">E100-$B100</f>
        <v>7.4449983516777896E-2</v>
      </c>
      <c r="J100" s="3">
        <f t="shared" ref="J100:J117" si="45">F100-$B100</f>
        <v>4.490243042351838E-2</v>
      </c>
      <c r="K100" s="3">
        <f t="shared" ref="K100:K117" si="46">ABS(G100)</f>
        <v>6.7063095243462989E-2</v>
      </c>
      <c r="L100" s="3">
        <f t="shared" ref="L100:L117" si="47">ABS(H100)</f>
        <v>5.2289318696833287E-2</v>
      </c>
      <c r="M100" s="3">
        <f t="shared" ref="M100:M117" si="48">ABS(I100)</f>
        <v>7.4449983516777896E-2</v>
      </c>
      <c r="N100" s="3">
        <f t="shared" ref="N100:N117" si="49">ABS(J100)</f>
        <v>4.490243042351838E-2</v>
      </c>
      <c r="O100" s="4">
        <f t="shared" ref="O100:O117" si="50">G100^2</f>
        <v>4.4974587436337884E-3</v>
      </c>
      <c r="P100" s="4">
        <f t="shared" ref="P100:P117" si="51">H100^2</f>
        <v>2.7341728497789993E-3</v>
      </c>
      <c r="Q100" s="4">
        <f t="shared" ref="Q100:Q117" si="52">I100^2</f>
        <v>5.5428000456485002E-3</v>
      </c>
      <c r="R100" s="4">
        <f t="shared" ref="R100:R117" si="53">J100^2</f>
        <v>2.0162282579389091E-3</v>
      </c>
      <c r="S100" s="4">
        <f t="shared" ref="S100:S117" si="54">(G100/C$1)^2</f>
        <v>1.6122010863006762</v>
      </c>
      <c r="T100" s="4">
        <f t="shared" ref="T100:T117" si="55">(H100/D$1)^2</f>
        <v>1.1233432796047951</v>
      </c>
      <c r="U100" s="4">
        <f t="shared" ref="U100:U117" si="56">(I100/E$1)^2</f>
        <v>1.9700084522063652</v>
      </c>
      <c r="V100" s="4">
        <f t="shared" ref="V100:V117" si="57">(J100/F$1)^2</f>
        <v>0.78515646547141216</v>
      </c>
    </row>
    <row r="101" spans="1:22">
      <c r="A101" s="1">
        <v>666.14</v>
      </c>
      <c r="B101" s="2">
        <v>0.31254890243243177</v>
      </c>
      <c r="C101">
        <v>0.36976506639427981</v>
      </c>
      <c r="D101">
        <v>0.35955056179775274</v>
      </c>
      <c r="E101">
        <v>0.38338440585631589</v>
      </c>
      <c r="F101">
        <v>0.34933605720122568</v>
      </c>
      <c r="G101" s="3">
        <f t="shared" si="42"/>
        <v>5.7216163961848032E-2</v>
      </c>
      <c r="H101" s="3">
        <f t="shared" si="43"/>
        <v>4.7001659365320969E-2</v>
      </c>
      <c r="I101" s="3">
        <f t="shared" si="44"/>
        <v>7.0835503423884116E-2</v>
      </c>
      <c r="J101" s="3">
        <f t="shared" si="45"/>
        <v>3.6787154768793906E-2</v>
      </c>
      <c r="K101" s="3">
        <f t="shared" si="46"/>
        <v>5.7216163961848032E-2</v>
      </c>
      <c r="L101" s="3">
        <f t="shared" si="47"/>
        <v>4.7001659365320969E-2</v>
      </c>
      <c r="M101" s="3">
        <f t="shared" si="48"/>
        <v>7.0835503423884116E-2</v>
      </c>
      <c r="N101" s="3">
        <f t="shared" si="49"/>
        <v>3.6787154768793906E-2</v>
      </c>
      <c r="O101" s="4">
        <f t="shared" si="50"/>
        <v>3.2736894185090774E-3</v>
      </c>
      <c r="P101" s="4">
        <f t="shared" si="51"/>
        <v>2.2091559830936642E-3</v>
      </c>
      <c r="Q101" s="4">
        <f t="shared" si="52"/>
        <v>5.0176685453150981E-3</v>
      </c>
      <c r="R101" s="4">
        <f t="shared" si="53"/>
        <v>1.3532947559831963E-3</v>
      </c>
      <c r="S101" s="4">
        <f t="shared" si="54"/>
        <v>1.1735172988973435</v>
      </c>
      <c r="T101" s="4">
        <f t="shared" si="55"/>
        <v>0.90763849381635886</v>
      </c>
      <c r="U101" s="4">
        <f t="shared" si="56"/>
        <v>1.7833674971553566</v>
      </c>
      <c r="V101" s="4">
        <f t="shared" si="57"/>
        <v>0.52699793446747656</v>
      </c>
    </row>
    <row r="102" spans="1:22">
      <c r="A102" s="1">
        <v>668.29</v>
      </c>
      <c r="B102" s="2">
        <v>0.31012767418025605</v>
      </c>
      <c r="C102">
        <v>0.3687014766326685</v>
      </c>
      <c r="D102">
        <v>0.35500076115086004</v>
      </c>
      <c r="E102">
        <v>0.37326838179327138</v>
      </c>
      <c r="F102">
        <v>0.34434464910945345</v>
      </c>
      <c r="G102" s="3">
        <f t="shared" si="42"/>
        <v>5.8573802452412449E-2</v>
      </c>
      <c r="H102" s="3">
        <f t="shared" si="43"/>
        <v>4.4873086970603993E-2</v>
      </c>
      <c r="I102" s="3">
        <f t="shared" si="44"/>
        <v>6.3140707613015323E-2</v>
      </c>
      <c r="J102" s="3">
        <f t="shared" si="45"/>
        <v>3.4216974929197397E-2</v>
      </c>
      <c r="K102" s="3">
        <f t="shared" si="46"/>
        <v>5.8573802452412449E-2</v>
      </c>
      <c r="L102" s="3">
        <f t="shared" si="47"/>
        <v>4.4873086970603993E-2</v>
      </c>
      <c r="M102" s="3">
        <f t="shared" si="48"/>
        <v>6.3140707613015323E-2</v>
      </c>
      <c r="N102" s="3">
        <f t="shared" si="49"/>
        <v>3.4216974929197397E-2</v>
      </c>
      <c r="O102" s="4">
        <f t="shared" si="50"/>
        <v>3.4308903337342388E-3</v>
      </c>
      <c r="P102" s="4">
        <f t="shared" si="51"/>
        <v>2.01359393427139E-3</v>
      </c>
      <c r="Q102" s="4">
        <f t="shared" si="52"/>
        <v>3.9867489578722911E-3</v>
      </c>
      <c r="R102" s="4">
        <f t="shared" si="53"/>
        <v>1.1708013733053232E-3</v>
      </c>
      <c r="S102" s="4">
        <f t="shared" si="54"/>
        <v>1.2298690078823813</v>
      </c>
      <c r="T102" s="4">
        <f t="shared" si="55"/>
        <v>0.82729122780206721</v>
      </c>
      <c r="U102" s="4">
        <f t="shared" si="56"/>
        <v>1.4169605757290913</v>
      </c>
      <c r="V102" s="4">
        <f t="shared" si="57"/>
        <v>0.45593164584113088</v>
      </c>
    </row>
    <row r="103" spans="1:22">
      <c r="A103" s="1">
        <v>670.44</v>
      </c>
      <c r="B103" s="2">
        <v>0.3087497652443556</v>
      </c>
      <c r="C103">
        <v>0.37728026533996684</v>
      </c>
      <c r="D103">
        <v>0.36898839137645106</v>
      </c>
      <c r="E103">
        <v>0.38419016030956327</v>
      </c>
      <c r="F103">
        <v>0.35931453841901601</v>
      </c>
      <c r="G103" s="3">
        <f t="shared" si="42"/>
        <v>6.8530500095611235E-2</v>
      </c>
      <c r="H103" s="3">
        <f t="shared" si="43"/>
        <v>6.0238626132095463E-2</v>
      </c>
      <c r="I103" s="3">
        <f t="shared" si="44"/>
        <v>7.5440395065207666E-2</v>
      </c>
      <c r="J103" s="3">
        <f t="shared" si="45"/>
        <v>5.0564773174660405E-2</v>
      </c>
      <c r="K103" s="3">
        <f t="shared" si="46"/>
        <v>6.8530500095611235E-2</v>
      </c>
      <c r="L103" s="3">
        <f t="shared" si="47"/>
        <v>6.0238626132095463E-2</v>
      </c>
      <c r="M103" s="3">
        <f t="shared" si="48"/>
        <v>7.5440395065207666E-2</v>
      </c>
      <c r="N103" s="3">
        <f t="shared" si="49"/>
        <v>5.0564773174660405E-2</v>
      </c>
      <c r="O103" s="4">
        <f t="shared" si="50"/>
        <v>4.6964294433545712E-3</v>
      </c>
      <c r="P103" s="4">
        <f t="shared" si="51"/>
        <v>3.6286920782823743E-3</v>
      </c>
      <c r="Q103" s="4">
        <f t="shared" si="52"/>
        <v>5.6912532075946093E-3</v>
      </c>
      <c r="R103" s="4">
        <f t="shared" si="53"/>
        <v>2.5567962862048563E-3</v>
      </c>
      <c r="S103" s="4">
        <f t="shared" si="54"/>
        <v>1.6835259825403404</v>
      </c>
      <c r="T103" s="4">
        <f t="shared" si="55"/>
        <v>1.4908592411131374</v>
      </c>
      <c r="U103" s="4">
        <f t="shared" si="56"/>
        <v>2.0227713123820976</v>
      </c>
      <c r="V103" s="4">
        <f t="shared" si="57"/>
        <v>0.99566362444458134</v>
      </c>
    </row>
    <row r="104" spans="1:22">
      <c r="A104" s="1">
        <v>672.59</v>
      </c>
      <c r="B104" s="2">
        <v>0.30738013606118009</v>
      </c>
      <c r="C104">
        <v>0.38810123227772625</v>
      </c>
      <c r="D104">
        <v>0.37485093414601828</v>
      </c>
      <c r="E104">
        <v>0.39075129190406782</v>
      </c>
      <c r="F104">
        <v>0.36425069564065193</v>
      </c>
      <c r="G104" s="3">
        <f t="shared" si="42"/>
        <v>8.0721096216546162E-2</v>
      </c>
      <c r="H104" s="3">
        <f t="shared" si="43"/>
        <v>6.7470798084838191E-2</v>
      </c>
      <c r="I104" s="3">
        <f t="shared" si="44"/>
        <v>8.3371155842887734E-2</v>
      </c>
      <c r="J104" s="3">
        <f t="shared" si="45"/>
        <v>5.6870559579471847E-2</v>
      </c>
      <c r="K104" s="3">
        <f t="shared" si="46"/>
        <v>8.0721096216546162E-2</v>
      </c>
      <c r="L104" s="3">
        <f t="shared" si="47"/>
        <v>6.7470798084838191E-2</v>
      </c>
      <c r="M104" s="3">
        <f t="shared" si="48"/>
        <v>8.3371155842887734E-2</v>
      </c>
      <c r="N104" s="3">
        <f t="shared" si="49"/>
        <v>5.6870559579471847E-2</v>
      </c>
      <c r="O104" s="4">
        <f t="shared" si="50"/>
        <v>6.5158953744009034E-3</v>
      </c>
      <c r="P104" s="4">
        <f t="shared" si="51"/>
        <v>4.5523085942050052E-3</v>
      </c>
      <c r="Q104" s="4">
        <f t="shared" si="52"/>
        <v>6.9507496265790733E-3</v>
      </c>
      <c r="R104" s="4">
        <f t="shared" si="53"/>
        <v>3.234260546882257E-3</v>
      </c>
      <c r="S104" s="4">
        <f t="shared" si="54"/>
        <v>2.3357487415978095</v>
      </c>
      <c r="T104" s="4">
        <f t="shared" si="55"/>
        <v>1.8703299121709478</v>
      </c>
      <c r="U104" s="4">
        <f t="shared" si="56"/>
        <v>2.4704184529046898</v>
      </c>
      <c r="V104" s="4">
        <f t="shared" si="57"/>
        <v>1.2594807008605338</v>
      </c>
    </row>
    <row r="105" spans="1:22">
      <c r="A105" s="1">
        <v>674.73</v>
      </c>
      <c r="B105" s="2">
        <v>0.30491515836753597</v>
      </c>
      <c r="C105">
        <v>0.38630644947689052</v>
      </c>
      <c r="D105">
        <v>0.37438749834459017</v>
      </c>
      <c r="E105">
        <v>0.39425241689842411</v>
      </c>
      <c r="F105">
        <v>0.36776585882664553</v>
      </c>
      <c r="G105" s="3">
        <f t="shared" si="42"/>
        <v>8.1391291109354558E-2</v>
      </c>
      <c r="H105" s="3">
        <f t="shared" si="43"/>
        <v>6.9472339977054209E-2</v>
      </c>
      <c r="I105" s="3">
        <f t="shared" si="44"/>
        <v>8.9337258530888142E-2</v>
      </c>
      <c r="J105" s="3">
        <f t="shared" si="45"/>
        <v>6.2850700459109565E-2</v>
      </c>
      <c r="K105" s="3">
        <f t="shared" si="46"/>
        <v>8.1391291109354558E-2</v>
      </c>
      <c r="L105" s="3">
        <f t="shared" si="47"/>
        <v>6.9472339977054209E-2</v>
      </c>
      <c r="M105" s="3">
        <f t="shared" si="48"/>
        <v>8.9337258530888142E-2</v>
      </c>
      <c r="N105" s="3">
        <f t="shared" si="49"/>
        <v>6.2850700459109565E-2</v>
      </c>
      <c r="O105" s="4">
        <f t="shared" si="50"/>
        <v>6.6245422684476979E-3</v>
      </c>
      <c r="P105" s="4">
        <f t="shared" si="51"/>
        <v>4.8264060218874043E-3</v>
      </c>
      <c r="Q105" s="4">
        <f t="shared" si="52"/>
        <v>7.9811457618147452E-3</v>
      </c>
      <c r="R105" s="4">
        <f t="shared" si="53"/>
        <v>3.9502105482007157E-3</v>
      </c>
      <c r="S105" s="4">
        <f t="shared" si="54"/>
        <v>2.374695322453805</v>
      </c>
      <c r="T105" s="4">
        <f t="shared" si="55"/>
        <v>1.9829436788422361</v>
      </c>
      <c r="U105" s="4">
        <f t="shared" si="56"/>
        <v>2.8366393302261903</v>
      </c>
      <c r="V105" s="4">
        <f t="shared" si="57"/>
        <v>1.5382848344084354</v>
      </c>
    </row>
    <row r="106" spans="1:22">
      <c r="A106" s="1">
        <v>676.87</v>
      </c>
      <c r="B106" s="2">
        <v>0.30349440456895282</v>
      </c>
      <c r="C106">
        <v>0.38315702706415716</v>
      </c>
      <c r="D106">
        <v>0.36804506113477126</v>
      </c>
      <c r="E106">
        <v>0.38865228740211566</v>
      </c>
      <c r="F106">
        <v>0.36529743096579198</v>
      </c>
      <c r="G106" s="3">
        <f t="shared" si="42"/>
        <v>7.9662622495204338E-2</v>
      </c>
      <c r="H106" s="3">
        <f t="shared" si="43"/>
        <v>6.4550656565818432E-2</v>
      </c>
      <c r="I106" s="3">
        <f t="shared" si="44"/>
        <v>8.5157882833162835E-2</v>
      </c>
      <c r="J106" s="3">
        <f t="shared" si="45"/>
        <v>6.1803026396839156E-2</v>
      </c>
      <c r="K106" s="3">
        <f t="shared" si="46"/>
        <v>7.9662622495204338E-2</v>
      </c>
      <c r="L106" s="3">
        <f t="shared" si="47"/>
        <v>6.4550656565818432E-2</v>
      </c>
      <c r="M106" s="3">
        <f t="shared" si="48"/>
        <v>8.5157882833162835E-2</v>
      </c>
      <c r="N106" s="3">
        <f t="shared" si="49"/>
        <v>6.1803026396839156E-2</v>
      </c>
      <c r="O106" s="4">
        <f t="shared" si="50"/>
        <v>6.3461334228134365E-3</v>
      </c>
      <c r="P106" s="4">
        <f t="shared" si="51"/>
        <v>4.1667872630782379E-3</v>
      </c>
      <c r="Q106" s="4">
        <f t="shared" si="52"/>
        <v>7.2518650086266893E-3</v>
      </c>
      <c r="R106" s="4">
        <f t="shared" si="53"/>
        <v>3.8196140718083976E-3</v>
      </c>
      <c r="S106" s="4">
        <f t="shared" si="54"/>
        <v>2.2748942861457726</v>
      </c>
      <c r="T106" s="4">
        <f t="shared" si="55"/>
        <v>1.7119372939059561</v>
      </c>
      <c r="U106" s="4">
        <f t="shared" si="56"/>
        <v>2.5774401464238093</v>
      </c>
      <c r="V106" s="4">
        <f t="shared" si="57"/>
        <v>1.4874281581350688</v>
      </c>
    </row>
    <row r="107" spans="1:22">
      <c r="A107" s="1">
        <v>679.02</v>
      </c>
      <c r="B107" s="2">
        <v>0.30207799352353548</v>
      </c>
      <c r="C107">
        <v>0.38871426433168693</v>
      </c>
      <c r="D107">
        <v>0.37524322706181712</v>
      </c>
      <c r="E107">
        <v>0.39320461008831015</v>
      </c>
      <c r="F107">
        <v>0.367759317467445</v>
      </c>
      <c r="G107" s="3">
        <f t="shared" si="42"/>
        <v>8.663627080815145E-2</v>
      </c>
      <c r="H107" s="3">
        <f t="shared" si="43"/>
        <v>7.3165233538281638E-2</v>
      </c>
      <c r="I107" s="3">
        <f t="shared" si="44"/>
        <v>9.1126616564774665E-2</v>
      </c>
      <c r="J107" s="3">
        <f t="shared" si="45"/>
        <v>6.568132394390952E-2</v>
      </c>
      <c r="K107" s="3">
        <f t="shared" si="46"/>
        <v>8.663627080815145E-2</v>
      </c>
      <c r="L107" s="3">
        <f t="shared" si="47"/>
        <v>7.3165233538281638E-2</v>
      </c>
      <c r="M107" s="3">
        <f t="shared" si="48"/>
        <v>9.1126616564774665E-2</v>
      </c>
      <c r="N107" s="3">
        <f t="shared" si="49"/>
        <v>6.568132394390952E-2</v>
      </c>
      <c r="O107" s="4">
        <f t="shared" si="50"/>
        <v>7.5058434195433548E-3</v>
      </c>
      <c r="P107" s="4">
        <f t="shared" si="51"/>
        <v>5.3531513987112919E-3</v>
      </c>
      <c r="Q107" s="4">
        <f t="shared" si="52"/>
        <v>8.3040602465434647E-3</v>
      </c>
      <c r="R107" s="4">
        <f t="shared" si="53"/>
        <v>4.3140363150247817E-3</v>
      </c>
      <c r="S107" s="4">
        <f t="shared" si="54"/>
        <v>2.6906147681109029</v>
      </c>
      <c r="T107" s="4">
        <f t="shared" si="55"/>
        <v>2.1993586283088864</v>
      </c>
      <c r="U107" s="4">
        <f t="shared" si="56"/>
        <v>2.9514088075691194</v>
      </c>
      <c r="V107" s="4">
        <f t="shared" si="57"/>
        <v>1.6799652974225918</v>
      </c>
    </row>
    <row r="108" spans="1:22">
      <c r="A108" s="1">
        <v>681.16</v>
      </c>
      <c r="B108" s="2">
        <v>0.30062649447731643</v>
      </c>
      <c r="C108">
        <v>0.38210011798415644</v>
      </c>
      <c r="D108">
        <v>0.36693072644530594</v>
      </c>
      <c r="E108">
        <v>0.3888420697792011</v>
      </c>
      <c r="F108">
        <v>0.36861621439406711</v>
      </c>
      <c r="G108" s="3">
        <f t="shared" si="42"/>
        <v>8.1473623506840009E-2</v>
      </c>
      <c r="H108" s="3">
        <f t="shared" si="43"/>
        <v>6.6304231967989513E-2</v>
      </c>
      <c r="I108" s="3">
        <f t="shared" si="44"/>
        <v>8.8215575301884674E-2</v>
      </c>
      <c r="J108" s="3">
        <f t="shared" si="45"/>
        <v>6.7989719916750679E-2</v>
      </c>
      <c r="K108" s="3">
        <f t="shared" si="46"/>
        <v>8.1473623506840009E-2</v>
      </c>
      <c r="L108" s="3">
        <f t="shared" si="47"/>
        <v>6.6304231967989513E-2</v>
      </c>
      <c r="M108" s="3">
        <f t="shared" si="48"/>
        <v>8.8215575301884674E-2</v>
      </c>
      <c r="N108" s="3">
        <f t="shared" si="49"/>
        <v>6.7989719916750679E-2</v>
      </c>
      <c r="O108" s="4">
        <f t="shared" si="50"/>
        <v>6.6379513273343129E-3</v>
      </c>
      <c r="P108" s="4">
        <f t="shared" si="51"/>
        <v>4.3962511768649622E-3</v>
      </c>
      <c r="Q108" s="4">
        <f t="shared" si="52"/>
        <v>7.7819877258424857E-3</v>
      </c>
      <c r="R108" s="4">
        <f t="shared" si="53"/>
        <v>4.6226020143582038E-3</v>
      </c>
      <c r="S108" s="4">
        <f t="shared" si="54"/>
        <v>2.3795020589989417</v>
      </c>
      <c r="T108" s="4">
        <f t="shared" si="55"/>
        <v>1.8062132448521322</v>
      </c>
      <c r="U108" s="4">
        <f t="shared" si="56"/>
        <v>2.7658550675865543</v>
      </c>
      <c r="V108" s="4">
        <f t="shared" si="57"/>
        <v>1.8001264710895095</v>
      </c>
    </row>
    <row r="109" spans="1:22">
      <c r="A109" s="1">
        <v>683.3</v>
      </c>
      <c r="B109" s="2">
        <v>0.29820240079252452</v>
      </c>
      <c r="C109">
        <v>0.36890300878340498</v>
      </c>
      <c r="D109">
        <v>0.36142777051018499</v>
      </c>
      <c r="E109">
        <v>0.37824705662492991</v>
      </c>
      <c r="F109">
        <v>0.35021491310035507</v>
      </c>
      <c r="G109" s="3">
        <f t="shared" si="42"/>
        <v>7.070060799088046E-2</v>
      </c>
      <c r="H109" s="3">
        <f t="shared" si="43"/>
        <v>6.3225369717660462E-2</v>
      </c>
      <c r="I109" s="3">
        <f t="shared" si="44"/>
        <v>8.0044655832405387E-2</v>
      </c>
      <c r="J109" s="3">
        <f t="shared" si="45"/>
        <v>5.201251230783055E-2</v>
      </c>
      <c r="K109" s="3">
        <f t="shared" si="46"/>
        <v>7.070060799088046E-2</v>
      </c>
      <c r="L109" s="3">
        <f t="shared" si="47"/>
        <v>6.3225369717660462E-2</v>
      </c>
      <c r="M109" s="3">
        <f t="shared" si="48"/>
        <v>8.0044655832405387E-2</v>
      </c>
      <c r="N109" s="3">
        <f t="shared" si="49"/>
        <v>5.201251230783055E-2</v>
      </c>
      <c r="O109" s="4">
        <f t="shared" si="50"/>
        <v>4.9985759702801495E-3</v>
      </c>
      <c r="P109" s="4">
        <f t="shared" si="51"/>
        <v>3.9974473759348565E-3</v>
      </c>
      <c r="Q109" s="4">
        <f t="shared" si="52"/>
        <v>6.4071469273282297E-3</v>
      </c>
      <c r="R109" s="4">
        <f t="shared" si="53"/>
        <v>2.7053014365722244E-3</v>
      </c>
      <c r="S109" s="4">
        <f t="shared" si="54"/>
        <v>1.7918362498931919</v>
      </c>
      <c r="T109" s="4">
        <f t="shared" si="55"/>
        <v>1.6423634832352341</v>
      </c>
      <c r="U109" s="4">
        <f t="shared" si="56"/>
        <v>2.2772125094561084</v>
      </c>
      <c r="V109" s="4">
        <f t="shared" si="57"/>
        <v>1.0534942686227049</v>
      </c>
    </row>
    <row r="110" spans="1:22">
      <c r="A110" s="1">
        <v>685.43</v>
      </c>
      <c r="B110" s="2">
        <v>0.29670280259241211</v>
      </c>
      <c r="C110">
        <v>0.35817641228939545</v>
      </c>
      <c r="D110">
        <v>0.34628344895936575</v>
      </c>
      <c r="E110">
        <v>0.37006937561942521</v>
      </c>
      <c r="F110">
        <v>0.34231912784935581</v>
      </c>
      <c r="G110" s="3">
        <f t="shared" si="42"/>
        <v>6.1473609696983345E-2</v>
      </c>
      <c r="H110" s="3">
        <f t="shared" si="43"/>
        <v>4.958064636695364E-2</v>
      </c>
      <c r="I110" s="3">
        <f t="shared" si="44"/>
        <v>7.3366573027013104E-2</v>
      </c>
      <c r="J110" s="3">
        <f t="shared" si="45"/>
        <v>4.5616325256943702E-2</v>
      </c>
      <c r="K110" s="3">
        <f t="shared" si="46"/>
        <v>6.1473609696983345E-2</v>
      </c>
      <c r="L110" s="3">
        <f t="shared" si="47"/>
        <v>4.958064636695364E-2</v>
      </c>
      <c r="M110" s="3">
        <f t="shared" si="48"/>
        <v>7.3366573027013104E-2</v>
      </c>
      <c r="N110" s="3">
        <f t="shared" si="49"/>
        <v>4.5616325256943702E-2</v>
      </c>
      <c r="O110" s="4">
        <f t="shared" si="50"/>
        <v>3.7790046891770447E-3</v>
      </c>
      <c r="P110" s="4">
        <f t="shared" si="51"/>
        <v>2.4582404941649134E-3</v>
      </c>
      <c r="Q110" s="4">
        <f t="shared" si="52"/>
        <v>5.382654037728047E-3</v>
      </c>
      <c r="R110" s="4">
        <f t="shared" si="53"/>
        <v>2.08084912994728E-3</v>
      </c>
      <c r="S110" s="4">
        <f t="shared" si="54"/>
        <v>1.3546573325771172</v>
      </c>
      <c r="T110" s="4">
        <f t="shared" si="55"/>
        <v>1.0099756271794345</v>
      </c>
      <c r="U110" s="4">
        <f t="shared" si="56"/>
        <v>1.9130897492778547</v>
      </c>
      <c r="V110" s="4">
        <f t="shared" si="57"/>
        <v>0.81032102472307121</v>
      </c>
    </row>
    <row r="111" spans="1:22">
      <c r="A111" s="1">
        <v>687.57</v>
      </c>
      <c r="B111" s="2">
        <v>0.29523772521906017</v>
      </c>
      <c r="C111">
        <v>0.35498793242156068</v>
      </c>
      <c r="D111">
        <v>0.34292035398230086</v>
      </c>
      <c r="E111">
        <v>0.36504424778761058</v>
      </c>
      <c r="F111">
        <v>0.33688656476267093</v>
      </c>
      <c r="G111" s="3">
        <f t="shared" si="42"/>
        <v>5.9750207202500516E-2</v>
      </c>
      <c r="H111" s="3">
        <f t="shared" si="43"/>
        <v>4.7682628763240698E-2</v>
      </c>
      <c r="I111" s="3">
        <f t="shared" si="44"/>
        <v>6.9806522568550411E-2</v>
      </c>
      <c r="J111" s="3">
        <f t="shared" si="45"/>
        <v>4.1648839543610761E-2</v>
      </c>
      <c r="K111" s="3">
        <f t="shared" si="46"/>
        <v>5.9750207202500516E-2</v>
      </c>
      <c r="L111" s="3">
        <f t="shared" si="47"/>
        <v>4.7682628763240698E-2</v>
      </c>
      <c r="M111" s="3">
        <f t="shared" si="48"/>
        <v>6.9806522568550411E-2</v>
      </c>
      <c r="N111" s="3">
        <f t="shared" si="49"/>
        <v>4.1648839543610761E-2</v>
      </c>
      <c r="O111" s="4">
        <f t="shared" si="50"/>
        <v>3.5700872607417446E-3</v>
      </c>
      <c r="P111" s="4">
        <f t="shared" si="51"/>
        <v>2.273633085773029E-3</v>
      </c>
      <c r="Q111" s="4">
        <f t="shared" si="52"/>
        <v>4.8729505931135375E-3</v>
      </c>
      <c r="R111" s="4">
        <f t="shared" si="53"/>
        <v>1.7346258353294355E-3</v>
      </c>
      <c r="S111" s="4">
        <f t="shared" si="54"/>
        <v>1.2797668390184374</v>
      </c>
      <c r="T111" s="4">
        <f t="shared" si="55"/>
        <v>0.93412910869797006</v>
      </c>
      <c r="U111" s="4">
        <f t="shared" si="56"/>
        <v>1.7319321961026168</v>
      </c>
      <c r="V111" s="4">
        <f t="shared" si="57"/>
        <v>0.67549528899813782</v>
      </c>
    </row>
    <row r="112" spans="1:22">
      <c r="A112" s="1">
        <v>689.7</v>
      </c>
      <c r="B112" s="2">
        <v>0.29288135666879173</v>
      </c>
      <c r="C112">
        <v>0.35182926829268291</v>
      </c>
      <c r="D112">
        <v>0.33556910569105691</v>
      </c>
      <c r="E112">
        <v>0.36199186991869919</v>
      </c>
      <c r="F112">
        <v>0.33760162601626015</v>
      </c>
      <c r="G112" s="3">
        <f t="shared" si="42"/>
        <v>5.894791162389118E-2</v>
      </c>
      <c r="H112" s="3">
        <f t="shared" si="43"/>
        <v>4.2687749022265187E-2</v>
      </c>
      <c r="I112" s="3">
        <f t="shared" si="44"/>
        <v>6.9110513249907468E-2</v>
      </c>
      <c r="J112" s="3">
        <f t="shared" si="45"/>
        <v>4.4720269347468422E-2</v>
      </c>
      <c r="K112" s="3">
        <f t="shared" si="46"/>
        <v>5.894791162389118E-2</v>
      </c>
      <c r="L112" s="3">
        <f t="shared" si="47"/>
        <v>4.2687749022265187E-2</v>
      </c>
      <c r="M112" s="3">
        <f t="shared" si="48"/>
        <v>6.9110513249907468E-2</v>
      </c>
      <c r="N112" s="3">
        <f t="shared" si="49"/>
        <v>4.4720269347468422E-2</v>
      </c>
      <c r="O112" s="4">
        <f t="shared" si="50"/>
        <v>3.474856284818085E-3</v>
      </c>
      <c r="P112" s="4">
        <f t="shared" si="51"/>
        <v>1.8222439165879024E-3</v>
      </c>
      <c r="Q112" s="4">
        <f t="shared" si="52"/>
        <v>4.7762630416656356E-3</v>
      </c>
      <c r="R112" s="4">
        <f t="shared" si="53"/>
        <v>1.9999024905101239E-3</v>
      </c>
      <c r="S112" s="4">
        <f t="shared" si="54"/>
        <v>1.2456294535335959</v>
      </c>
      <c r="T112" s="4">
        <f t="shared" si="55"/>
        <v>0.74867448766642486</v>
      </c>
      <c r="U112" s="4">
        <f t="shared" si="56"/>
        <v>1.6975677427565066</v>
      </c>
      <c r="V112" s="4">
        <f t="shared" si="57"/>
        <v>0.77879891056659367</v>
      </c>
    </row>
    <row r="113" spans="1:22">
      <c r="A113" s="1">
        <v>691.83</v>
      </c>
      <c r="B113" s="2">
        <v>0.29137151804923234</v>
      </c>
      <c r="C113">
        <v>0.34843845682792401</v>
      </c>
      <c r="D113">
        <v>0.33823229230455193</v>
      </c>
      <c r="E113">
        <v>0.35864462135129616</v>
      </c>
      <c r="F113">
        <v>0.34027352520922632</v>
      </c>
      <c r="G113" s="3">
        <f t="shared" si="42"/>
        <v>5.7066938778691678E-2</v>
      </c>
      <c r="H113" s="3">
        <f t="shared" si="43"/>
        <v>4.6860774255319593E-2</v>
      </c>
      <c r="I113" s="3">
        <f t="shared" si="44"/>
        <v>6.7273103302063819E-2</v>
      </c>
      <c r="J113" s="3">
        <f t="shared" si="45"/>
        <v>4.8902007159993988E-2</v>
      </c>
      <c r="K113" s="3">
        <f t="shared" si="46"/>
        <v>5.7066938778691678E-2</v>
      </c>
      <c r="L113" s="3">
        <f t="shared" si="47"/>
        <v>4.6860774255319593E-2</v>
      </c>
      <c r="M113" s="3">
        <f t="shared" si="48"/>
        <v>6.7273103302063819E-2</v>
      </c>
      <c r="N113" s="3">
        <f t="shared" si="49"/>
        <v>4.8902007159993988E-2</v>
      </c>
      <c r="O113" s="4">
        <f t="shared" si="50"/>
        <v>3.256635501570944E-3</v>
      </c>
      <c r="P113" s="4">
        <f t="shared" si="51"/>
        <v>2.1959321638080234E-3</v>
      </c>
      <c r="Q113" s="4">
        <f t="shared" si="52"/>
        <v>4.5256704278901503E-3</v>
      </c>
      <c r="R113" s="4">
        <f t="shared" si="53"/>
        <v>2.3914063042761034E-3</v>
      </c>
      <c r="S113" s="4">
        <f t="shared" si="54"/>
        <v>1.1674039924768547</v>
      </c>
      <c r="T113" s="4">
        <f t="shared" si="55"/>
        <v>0.90220544720907003</v>
      </c>
      <c r="U113" s="4">
        <f t="shared" si="56"/>
        <v>1.6085027281190476</v>
      </c>
      <c r="V113" s="4">
        <f t="shared" si="57"/>
        <v>0.93125771547854641</v>
      </c>
    </row>
    <row r="114" spans="1:22">
      <c r="A114" s="1">
        <v>693.97</v>
      </c>
      <c r="B114" s="2">
        <v>0.28987094697034832</v>
      </c>
      <c r="C114">
        <v>0.35441746582330136</v>
      </c>
      <c r="D114">
        <v>0.34421546623138133</v>
      </c>
      <c r="E114">
        <v>0.36461946541522139</v>
      </c>
      <c r="F114">
        <v>0.34013466639461337</v>
      </c>
      <c r="G114" s="3">
        <f t="shared" si="42"/>
        <v>6.4546518852953039E-2</v>
      </c>
      <c r="H114" s="3">
        <f t="shared" si="43"/>
        <v>5.4344519261033009E-2</v>
      </c>
      <c r="I114" s="3">
        <f t="shared" si="44"/>
        <v>7.4748518444873069E-2</v>
      </c>
      <c r="J114" s="3">
        <f t="shared" si="45"/>
        <v>5.0263719424265052E-2</v>
      </c>
      <c r="K114" s="3">
        <f t="shared" si="46"/>
        <v>6.4546518852953039E-2</v>
      </c>
      <c r="L114" s="3">
        <f t="shared" si="47"/>
        <v>5.4344519261033009E-2</v>
      </c>
      <c r="M114" s="3">
        <f t="shared" si="48"/>
        <v>7.4748518444873069E-2</v>
      </c>
      <c r="N114" s="3">
        <f t="shared" si="49"/>
        <v>5.0263719424265052E-2</v>
      </c>
      <c r="O114" s="4">
        <f t="shared" si="50"/>
        <v>4.1662530960346221E-3</v>
      </c>
      <c r="P114" s="4">
        <f t="shared" si="51"/>
        <v>2.9533267737127875E-3</v>
      </c>
      <c r="Q114" s="4">
        <f t="shared" si="52"/>
        <v>5.5873410097035297E-3</v>
      </c>
      <c r="R114" s="4">
        <f t="shared" si="53"/>
        <v>2.5264414903612398E-3</v>
      </c>
      <c r="S114" s="4">
        <f t="shared" si="54"/>
        <v>1.4934740150175572</v>
      </c>
      <c r="T114" s="4">
        <f t="shared" si="55"/>
        <v>1.2133833396799805</v>
      </c>
      <c r="U114" s="4">
        <f t="shared" si="56"/>
        <v>1.9858390928456058</v>
      </c>
      <c r="V114" s="4">
        <f t="shared" si="57"/>
        <v>0.98384290716178535</v>
      </c>
    </row>
    <row r="115" spans="1:22">
      <c r="A115" s="1">
        <v>696.09</v>
      </c>
      <c r="B115" s="2">
        <v>0.28834498029752259</v>
      </c>
      <c r="C115">
        <v>0.35422680412371133</v>
      </c>
      <c r="D115">
        <v>0.34185567010309276</v>
      </c>
      <c r="E115">
        <v>0.37072164948453606</v>
      </c>
      <c r="F115">
        <v>0.3356701030927835</v>
      </c>
      <c r="G115" s="3">
        <f t="shared" si="42"/>
        <v>6.5881823826188735E-2</v>
      </c>
      <c r="H115" s="3">
        <f t="shared" si="43"/>
        <v>5.3510689805570166E-2</v>
      </c>
      <c r="I115" s="3">
        <f t="shared" si="44"/>
        <v>8.2376669187013474E-2</v>
      </c>
      <c r="J115" s="3">
        <f t="shared" si="45"/>
        <v>4.732512279526091E-2</v>
      </c>
      <c r="K115" s="3">
        <f t="shared" si="46"/>
        <v>6.5881823826188735E-2</v>
      </c>
      <c r="L115" s="3">
        <f t="shared" si="47"/>
        <v>5.3510689805570166E-2</v>
      </c>
      <c r="M115" s="3">
        <f t="shared" si="48"/>
        <v>8.2376669187013474E-2</v>
      </c>
      <c r="N115" s="3">
        <f t="shared" si="49"/>
        <v>4.732512279526091E-2</v>
      </c>
      <c r="O115" s="4">
        <f t="shared" si="50"/>
        <v>4.3404147106649695E-3</v>
      </c>
      <c r="P115" s="4">
        <f t="shared" si="51"/>
        <v>2.8633939234679511E-3</v>
      </c>
      <c r="Q115" s="4">
        <f t="shared" si="52"/>
        <v>6.7859156263466551E-3</v>
      </c>
      <c r="R115" s="4">
        <f t="shared" si="53"/>
        <v>2.2396672475865236E-3</v>
      </c>
      <c r="S115" s="4">
        <f t="shared" si="54"/>
        <v>1.5559056147951826</v>
      </c>
      <c r="T115" s="4">
        <f t="shared" si="55"/>
        <v>1.1764341530378821</v>
      </c>
      <c r="U115" s="4">
        <f t="shared" si="56"/>
        <v>2.4118335552005443</v>
      </c>
      <c r="V115" s="4">
        <f t="shared" si="57"/>
        <v>0.8721677285411813</v>
      </c>
    </row>
    <row r="116" spans="1:22">
      <c r="A116" s="1">
        <v>698.22</v>
      </c>
      <c r="B116" s="2">
        <v>0.28594647800169892</v>
      </c>
      <c r="C116">
        <v>0.35554627115103404</v>
      </c>
      <c r="D116">
        <v>0.33256736996030917</v>
      </c>
      <c r="E116">
        <v>0.36599122623772717</v>
      </c>
      <c r="F116">
        <v>0.33883434301232501</v>
      </c>
      <c r="G116" s="3">
        <f t="shared" si="42"/>
        <v>6.9599793149335121E-2</v>
      </c>
      <c r="H116" s="3">
        <f t="shared" si="43"/>
        <v>4.6620891958610244E-2</v>
      </c>
      <c r="I116" s="3">
        <f t="shared" si="44"/>
        <v>8.0044748236028251E-2</v>
      </c>
      <c r="J116" s="3">
        <f t="shared" si="45"/>
        <v>5.2887865010626089E-2</v>
      </c>
      <c r="K116" s="3">
        <f t="shared" si="46"/>
        <v>6.9599793149335121E-2</v>
      </c>
      <c r="L116" s="3">
        <f t="shared" si="47"/>
        <v>4.6620891958610244E-2</v>
      </c>
      <c r="M116" s="3">
        <f t="shared" si="48"/>
        <v>8.0044748236028251E-2</v>
      </c>
      <c r="N116" s="3">
        <f t="shared" si="49"/>
        <v>5.2887865010626089E-2</v>
      </c>
      <c r="O116" s="4">
        <f t="shared" si="50"/>
        <v>4.8441312064302364E-3</v>
      </c>
      <c r="P116" s="4">
        <f t="shared" si="51"/>
        <v>2.1735075670164094E-3</v>
      </c>
      <c r="Q116" s="4">
        <f t="shared" si="52"/>
        <v>6.407161720169148E-3</v>
      </c>
      <c r="R116" s="4">
        <f t="shared" si="53"/>
        <v>2.7971262653822076E-3</v>
      </c>
      <c r="S116" s="4">
        <f t="shared" si="54"/>
        <v>1.7364725366840956</v>
      </c>
      <c r="T116" s="4">
        <f t="shared" si="55"/>
        <v>0.89299223301679853</v>
      </c>
      <c r="U116" s="4">
        <f t="shared" si="56"/>
        <v>2.2772177670914919</v>
      </c>
      <c r="V116" s="4">
        <f t="shared" si="57"/>
        <v>1.0892525503286985</v>
      </c>
    </row>
    <row r="117" spans="1:22">
      <c r="A117" s="1">
        <v>700.35</v>
      </c>
      <c r="B117" s="2">
        <v>0.284393334173553</v>
      </c>
      <c r="C117" s="8">
        <v>0.35597883597883601</v>
      </c>
      <c r="D117" s="8">
        <v>0.34116402116402117</v>
      </c>
      <c r="E117" s="8">
        <v>0.35597883597883601</v>
      </c>
      <c r="F117" s="8">
        <v>0.32846560846560846</v>
      </c>
      <c r="G117" s="3">
        <f t="shared" si="42"/>
        <v>7.1585501805283003E-2</v>
      </c>
      <c r="H117" s="3">
        <f t="shared" si="43"/>
        <v>5.6770686990468167E-2</v>
      </c>
      <c r="I117" s="3">
        <f t="shared" si="44"/>
        <v>7.1585501805283003E-2</v>
      </c>
      <c r="J117" s="3">
        <f t="shared" si="45"/>
        <v>4.4072274292055458E-2</v>
      </c>
      <c r="K117" s="3">
        <f t="shared" si="46"/>
        <v>7.1585501805283003E-2</v>
      </c>
      <c r="L117" s="3">
        <f t="shared" si="47"/>
        <v>5.6770686990468167E-2</v>
      </c>
      <c r="M117" s="3">
        <f t="shared" si="48"/>
        <v>7.1585501805283003E-2</v>
      </c>
      <c r="N117" s="3">
        <f t="shared" si="49"/>
        <v>4.4072274292055458E-2</v>
      </c>
      <c r="O117" s="4">
        <f t="shared" si="50"/>
        <v>5.1244840687141762E-3</v>
      </c>
      <c r="P117" s="4">
        <f t="shared" si="51"/>
        <v>3.2229109013697113E-3</v>
      </c>
      <c r="Q117" s="4">
        <f t="shared" si="52"/>
        <v>5.1244840687141762E-3</v>
      </c>
      <c r="R117" s="4">
        <f t="shared" si="53"/>
        <v>1.9423653612741724E-3</v>
      </c>
      <c r="S117" s="4">
        <f t="shared" si="54"/>
        <v>1.8369704433656107</v>
      </c>
      <c r="T117" s="4">
        <f t="shared" si="55"/>
        <v>1.3241428032288944</v>
      </c>
      <c r="U117" s="4">
        <f t="shared" si="56"/>
        <v>1.8213316095516225</v>
      </c>
      <c r="V117" s="4">
        <f t="shared" si="57"/>
        <v>0.75639289138379917</v>
      </c>
    </row>
    <row r="118" spans="1:22">
      <c r="A118" s="1"/>
      <c r="B118" s="2"/>
      <c r="G118" s="3"/>
      <c r="H118" s="3"/>
      <c r="I118" s="3"/>
      <c r="J118" s="3"/>
      <c r="K118" s="3"/>
      <c r="L118" s="3"/>
      <c r="M118" s="3"/>
      <c r="N118" s="3"/>
      <c r="O118" s="4"/>
      <c r="P118" s="4"/>
      <c r="Q118" s="4"/>
      <c r="R118" s="4"/>
      <c r="S118" s="4"/>
      <c r="T118" s="4"/>
      <c r="U118" s="4"/>
      <c r="V118" s="4"/>
    </row>
    <row r="119" spans="1:22">
      <c r="A119" s="1"/>
      <c r="B119" s="2"/>
      <c r="H119" s="3"/>
      <c r="I119" s="3"/>
      <c r="J119" s="3"/>
      <c r="L119" s="3"/>
      <c r="M119" s="3"/>
      <c r="N119" s="3"/>
      <c r="P119" s="4"/>
      <c r="Q119" s="4"/>
      <c r="R119" s="4"/>
      <c r="T119" s="4"/>
      <c r="U119" s="4"/>
      <c r="V119" s="4"/>
    </row>
    <row r="120" spans="1:22">
      <c r="A120" s="1"/>
      <c r="B120" s="2"/>
      <c r="H120" s="3"/>
      <c r="I120" s="3"/>
      <c r="J120" s="3"/>
      <c r="L120" s="3"/>
      <c r="M120" s="3"/>
      <c r="N120" s="3"/>
      <c r="P120" s="4"/>
      <c r="Q120" s="4"/>
      <c r="R120" s="4"/>
      <c r="T120" s="4"/>
      <c r="U120" s="4"/>
      <c r="V120" s="4"/>
    </row>
    <row r="121" spans="1:22">
      <c r="A121" s="1"/>
      <c r="B121" s="2"/>
      <c r="H121" s="3"/>
      <c r="I121" s="3"/>
      <c r="J121" s="3"/>
      <c r="L121" s="3"/>
      <c r="M121" s="3"/>
      <c r="N121" s="3"/>
      <c r="P121" s="4"/>
      <c r="Q121" s="4"/>
      <c r="R121" s="4"/>
      <c r="T121" s="4"/>
      <c r="U121" s="4"/>
      <c r="V121" s="4"/>
    </row>
    <row r="122" spans="1:22">
      <c r="A122" s="1"/>
      <c r="B122" s="2"/>
      <c r="H122" s="3"/>
      <c r="I122" s="3"/>
      <c r="J122" s="3"/>
      <c r="L122" s="3"/>
      <c r="M122" s="3"/>
      <c r="N122" s="3"/>
      <c r="P122" s="4"/>
      <c r="Q122" s="4"/>
      <c r="R122" s="4"/>
      <c r="T122" s="4"/>
      <c r="U122" s="4"/>
      <c r="V122" s="4"/>
    </row>
    <row r="123" spans="1:22">
      <c r="A123" s="1"/>
      <c r="B123" s="2"/>
      <c r="H123" s="3"/>
      <c r="I123" s="3"/>
      <c r="J123" s="3"/>
      <c r="L123" s="3"/>
      <c r="M123" s="3"/>
      <c r="N123" s="3"/>
      <c r="P123" s="4"/>
      <c r="Q123" s="4"/>
      <c r="R123" s="4"/>
      <c r="T123" s="4"/>
      <c r="U123" s="4"/>
      <c r="V123" s="4"/>
    </row>
    <row r="124" spans="1:22">
      <c r="A124" s="1"/>
      <c r="B124" s="2"/>
      <c r="H124" s="3"/>
      <c r="I124" s="3"/>
      <c r="J124" s="3"/>
      <c r="L124" s="3"/>
      <c r="M124" s="3"/>
      <c r="N124" s="3"/>
      <c r="P124" s="4"/>
      <c r="Q124" s="4"/>
      <c r="R124" s="4"/>
      <c r="T124" s="4"/>
      <c r="U124" s="4"/>
      <c r="V124" s="4"/>
    </row>
    <row r="125" spans="1:22">
      <c r="A125" s="1"/>
      <c r="B125" s="2"/>
      <c r="H125" s="3"/>
      <c r="I125" s="3"/>
      <c r="J125" s="3"/>
      <c r="L125" s="3"/>
      <c r="M125" s="3"/>
      <c r="N125" s="3"/>
      <c r="P125" s="4"/>
      <c r="Q125" s="4"/>
      <c r="R125" s="4"/>
      <c r="T125" s="4"/>
      <c r="U125" s="4"/>
      <c r="V125" s="4"/>
    </row>
    <row r="126" spans="1:22">
      <c r="A126" s="1"/>
      <c r="B126" s="2"/>
      <c r="H126" s="3"/>
      <c r="I126" s="3"/>
      <c r="J126" s="3"/>
      <c r="L126" s="3"/>
      <c r="M126" s="3"/>
      <c r="N126" s="3"/>
      <c r="P126" s="4"/>
      <c r="Q126" s="4"/>
      <c r="R126" s="4"/>
      <c r="T126" s="4"/>
      <c r="U126" s="4"/>
      <c r="V126" s="4"/>
    </row>
    <row r="127" spans="1:22">
      <c r="A127" s="1"/>
      <c r="B127" s="2"/>
      <c r="H127" s="3"/>
      <c r="I127" s="3"/>
      <c r="J127" s="3"/>
      <c r="L127" s="3"/>
      <c r="M127" s="3"/>
      <c r="N127" s="3"/>
      <c r="P127" s="4"/>
      <c r="Q127" s="4"/>
      <c r="R127" s="4"/>
      <c r="T127" s="4"/>
      <c r="U127" s="4"/>
      <c r="V127" s="4"/>
    </row>
    <row r="128" spans="1:22">
      <c r="A128" s="1"/>
      <c r="B128" s="2"/>
      <c r="H128" s="3"/>
      <c r="I128" s="3"/>
      <c r="J128" s="3"/>
      <c r="L128" s="3"/>
      <c r="M128" s="3"/>
      <c r="N128" s="3"/>
      <c r="P128" s="4"/>
      <c r="Q128" s="4"/>
      <c r="R128" s="4"/>
      <c r="T128" s="4"/>
      <c r="U128" s="4"/>
      <c r="V128" s="4"/>
    </row>
    <row r="129" spans="1:22">
      <c r="A129" s="1"/>
      <c r="B129" s="2"/>
      <c r="H129" s="3"/>
      <c r="I129" s="3"/>
      <c r="J129" s="3"/>
      <c r="L129" s="3"/>
      <c r="M129" s="3"/>
      <c r="N129" s="3"/>
      <c r="P129" s="4"/>
      <c r="Q129" s="4"/>
      <c r="R129" s="4"/>
      <c r="T129" s="4"/>
      <c r="U129" s="4"/>
      <c r="V129" s="4"/>
    </row>
    <row r="130" spans="1:22">
      <c r="A130" s="1"/>
      <c r="B130" s="2"/>
      <c r="H130" s="3"/>
      <c r="I130" s="3"/>
      <c r="J130" s="3"/>
      <c r="L130" s="3"/>
      <c r="M130" s="3"/>
      <c r="N130" s="3"/>
      <c r="P130" s="4"/>
      <c r="Q130" s="4"/>
      <c r="R130" s="4"/>
      <c r="T130" s="4"/>
      <c r="U130" s="4"/>
      <c r="V130" s="4"/>
    </row>
    <row r="131" spans="1:22">
      <c r="A131" s="1"/>
      <c r="B131" s="2"/>
      <c r="H131" s="3"/>
      <c r="I131" s="3"/>
      <c r="J131" s="3"/>
      <c r="L131" s="3"/>
      <c r="M131" s="3"/>
      <c r="N131" s="3"/>
      <c r="P131" s="4"/>
      <c r="Q131" s="4"/>
      <c r="R131" s="4"/>
      <c r="T131" s="4"/>
      <c r="U131" s="4"/>
      <c r="V131" s="4"/>
    </row>
    <row r="132" spans="1:22">
      <c r="A132" s="1"/>
      <c r="B132" s="2"/>
      <c r="H132" s="3"/>
      <c r="I132" s="3"/>
      <c r="J132" s="3"/>
      <c r="L132" s="3"/>
      <c r="M132" s="3"/>
      <c r="N132" s="3"/>
      <c r="P132" s="4"/>
      <c r="Q132" s="4"/>
      <c r="R132" s="4"/>
      <c r="T132" s="4"/>
      <c r="U132" s="4"/>
      <c r="V132" s="4"/>
    </row>
    <row r="133" spans="1:22">
      <c r="A133" s="1"/>
      <c r="B133" s="2"/>
      <c r="H133" s="3"/>
      <c r="I133" s="3"/>
      <c r="J133" s="3"/>
      <c r="L133" s="3"/>
      <c r="M133" s="3"/>
      <c r="N133" s="3"/>
      <c r="P133" s="4"/>
      <c r="Q133" s="4"/>
      <c r="R133" s="4"/>
      <c r="T133" s="4"/>
      <c r="U133" s="4"/>
      <c r="V133" s="4"/>
    </row>
    <row r="134" spans="1:22">
      <c r="A134" s="1"/>
      <c r="B134" s="2"/>
      <c r="H134" s="3"/>
      <c r="I134" s="3"/>
      <c r="J134" s="3"/>
      <c r="L134" s="3"/>
      <c r="M134" s="3"/>
      <c r="N134" s="3"/>
      <c r="P134" s="4"/>
      <c r="Q134" s="4"/>
      <c r="R134" s="4"/>
      <c r="T134" s="4"/>
      <c r="U134" s="4"/>
      <c r="V134" s="4"/>
    </row>
    <row r="135" spans="1:22">
      <c r="A135" s="1"/>
      <c r="B135" s="2"/>
      <c r="H135" s="3"/>
      <c r="I135" s="3"/>
      <c r="J135" s="3"/>
      <c r="L135" s="3"/>
      <c r="M135" s="3"/>
      <c r="N135" s="3"/>
      <c r="P135" s="4"/>
      <c r="Q135" s="4"/>
      <c r="R135" s="4"/>
      <c r="T135" s="4"/>
      <c r="U135" s="4"/>
      <c r="V135" s="4"/>
    </row>
    <row r="136" spans="1:22">
      <c r="A136" s="1"/>
      <c r="B136" s="2"/>
      <c r="H136" s="3"/>
      <c r="I136" s="3"/>
      <c r="J136" s="3"/>
      <c r="L136" s="3"/>
      <c r="M136" s="3"/>
      <c r="N136" s="3"/>
      <c r="P136" s="4"/>
      <c r="Q136" s="4"/>
      <c r="R136" s="4"/>
      <c r="T136" s="4"/>
      <c r="U136" s="4"/>
      <c r="V136" s="4"/>
    </row>
    <row r="137" spans="1:22">
      <c r="A137" s="1"/>
      <c r="B137" s="2"/>
      <c r="H137" s="3"/>
      <c r="I137" s="3"/>
      <c r="J137" s="3"/>
      <c r="L137" s="3"/>
      <c r="M137" s="3"/>
      <c r="N137" s="3"/>
      <c r="P137" s="4"/>
      <c r="Q137" s="4"/>
      <c r="R137" s="4"/>
      <c r="T137" s="4"/>
      <c r="U137" s="4"/>
      <c r="V137" s="4"/>
    </row>
    <row r="138" spans="1:22">
      <c r="A138" s="1"/>
      <c r="B138" s="2"/>
      <c r="H138" s="3"/>
      <c r="I138" s="3"/>
      <c r="J138" s="3"/>
      <c r="L138" s="3"/>
      <c r="M138" s="3"/>
      <c r="N138" s="3"/>
      <c r="P138" s="4"/>
      <c r="Q138" s="4"/>
      <c r="R138" s="4"/>
      <c r="T138" s="4"/>
      <c r="U138" s="4"/>
      <c r="V138" s="4"/>
    </row>
    <row r="139" spans="1:22">
      <c r="A139" s="1"/>
      <c r="B139" s="2"/>
      <c r="H139" s="3"/>
      <c r="I139" s="3"/>
      <c r="J139" s="3"/>
      <c r="L139" s="3"/>
      <c r="M139" s="3"/>
      <c r="N139" s="3"/>
      <c r="P139" s="4"/>
      <c r="Q139" s="4"/>
      <c r="R139" s="4"/>
      <c r="T139" s="4"/>
      <c r="U139" s="4"/>
      <c r="V139" s="4"/>
    </row>
    <row r="140" spans="1:22">
      <c r="A140" s="1"/>
      <c r="B140" s="2"/>
      <c r="H140" s="3"/>
      <c r="I140" s="3"/>
      <c r="J140" s="3"/>
      <c r="L140" s="3"/>
      <c r="M140" s="3"/>
      <c r="N140" s="3"/>
      <c r="P140" s="4"/>
      <c r="Q140" s="4"/>
      <c r="R140" s="4"/>
      <c r="T140" s="4"/>
      <c r="U140" s="4"/>
      <c r="V140" s="4"/>
    </row>
    <row r="141" spans="1:22">
      <c r="A141" s="1"/>
      <c r="B141" s="2"/>
    </row>
    <row r="142" spans="1:22">
      <c r="A142" s="1"/>
      <c r="B142" s="2"/>
    </row>
    <row r="143" spans="1:22">
      <c r="A143" s="1"/>
      <c r="B143" s="2"/>
    </row>
    <row r="144" spans="1:22">
      <c r="A144" s="1"/>
      <c r="B144" s="2"/>
    </row>
    <row r="145" spans="1:2">
      <c r="A145" s="1"/>
      <c r="B145" s="2"/>
    </row>
    <row r="146" spans="1:2">
      <c r="A146" s="1"/>
      <c r="B146" s="2"/>
    </row>
    <row r="147" spans="1:2">
      <c r="A147" s="1"/>
      <c r="B147" s="2"/>
    </row>
    <row r="148" spans="1:2">
      <c r="A148" s="1"/>
      <c r="B148" s="2"/>
    </row>
    <row r="149" spans="1:2">
      <c r="A149" s="1"/>
      <c r="B149" s="2"/>
    </row>
    <row r="150" spans="1:2">
      <c r="A150" s="1"/>
      <c r="B150" s="2"/>
    </row>
    <row r="151" spans="1:2">
      <c r="A151" s="1"/>
      <c r="B151" s="2"/>
    </row>
    <row r="152" spans="1:2">
      <c r="A152" s="1"/>
      <c r="B152" s="2"/>
    </row>
    <row r="153" spans="1:2">
      <c r="A153" s="1"/>
      <c r="B153" s="2"/>
    </row>
    <row r="154" spans="1:2">
      <c r="A154" s="1"/>
      <c r="B154" s="2"/>
    </row>
    <row r="155" spans="1:2">
      <c r="A155" s="1"/>
      <c r="B155" s="2"/>
    </row>
    <row r="156" spans="1:2">
      <c r="A156" s="1"/>
      <c r="B156" s="2"/>
    </row>
    <row r="157" spans="1:2">
      <c r="A157" s="1"/>
      <c r="B157" s="2"/>
    </row>
    <row r="158" spans="1:2">
      <c r="A158" s="1"/>
      <c r="B158" s="2"/>
    </row>
    <row r="159" spans="1:2">
      <c r="A159" s="1"/>
      <c r="B159" s="2"/>
    </row>
    <row r="160" spans="1:2">
      <c r="A160" s="1"/>
      <c r="B160" s="2"/>
    </row>
    <row r="161" spans="1:2">
      <c r="A161" s="1"/>
      <c r="B161" s="2"/>
    </row>
    <row r="162" spans="1:2">
      <c r="A162" s="1"/>
      <c r="B162" s="2"/>
    </row>
    <row r="163" spans="1:2">
      <c r="A163" s="1"/>
      <c r="B163" s="2"/>
    </row>
    <row r="164" spans="1:2">
      <c r="A164" s="1"/>
      <c r="B164" s="2"/>
    </row>
    <row r="165" spans="1:2">
      <c r="A165" s="1"/>
      <c r="B165" s="2"/>
    </row>
    <row r="166" spans="1:2">
      <c r="A166" s="1"/>
      <c r="B166" s="2"/>
    </row>
    <row r="167" spans="1:2">
      <c r="A167" s="1"/>
      <c r="B167" s="2"/>
    </row>
    <row r="168" spans="1:2">
      <c r="A168" s="1"/>
      <c r="B168" s="2"/>
    </row>
    <row r="169" spans="1:2">
      <c r="A169" s="1"/>
      <c r="B169" s="2"/>
    </row>
    <row r="170" spans="1:2">
      <c r="A170" s="1"/>
      <c r="B170" s="2"/>
    </row>
    <row r="171" spans="1:2">
      <c r="A171" s="1"/>
      <c r="B171" s="2"/>
    </row>
    <row r="172" spans="1:2">
      <c r="A172" s="1"/>
      <c r="B172" s="2"/>
    </row>
    <row r="173" spans="1:2">
      <c r="A173" s="1"/>
      <c r="B173" s="2"/>
    </row>
    <row r="174" spans="1:2">
      <c r="A174" s="1"/>
      <c r="B174" s="2"/>
    </row>
    <row r="175" spans="1:2">
      <c r="A175" s="1"/>
      <c r="B175" s="2"/>
    </row>
    <row r="176" spans="1:2">
      <c r="A176" s="1"/>
      <c r="B176" s="2"/>
    </row>
    <row r="177" spans="1:2">
      <c r="A177" s="1"/>
      <c r="B177" s="2"/>
    </row>
    <row r="178" spans="1:2">
      <c r="A178" s="1"/>
      <c r="B178" s="2"/>
    </row>
    <row r="179" spans="1:2">
      <c r="A179" s="1"/>
      <c r="B179" s="2"/>
    </row>
    <row r="180" spans="1:2">
      <c r="A180" s="1"/>
      <c r="B180" s="2"/>
    </row>
    <row r="181" spans="1:2">
      <c r="A181" s="1"/>
      <c r="B181" s="2"/>
    </row>
    <row r="182" spans="1:2">
      <c r="A182" s="1"/>
      <c r="B182" s="2"/>
    </row>
    <row r="183" spans="1:2">
      <c r="A183" s="1"/>
      <c r="B183" s="2"/>
    </row>
    <row r="184" spans="1:2">
      <c r="A184" s="1"/>
      <c r="B184" s="2"/>
    </row>
    <row r="185" spans="1:2">
      <c r="A185" s="1"/>
      <c r="B185" s="2"/>
    </row>
    <row r="186" spans="1:2">
      <c r="A186" s="1"/>
      <c r="B186" s="2"/>
    </row>
    <row r="187" spans="1:2">
      <c r="A187" s="1"/>
      <c r="B187" s="2"/>
    </row>
    <row r="188" spans="1:2">
      <c r="A188" s="1"/>
      <c r="B188" s="2"/>
    </row>
    <row r="189" spans="1:2">
      <c r="A189" s="1"/>
      <c r="B189" s="2"/>
    </row>
    <row r="190" spans="1:2">
      <c r="A190" s="1"/>
      <c r="B190" s="2"/>
    </row>
    <row r="191" spans="1:2">
      <c r="A191" s="1"/>
      <c r="B191" s="2"/>
    </row>
    <row r="192" spans="1:2">
      <c r="A192" s="1"/>
      <c r="B192" s="2"/>
    </row>
    <row r="193" spans="1:2">
      <c r="A193" s="1"/>
      <c r="B193" s="2"/>
    </row>
    <row r="194" spans="1:2">
      <c r="A194" s="1"/>
      <c r="B194" s="2"/>
    </row>
    <row r="195" spans="1:2">
      <c r="A195" s="1"/>
      <c r="B195" s="2"/>
    </row>
    <row r="196" spans="1:2">
      <c r="A196" s="1"/>
      <c r="B196" s="2"/>
    </row>
    <row r="197" spans="1:2">
      <c r="A197" s="1"/>
      <c r="B197" s="2"/>
    </row>
    <row r="198" spans="1:2">
      <c r="A198" s="1"/>
      <c r="B198" s="2"/>
    </row>
    <row r="199" spans="1:2">
      <c r="A199" s="1"/>
      <c r="B199" s="2"/>
    </row>
    <row r="200" spans="1:2">
      <c r="A200" s="1"/>
      <c r="B200" s="2"/>
    </row>
    <row r="201" spans="1:2">
      <c r="A201" s="1"/>
      <c r="B201" s="2"/>
    </row>
    <row r="202" spans="1:2">
      <c r="A202" s="1"/>
      <c r="B202" s="2"/>
    </row>
    <row r="203" spans="1:2">
      <c r="A203" s="1"/>
      <c r="B203" s="2"/>
    </row>
    <row r="204" spans="1:2">
      <c r="A204" s="1"/>
      <c r="B204" s="2"/>
    </row>
    <row r="205" spans="1:2">
      <c r="A205" s="1"/>
      <c r="B205" s="2"/>
    </row>
    <row r="206" spans="1:2">
      <c r="A206" s="1"/>
      <c r="B206" s="2"/>
    </row>
    <row r="207" spans="1:2">
      <c r="A207" s="1"/>
      <c r="B207" s="2"/>
    </row>
    <row r="208" spans="1:2">
      <c r="A208" s="1"/>
      <c r="B208" s="2"/>
    </row>
    <row r="209" spans="1:2">
      <c r="A209" s="1"/>
      <c r="B209" s="2"/>
    </row>
    <row r="210" spans="1:2">
      <c r="A210" s="1"/>
      <c r="B210" s="2"/>
    </row>
    <row r="211" spans="1:2">
      <c r="A211" s="1"/>
      <c r="B211" s="2"/>
    </row>
    <row r="212" spans="1:2">
      <c r="A212" s="1"/>
      <c r="B212" s="2"/>
    </row>
    <row r="213" spans="1:2">
      <c r="A213" s="1"/>
      <c r="B213" s="2"/>
    </row>
    <row r="214" spans="1:2">
      <c r="A214" s="1"/>
      <c r="B214" s="2"/>
    </row>
    <row r="215" spans="1:2">
      <c r="A215" s="1"/>
      <c r="B215" s="2"/>
    </row>
    <row r="216" spans="1:2">
      <c r="A216" s="1"/>
      <c r="B216" s="2"/>
    </row>
    <row r="217" spans="1:2">
      <c r="A217" s="1"/>
      <c r="B217" s="2"/>
    </row>
    <row r="218" spans="1:2">
      <c r="A218" s="1"/>
      <c r="B218" s="2"/>
    </row>
    <row r="219" spans="1:2">
      <c r="A219" s="1"/>
      <c r="B219" s="2"/>
    </row>
    <row r="220" spans="1:2">
      <c r="A220" s="1"/>
      <c r="B220" s="2"/>
    </row>
    <row r="221" spans="1:2">
      <c r="A221" s="1"/>
      <c r="B221" s="2"/>
    </row>
    <row r="222" spans="1:2">
      <c r="A222" s="1"/>
      <c r="B222" s="2"/>
    </row>
    <row r="223" spans="1:2">
      <c r="A223" s="1"/>
      <c r="B223" s="2"/>
    </row>
    <row r="224" spans="1:2">
      <c r="A224" s="1"/>
      <c r="B224" s="2"/>
    </row>
    <row r="225" spans="1:2">
      <c r="A225" s="1"/>
      <c r="B225" s="2"/>
    </row>
    <row r="226" spans="1:2">
      <c r="A226" s="1"/>
      <c r="B226" s="2"/>
    </row>
    <row r="227" spans="1:2">
      <c r="A227" s="1"/>
      <c r="B227" s="2"/>
    </row>
    <row r="228" spans="1:2">
      <c r="A228" s="1"/>
      <c r="B228" s="2"/>
    </row>
    <row r="229" spans="1:2">
      <c r="A229" s="1"/>
      <c r="B229" s="2"/>
    </row>
    <row r="230" spans="1:2">
      <c r="A230" s="1"/>
      <c r="B230" s="2"/>
    </row>
    <row r="231" spans="1:2">
      <c r="A231" s="1"/>
      <c r="B231" s="2"/>
    </row>
    <row r="232" spans="1:2">
      <c r="A232" s="1"/>
      <c r="B232" s="2"/>
    </row>
    <row r="233" spans="1:2">
      <c r="A233" s="1"/>
      <c r="B233" s="2"/>
    </row>
    <row r="234" spans="1:2">
      <c r="A234" s="1"/>
      <c r="B234" s="2"/>
    </row>
    <row r="235" spans="1:2">
      <c r="A235" s="1"/>
      <c r="B235" s="2"/>
    </row>
    <row r="236" spans="1:2">
      <c r="A236" s="1"/>
      <c r="B236" s="2"/>
    </row>
    <row r="237" spans="1:2">
      <c r="A237" s="1"/>
      <c r="B237" s="2"/>
    </row>
    <row r="238" spans="1:2">
      <c r="A238" s="1"/>
      <c r="B238" s="2"/>
    </row>
    <row r="239" spans="1:2">
      <c r="A239" s="1"/>
      <c r="B239" s="2"/>
    </row>
    <row r="240" spans="1:2">
      <c r="A240" s="1"/>
      <c r="B240" s="2"/>
    </row>
    <row r="241" spans="1:2">
      <c r="A241" s="1"/>
      <c r="B241" s="2"/>
    </row>
    <row r="242" spans="1:2">
      <c r="A242" s="1"/>
      <c r="B242" s="2"/>
    </row>
    <row r="243" spans="1:2">
      <c r="A243" s="1"/>
      <c r="B243" s="2"/>
    </row>
    <row r="244" spans="1:2">
      <c r="A244" s="1"/>
      <c r="B244" s="2"/>
    </row>
    <row r="245" spans="1:2">
      <c r="A245" s="1"/>
      <c r="B245" s="2"/>
    </row>
    <row r="246" spans="1:2">
      <c r="A246" s="1"/>
      <c r="B246" s="2"/>
    </row>
    <row r="247" spans="1:2">
      <c r="A247" s="1"/>
      <c r="B247" s="2"/>
    </row>
    <row r="248" spans="1:2">
      <c r="A248" s="1"/>
      <c r="B248" s="2"/>
    </row>
    <row r="249" spans="1:2">
      <c r="A249" s="1"/>
      <c r="B249" s="2"/>
    </row>
    <row r="250" spans="1:2">
      <c r="A250" s="1"/>
      <c r="B250" s="2"/>
    </row>
    <row r="251" spans="1:2">
      <c r="A251" s="1"/>
      <c r="B251" s="2"/>
    </row>
    <row r="252" spans="1:2">
      <c r="A252" s="1"/>
      <c r="B252" s="2"/>
    </row>
    <row r="253" spans="1:2">
      <c r="A253" s="1"/>
      <c r="B253" s="2"/>
    </row>
    <row r="254" spans="1:2">
      <c r="A254" s="1"/>
      <c r="B254" s="2"/>
    </row>
    <row r="255" spans="1:2">
      <c r="A255" s="1"/>
      <c r="B255" s="2"/>
    </row>
    <row r="256" spans="1:2">
      <c r="A256" s="1"/>
      <c r="B256" s="2"/>
    </row>
    <row r="257" spans="1:2">
      <c r="A257" s="1"/>
      <c r="B257" s="2"/>
    </row>
    <row r="258" spans="1:2">
      <c r="A258" s="1"/>
      <c r="B258" s="2"/>
    </row>
    <row r="259" spans="1:2">
      <c r="A259" s="1"/>
      <c r="B259" s="2"/>
    </row>
  </sheetData>
  <mergeCells count="2">
    <mergeCell ref="W8:Z8"/>
    <mergeCell ref="C2:F2"/>
  </mergeCells>
  <phoneticPr fontId="9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HAL DEUT (SAMPLE1)</vt:lpstr>
      <vt:lpstr>HAL DEUT (SAMPLE2)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2023-06-02T18:23:31Z</dcterms:modified>
</cp:coreProperties>
</file>