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AFBDA454-E5D6-41E4-80E5-A455F891B79D}" xr6:coauthVersionLast="47" xr6:coauthVersionMax="47" xr10:uidLastSave="{00000000-0000-0000-0000-000000000000}"/>
  <bookViews>
    <workbookView xWindow="-110" yWindow="-110" windowWidth="19420" windowHeight="10420" tabRatio="893" activeTab="3" xr2:uid="{00000000-000D-0000-FFFF-FFFF00000000}"/>
  </bookViews>
  <sheets>
    <sheet name="LED1 - SAMPLE1" sheetId="2" r:id="rId1"/>
    <sheet name="LED1 - SAMPLE2" sheetId="4" r:id="rId2"/>
    <sheet name="LED2 - SAMPLE1" sheetId="1" r:id="rId3"/>
    <sheet name="LED2 - SAMPLE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9" i="5" l="1"/>
  <c r="E119" i="5"/>
  <c r="C119" i="5"/>
  <c r="C1" i="1"/>
  <c r="C1" i="4"/>
  <c r="C119" i="4"/>
  <c r="D119" i="4"/>
  <c r="E119" i="4"/>
  <c r="D119" i="1"/>
  <c r="E119" i="1"/>
  <c r="C119" i="1"/>
  <c r="D119" i="2"/>
  <c r="E119" i="2"/>
  <c r="C119" i="2"/>
  <c r="H4" i="5" l="1"/>
  <c r="G4" i="5"/>
  <c r="F4" i="5"/>
  <c r="H118" i="5"/>
  <c r="K118" i="5" s="1"/>
  <c r="G118" i="5"/>
  <c r="F118" i="5"/>
  <c r="H117" i="5"/>
  <c r="G117" i="5"/>
  <c r="F117" i="5"/>
  <c r="L117" i="5" s="1"/>
  <c r="H116" i="5"/>
  <c r="G116" i="5"/>
  <c r="F116" i="5"/>
  <c r="H115" i="5"/>
  <c r="G115" i="5"/>
  <c r="F115" i="5"/>
  <c r="H114" i="5"/>
  <c r="N114" i="5" s="1"/>
  <c r="G114" i="5"/>
  <c r="F114" i="5"/>
  <c r="H113" i="5"/>
  <c r="G113" i="5"/>
  <c r="M113" i="5" s="1"/>
  <c r="F113" i="5"/>
  <c r="H112" i="5"/>
  <c r="G112" i="5"/>
  <c r="F112" i="5"/>
  <c r="H111" i="5"/>
  <c r="G111" i="5"/>
  <c r="F111" i="5"/>
  <c r="L111" i="5" s="1"/>
  <c r="H110" i="5"/>
  <c r="G110" i="5"/>
  <c r="F110" i="5"/>
  <c r="H109" i="5"/>
  <c r="G109" i="5"/>
  <c r="F109" i="5"/>
  <c r="H108" i="5"/>
  <c r="N108" i="5" s="1"/>
  <c r="G108" i="5"/>
  <c r="F108" i="5"/>
  <c r="L108" i="5" s="1"/>
  <c r="H107" i="5"/>
  <c r="G107" i="5"/>
  <c r="F107" i="5"/>
  <c r="H106" i="5"/>
  <c r="G106" i="5"/>
  <c r="F106" i="5"/>
  <c r="H105" i="5"/>
  <c r="G105" i="5"/>
  <c r="F105" i="5"/>
  <c r="H104" i="5"/>
  <c r="G104" i="5"/>
  <c r="M104" i="5" s="1"/>
  <c r="F104" i="5"/>
  <c r="H103" i="5"/>
  <c r="G103" i="5"/>
  <c r="F103" i="5"/>
  <c r="H102" i="5"/>
  <c r="G102" i="5"/>
  <c r="F102" i="5"/>
  <c r="H101" i="5"/>
  <c r="G101" i="5"/>
  <c r="F101" i="5"/>
  <c r="H100" i="5"/>
  <c r="G100" i="5"/>
  <c r="M100" i="5" s="1"/>
  <c r="F100" i="5"/>
  <c r="H99" i="5"/>
  <c r="N99" i="5" s="1"/>
  <c r="G99" i="5"/>
  <c r="M99" i="5" s="1"/>
  <c r="F99" i="5"/>
  <c r="L99" i="5" s="1"/>
  <c r="H98" i="5"/>
  <c r="G98" i="5"/>
  <c r="F98" i="5"/>
  <c r="H97" i="5"/>
  <c r="G97" i="5"/>
  <c r="J97" i="5" s="1"/>
  <c r="F97" i="5"/>
  <c r="H96" i="5"/>
  <c r="K96" i="5" s="1"/>
  <c r="G96" i="5"/>
  <c r="M96" i="5" s="1"/>
  <c r="F96" i="5"/>
  <c r="L96" i="5" s="1"/>
  <c r="H95" i="5"/>
  <c r="G95" i="5"/>
  <c r="F95" i="5"/>
  <c r="I95" i="5" s="1"/>
  <c r="H94" i="5"/>
  <c r="G94" i="5"/>
  <c r="F94" i="5"/>
  <c r="H93" i="5"/>
  <c r="G93" i="5"/>
  <c r="F93" i="5"/>
  <c r="H92" i="5"/>
  <c r="G92" i="5"/>
  <c r="F92" i="5"/>
  <c r="H91" i="5"/>
  <c r="G91" i="5"/>
  <c r="F91" i="5"/>
  <c r="H90" i="5"/>
  <c r="G90" i="5"/>
  <c r="F90" i="5"/>
  <c r="H89" i="5"/>
  <c r="G89" i="5"/>
  <c r="F89" i="5"/>
  <c r="H88" i="5"/>
  <c r="N88" i="5" s="1"/>
  <c r="G88" i="5"/>
  <c r="F88" i="5"/>
  <c r="H87" i="5"/>
  <c r="G87" i="5"/>
  <c r="F87" i="5"/>
  <c r="H86" i="5"/>
  <c r="G86" i="5"/>
  <c r="F86" i="5"/>
  <c r="H85" i="5"/>
  <c r="N85" i="5" s="1"/>
  <c r="G85" i="5"/>
  <c r="F85" i="5"/>
  <c r="H84" i="5"/>
  <c r="N84" i="5" s="1"/>
  <c r="G84" i="5"/>
  <c r="F84" i="5"/>
  <c r="H83" i="5"/>
  <c r="G83" i="5"/>
  <c r="M83" i="5" s="1"/>
  <c r="F83" i="5"/>
  <c r="L83" i="5" s="1"/>
  <c r="H82" i="5"/>
  <c r="G82" i="5"/>
  <c r="F82" i="5"/>
  <c r="H81" i="5"/>
  <c r="K81" i="5" s="1"/>
  <c r="G81" i="5"/>
  <c r="F81" i="5"/>
  <c r="L81" i="5" s="1"/>
  <c r="H80" i="5"/>
  <c r="G80" i="5"/>
  <c r="F80" i="5"/>
  <c r="H79" i="5"/>
  <c r="G79" i="5"/>
  <c r="F79" i="5"/>
  <c r="H78" i="5"/>
  <c r="G78" i="5"/>
  <c r="F78" i="5"/>
  <c r="H77" i="5"/>
  <c r="G77" i="5"/>
  <c r="F77" i="5"/>
  <c r="H76" i="5"/>
  <c r="N76" i="5" s="1"/>
  <c r="G76" i="5"/>
  <c r="F76" i="5"/>
  <c r="H75" i="5"/>
  <c r="N75" i="5" s="1"/>
  <c r="G75" i="5"/>
  <c r="F75" i="5"/>
  <c r="L75" i="5" s="1"/>
  <c r="H74" i="5"/>
  <c r="G74" i="5"/>
  <c r="F74" i="5"/>
  <c r="L74" i="5" s="1"/>
  <c r="H73" i="5"/>
  <c r="G73" i="5"/>
  <c r="M73" i="5" s="1"/>
  <c r="F73" i="5"/>
  <c r="H72" i="5"/>
  <c r="N72" i="5" s="1"/>
  <c r="G72" i="5"/>
  <c r="F72" i="5"/>
  <c r="H71" i="5"/>
  <c r="G71" i="5"/>
  <c r="F71" i="5"/>
  <c r="L71" i="5" s="1"/>
  <c r="H70" i="5"/>
  <c r="G70" i="5"/>
  <c r="M70" i="5" s="1"/>
  <c r="F70" i="5"/>
  <c r="H69" i="5"/>
  <c r="G69" i="5"/>
  <c r="F69" i="5"/>
  <c r="H68" i="5"/>
  <c r="G68" i="5"/>
  <c r="F68" i="5"/>
  <c r="H67" i="5"/>
  <c r="G67" i="5"/>
  <c r="F67" i="5"/>
  <c r="H66" i="5"/>
  <c r="G66" i="5"/>
  <c r="F66" i="5"/>
  <c r="H65" i="5"/>
  <c r="G65" i="5"/>
  <c r="M65" i="5" s="1"/>
  <c r="F65" i="5"/>
  <c r="H64" i="5"/>
  <c r="N64" i="5" s="1"/>
  <c r="G64" i="5"/>
  <c r="J64" i="5" s="1"/>
  <c r="F64" i="5"/>
  <c r="H63" i="5"/>
  <c r="G63" i="5"/>
  <c r="F63" i="5"/>
  <c r="H62" i="5"/>
  <c r="G62" i="5"/>
  <c r="F62" i="5"/>
  <c r="H61" i="5"/>
  <c r="G61" i="5"/>
  <c r="F61" i="5"/>
  <c r="H60" i="5"/>
  <c r="G60" i="5"/>
  <c r="F60" i="5"/>
  <c r="H59" i="5"/>
  <c r="G59" i="5"/>
  <c r="F59" i="5"/>
  <c r="H58" i="5"/>
  <c r="G58" i="5"/>
  <c r="F58" i="5"/>
  <c r="H57" i="5"/>
  <c r="G57" i="5"/>
  <c r="F57" i="5"/>
  <c r="H56" i="5"/>
  <c r="G56" i="5"/>
  <c r="M56" i="5" s="1"/>
  <c r="F56" i="5"/>
  <c r="H55" i="5"/>
  <c r="G55" i="5"/>
  <c r="F55" i="5"/>
  <c r="H54" i="5"/>
  <c r="N54" i="5" s="1"/>
  <c r="G54" i="5"/>
  <c r="F54" i="5"/>
  <c r="L54" i="5" s="1"/>
  <c r="H53" i="5"/>
  <c r="G53" i="5"/>
  <c r="F53" i="5"/>
  <c r="L53" i="5" s="1"/>
  <c r="H52" i="5"/>
  <c r="G52" i="5"/>
  <c r="F52" i="5"/>
  <c r="H51" i="5"/>
  <c r="G51" i="5"/>
  <c r="F51" i="5"/>
  <c r="H50" i="5"/>
  <c r="G50" i="5"/>
  <c r="F50" i="5"/>
  <c r="H49" i="5"/>
  <c r="G49" i="5"/>
  <c r="F49" i="5"/>
  <c r="H48" i="5"/>
  <c r="G48" i="5"/>
  <c r="F48" i="5"/>
  <c r="H47" i="5"/>
  <c r="G47" i="5"/>
  <c r="M47" i="5" s="1"/>
  <c r="F47" i="5"/>
  <c r="H46" i="5"/>
  <c r="G46" i="5"/>
  <c r="F46" i="5"/>
  <c r="H45" i="5"/>
  <c r="G45" i="5"/>
  <c r="F45" i="5"/>
  <c r="H44" i="5"/>
  <c r="G44" i="5"/>
  <c r="F44" i="5"/>
  <c r="H43" i="5"/>
  <c r="G43" i="5"/>
  <c r="F43" i="5"/>
  <c r="H42" i="5"/>
  <c r="N42" i="5" s="1"/>
  <c r="G42" i="5"/>
  <c r="F42" i="5"/>
  <c r="H41" i="5"/>
  <c r="G41" i="5"/>
  <c r="M41" i="5" s="1"/>
  <c r="F41" i="5"/>
  <c r="H40" i="5"/>
  <c r="G40" i="5"/>
  <c r="F40" i="5"/>
  <c r="H39" i="5"/>
  <c r="G39" i="5"/>
  <c r="F39" i="5"/>
  <c r="H38" i="5"/>
  <c r="G38" i="5"/>
  <c r="F38" i="5"/>
  <c r="H37" i="5"/>
  <c r="G37" i="5"/>
  <c r="F37" i="5"/>
  <c r="H36" i="5"/>
  <c r="G36" i="5"/>
  <c r="F36" i="5"/>
  <c r="H35" i="5"/>
  <c r="G35" i="5"/>
  <c r="F35" i="5"/>
  <c r="H34" i="5"/>
  <c r="G34" i="5"/>
  <c r="F34" i="5"/>
  <c r="H33" i="5"/>
  <c r="G33" i="5"/>
  <c r="F33" i="5"/>
  <c r="H32" i="5"/>
  <c r="G32" i="5"/>
  <c r="F32" i="5"/>
  <c r="H31" i="5"/>
  <c r="G31" i="5"/>
  <c r="F31" i="5"/>
  <c r="H30" i="5"/>
  <c r="G30" i="5"/>
  <c r="F30" i="5"/>
  <c r="H29" i="5"/>
  <c r="G29" i="5"/>
  <c r="F29" i="5"/>
  <c r="H28" i="5"/>
  <c r="G28" i="5"/>
  <c r="F28" i="5"/>
  <c r="H27" i="5"/>
  <c r="G27" i="5"/>
  <c r="F27" i="5"/>
  <c r="I27" i="5" s="1"/>
  <c r="H26" i="5"/>
  <c r="G26" i="5"/>
  <c r="J26" i="5" s="1"/>
  <c r="F26" i="5"/>
  <c r="H25" i="5"/>
  <c r="G25" i="5"/>
  <c r="F25" i="5"/>
  <c r="H24" i="5"/>
  <c r="G24" i="5"/>
  <c r="J24" i="5" s="1"/>
  <c r="F24" i="5"/>
  <c r="L24" i="5" s="1"/>
  <c r="H23" i="5"/>
  <c r="G23" i="5"/>
  <c r="M23" i="5" s="1"/>
  <c r="F23" i="5"/>
  <c r="H22" i="5"/>
  <c r="G22" i="5"/>
  <c r="F22" i="5"/>
  <c r="H21" i="5"/>
  <c r="G21" i="5"/>
  <c r="M21" i="5" s="1"/>
  <c r="F21" i="5"/>
  <c r="H20" i="5"/>
  <c r="N20" i="5" s="1"/>
  <c r="G20" i="5"/>
  <c r="F20" i="5"/>
  <c r="L20" i="5" s="1"/>
  <c r="H19" i="5"/>
  <c r="G19" i="5"/>
  <c r="F19" i="5"/>
  <c r="H18" i="5"/>
  <c r="K18" i="5" s="1"/>
  <c r="G18" i="5"/>
  <c r="F18" i="5"/>
  <c r="H17" i="5"/>
  <c r="G17" i="5"/>
  <c r="F17" i="5"/>
  <c r="H16" i="5"/>
  <c r="N16" i="5" s="1"/>
  <c r="G16" i="5"/>
  <c r="F16" i="5"/>
  <c r="H15" i="5"/>
  <c r="N15" i="5" s="1"/>
  <c r="G15" i="5"/>
  <c r="F15" i="5"/>
  <c r="L15" i="5" s="1"/>
  <c r="H14" i="5"/>
  <c r="G14" i="5"/>
  <c r="F14" i="5"/>
  <c r="L14" i="5" s="1"/>
  <c r="H13" i="5"/>
  <c r="G13" i="5"/>
  <c r="F13" i="5"/>
  <c r="H12" i="5"/>
  <c r="G12" i="5"/>
  <c r="F12" i="5"/>
  <c r="H11" i="5"/>
  <c r="G11" i="5"/>
  <c r="F11" i="5"/>
  <c r="H10" i="5"/>
  <c r="G10" i="5"/>
  <c r="F10" i="5"/>
  <c r="L10" i="5" s="1"/>
  <c r="H9" i="5"/>
  <c r="G9" i="5"/>
  <c r="F9" i="5"/>
  <c r="L9" i="5" s="1"/>
  <c r="H8" i="5"/>
  <c r="G8" i="5"/>
  <c r="J8" i="5" s="1"/>
  <c r="F8" i="5"/>
  <c r="H7" i="5"/>
  <c r="G7" i="5"/>
  <c r="F7" i="5"/>
  <c r="H6" i="5"/>
  <c r="G6" i="5"/>
  <c r="F6" i="5"/>
  <c r="H5" i="5"/>
  <c r="G5" i="5"/>
  <c r="F5" i="5"/>
  <c r="E1" i="5"/>
  <c r="D1" i="5"/>
  <c r="C1" i="5"/>
  <c r="I4" i="5" l="1"/>
  <c r="O4" i="5"/>
  <c r="L4" i="5"/>
  <c r="P4" i="5"/>
  <c r="M4" i="5"/>
  <c r="Q4" i="5"/>
  <c r="N4" i="5"/>
  <c r="P17" i="5"/>
  <c r="O79" i="5"/>
  <c r="O73" i="5"/>
  <c r="O91" i="5"/>
  <c r="O115" i="5"/>
  <c r="Q117" i="5"/>
  <c r="P10" i="5"/>
  <c r="O85" i="5"/>
  <c r="O100" i="5"/>
  <c r="P71" i="5"/>
  <c r="O98" i="5"/>
  <c r="O25" i="5"/>
  <c r="O43" i="5"/>
  <c r="O49" i="5"/>
  <c r="O106" i="5"/>
  <c r="O58" i="5"/>
  <c r="O64" i="5"/>
  <c r="Q108" i="5"/>
  <c r="O118" i="5"/>
  <c r="P16" i="5"/>
  <c r="O37" i="5"/>
  <c r="P64" i="5"/>
  <c r="O70" i="5"/>
  <c r="I71" i="5"/>
  <c r="P118" i="5"/>
  <c r="J10" i="5"/>
  <c r="O52" i="5"/>
  <c r="P70" i="5"/>
  <c r="O97" i="5"/>
  <c r="Q118" i="5"/>
  <c r="J4" i="5"/>
  <c r="Q70" i="5"/>
  <c r="O76" i="5"/>
  <c r="O82" i="5"/>
  <c r="O88" i="5"/>
  <c r="P97" i="5"/>
  <c r="O112" i="5"/>
  <c r="M10" i="5"/>
  <c r="I25" i="5"/>
  <c r="P82" i="5"/>
  <c r="O94" i="5"/>
  <c r="O103" i="5"/>
  <c r="P112" i="5"/>
  <c r="O40" i="5"/>
  <c r="O46" i="5"/>
  <c r="O55" i="5"/>
  <c r="M16" i="5"/>
  <c r="L25" i="5"/>
  <c r="O61" i="5"/>
  <c r="J70" i="5"/>
  <c r="P96" i="5"/>
  <c r="N118" i="5"/>
  <c r="Q46" i="5"/>
  <c r="O67" i="5"/>
  <c r="O109" i="5"/>
  <c r="O34" i="5"/>
  <c r="Q63" i="5"/>
  <c r="O71" i="5"/>
  <c r="M97" i="5"/>
  <c r="J74" i="5"/>
  <c r="P74" i="5"/>
  <c r="N82" i="5"/>
  <c r="Q82" i="5"/>
  <c r="J86" i="5"/>
  <c r="P86" i="5"/>
  <c r="J98" i="5"/>
  <c r="P98" i="5"/>
  <c r="N112" i="5"/>
  <c r="Q112" i="5"/>
  <c r="M115" i="5"/>
  <c r="P115" i="5"/>
  <c r="M117" i="5"/>
  <c r="P117" i="5"/>
  <c r="J71" i="5"/>
  <c r="K74" i="5"/>
  <c r="Q74" i="5"/>
  <c r="L77" i="5"/>
  <c r="O77" i="5"/>
  <c r="K86" i="5"/>
  <c r="Q86" i="5"/>
  <c r="K98" i="5"/>
  <c r="Q98" i="5"/>
  <c r="I108" i="5"/>
  <c r="O108" i="5"/>
  <c r="M109" i="5"/>
  <c r="P109" i="5"/>
  <c r="I111" i="5"/>
  <c r="O111" i="5"/>
  <c r="N115" i="5"/>
  <c r="Q115" i="5"/>
  <c r="J118" i="5"/>
  <c r="K4" i="5"/>
  <c r="I81" i="5"/>
  <c r="O81" i="5"/>
  <c r="M8" i="5"/>
  <c r="P8" i="5"/>
  <c r="J77" i="5"/>
  <c r="P77" i="5"/>
  <c r="M106" i="5"/>
  <c r="P106" i="5"/>
  <c r="J7" i="5"/>
  <c r="P7" i="5"/>
  <c r="K70" i="5"/>
  <c r="M71" i="5"/>
  <c r="J73" i="5"/>
  <c r="P73" i="5"/>
  <c r="K77" i="5"/>
  <c r="Q77" i="5"/>
  <c r="M79" i="5"/>
  <c r="P79" i="5"/>
  <c r="M81" i="5"/>
  <c r="P81" i="5"/>
  <c r="J82" i="5"/>
  <c r="J85" i="5"/>
  <c r="P85" i="5"/>
  <c r="M88" i="5"/>
  <c r="P88" i="5"/>
  <c r="I90" i="5"/>
  <c r="O90" i="5"/>
  <c r="L92" i="5"/>
  <c r="O92" i="5"/>
  <c r="L101" i="5"/>
  <c r="O101" i="5"/>
  <c r="N106" i="5"/>
  <c r="Q106" i="5"/>
  <c r="N111" i="5"/>
  <c r="Q111" i="5"/>
  <c r="J112" i="5"/>
  <c r="I114" i="5"/>
  <c r="O114" i="5"/>
  <c r="M118" i="5"/>
  <c r="I5" i="5"/>
  <c r="O5" i="5"/>
  <c r="N73" i="5"/>
  <c r="Q73" i="5"/>
  <c r="N79" i="5"/>
  <c r="Q79" i="5"/>
  <c r="N81" i="5"/>
  <c r="Q81" i="5"/>
  <c r="K85" i="5"/>
  <c r="Q85" i="5"/>
  <c r="K88" i="5"/>
  <c r="Q88" i="5"/>
  <c r="J90" i="5"/>
  <c r="P90" i="5"/>
  <c r="J92" i="5"/>
  <c r="P92" i="5"/>
  <c r="M94" i="5"/>
  <c r="P94" i="5"/>
  <c r="I98" i="5"/>
  <c r="J101" i="5"/>
  <c r="P101" i="5"/>
  <c r="M103" i="5"/>
  <c r="P103" i="5"/>
  <c r="M114" i="5"/>
  <c r="P114" i="5"/>
  <c r="K117" i="5"/>
  <c r="M108" i="5"/>
  <c r="P108" i="5"/>
  <c r="N109" i="5"/>
  <c r="Q109" i="5"/>
  <c r="M111" i="5"/>
  <c r="P111" i="5"/>
  <c r="J5" i="5"/>
  <c r="P5" i="5"/>
  <c r="K101" i="5"/>
  <c r="Q101" i="5"/>
  <c r="K13" i="5"/>
  <c r="Q13" i="5"/>
  <c r="N13" i="5"/>
  <c r="N70" i="5"/>
  <c r="I72" i="5"/>
  <c r="O72" i="5"/>
  <c r="M74" i="5"/>
  <c r="M82" i="5"/>
  <c r="I84" i="5"/>
  <c r="O84" i="5"/>
  <c r="N90" i="5"/>
  <c r="Q90" i="5"/>
  <c r="K92" i="5"/>
  <c r="Q92" i="5"/>
  <c r="N94" i="5"/>
  <c r="Q94" i="5"/>
  <c r="I96" i="5"/>
  <c r="O96" i="5"/>
  <c r="N97" i="5"/>
  <c r="Q97" i="5"/>
  <c r="L98" i="5"/>
  <c r="N103" i="5"/>
  <c r="Q103" i="5"/>
  <c r="I105" i="5"/>
  <c r="O105" i="5"/>
  <c r="M112" i="5"/>
  <c r="K114" i="5"/>
  <c r="Q114" i="5"/>
  <c r="L116" i="5"/>
  <c r="O116" i="5"/>
  <c r="M72" i="5"/>
  <c r="P72" i="5"/>
  <c r="J76" i="5"/>
  <c r="P76" i="5"/>
  <c r="M84" i="5"/>
  <c r="P84" i="5"/>
  <c r="I87" i="5"/>
  <c r="O87" i="5"/>
  <c r="M98" i="5"/>
  <c r="M105" i="5"/>
  <c r="P105" i="5"/>
  <c r="K108" i="5"/>
  <c r="K111" i="5"/>
  <c r="J116" i="5"/>
  <c r="P116" i="5"/>
  <c r="N117" i="5"/>
  <c r="K12" i="5"/>
  <c r="Q12" i="5"/>
  <c r="K72" i="5"/>
  <c r="Q72" i="5"/>
  <c r="K76" i="5"/>
  <c r="Q76" i="5"/>
  <c r="I78" i="5"/>
  <c r="O78" i="5"/>
  <c r="I83" i="5"/>
  <c r="O83" i="5"/>
  <c r="K84" i="5"/>
  <c r="Q84" i="5"/>
  <c r="M85" i="5"/>
  <c r="M87" i="5"/>
  <c r="P87" i="5"/>
  <c r="N96" i="5"/>
  <c r="Q96" i="5"/>
  <c r="K105" i="5"/>
  <c r="Q105" i="5"/>
  <c r="L107" i="5"/>
  <c r="O107" i="5"/>
  <c r="L110" i="5"/>
  <c r="O110" i="5"/>
  <c r="L113" i="5"/>
  <c r="O113" i="5"/>
  <c r="K116" i="5"/>
  <c r="Q116" i="5"/>
  <c r="M78" i="5"/>
  <c r="P78" i="5"/>
  <c r="K87" i="5"/>
  <c r="Q87" i="5"/>
  <c r="I75" i="5"/>
  <c r="O75" i="5"/>
  <c r="J83" i="5"/>
  <c r="P83" i="5"/>
  <c r="J107" i="5"/>
  <c r="P107" i="5"/>
  <c r="J110" i="5"/>
  <c r="P110" i="5"/>
  <c r="J113" i="5"/>
  <c r="P113" i="5"/>
  <c r="K71" i="5"/>
  <c r="Q71" i="5"/>
  <c r="M75" i="5"/>
  <c r="P75" i="5"/>
  <c r="N78" i="5"/>
  <c r="Q78" i="5"/>
  <c r="J80" i="5"/>
  <c r="P80" i="5"/>
  <c r="K83" i="5"/>
  <c r="Q83" i="5"/>
  <c r="I89" i="5"/>
  <c r="O89" i="5"/>
  <c r="I93" i="5"/>
  <c r="O93" i="5"/>
  <c r="L95" i="5"/>
  <c r="O95" i="5"/>
  <c r="I99" i="5"/>
  <c r="O99" i="5"/>
  <c r="J100" i="5"/>
  <c r="P100" i="5"/>
  <c r="I102" i="5"/>
  <c r="O102" i="5"/>
  <c r="L104" i="5"/>
  <c r="O104" i="5"/>
  <c r="K107" i="5"/>
  <c r="Q107" i="5"/>
  <c r="K110" i="5"/>
  <c r="Q110" i="5"/>
  <c r="K113" i="5"/>
  <c r="Q113" i="5"/>
  <c r="M6" i="5"/>
  <c r="P6" i="5"/>
  <c r="M64" i="5"/>
  <c r="L72" i="5"/>
  <c r="K75" i="5"/>
  <c r="Q75" i="5"/>
  <c r="M76" i="5"/>
  <c r="K80" i="5"/>
  <c r="Q80" i="5"/>
  <c r="L84" i="5"/>
  <c r="J89" i="5"/>
  <c r="P89" i="5"/>
  <c r="M91" i="5"/>
  <c r="P91" i="5"/>
  <c r="M93" i="5"/>
  <c r="P93" i="5"/>
  <c r="J95" i="5"/>
  <c r="P95" i="5"/>
  <c r="J96" i="5"/>
  <c r="J99" i="5"/>
  <c r="P99" i="5"/>
  <c r="N100" i="5"/>
  <c r="Q100" i="5"/>
  <c r="M102" i="5"/>
  <c r="P102" i="5"/>
  <c r="J104" i="5"/>
  <c r="P104" i="5"/>
  <c r="N105" i="5"/>
  <c r="L80" i="5"/>
  <c r="O80" i="5"/>
  <c r="I74" i="5"/>
  <c r="O74" i="5"/>
  <c r="L86" i="5"/>
  <c r="O86" i="5"/>
  <c r="N87" i="5"/>
  <c r="K89" i="5"/>
  <c r="Q89" i="5"/>
  <c r="N91" i="5"/>
  <c r="Q91" i="5"/>
  <c r="N93" i="5"/>
  <c r="Q93" i="5"/>
  <c r="K95" i="5"/>
  <c r="Q95" i="5"/>
  <c r="K99" i="5"/>
  <c r="Q99" i="5"/>
  <c r="N102" i="5"/>
  <c r="Q102" i="5"/>
  <c r="K104" i="5"/>
  <c r="Q104" i="5"/>
  <c r="I117" i="5"/>
  <c r="O117" i="5"/>
  <c r="M51" i="5"/>
  <c r="P51" i="5"/>
  <c r="M32" i="5"/>
  <c r="P32" i="5"/>
  <c r="N27" i="5"/>
  <c r="Q27" i="5"/>
  <c r="K32" i="5"/>
  <c r="Q32" i="5"/>
  <c r="M37" i="5"/>
  <c r="P37" i="5"/>
  <c r="I39" i="5"/>
  <c r="O39" i="5"/>
  <c r="L41" i="5"/>
  <c r="O41" i="5"/>
  <c r="K53" i="5"/>
  <c r="Q53" i="5"/>
  <c r="I56" i="5"/>
  <c r="O56" i="5"/>
  <c r="I66" i="5"/>
  <c r="O66" i="5"/>
  <c r="J35" i="5"/>
  <c r="P35" i="5"/>
  <c r="M49" i="5"/>
  <c r="P49" i="5"/>
  <c r="N61" i="5"/>
  <c r="Q61" i="5"/>
  <c r="L18" i="5"/>
  <c r="O18" i="5"/>
  <c r="J18" i="5"/>
  <c r="P18" i="5"/>
  <c r="M22" i="5"/>
  <c r="P22" i="5"/>
  <c r="L29" i="5"/>
  <c r="O29" i="5"/>
  <c r="N37" i="5"/>
  <c r="Q37" i="5"/>
  <c r="M39" i="5"/>
  <c r="P39" i="5"/>
  <c r="J41" i="5"/>
  <c r="P41" i="5"/>
  <c r="I48" i="5"/>
  <c r="O48" i="5"/>
  <c r="J56" i="5"/>
  <c r="P56" i="5"/>
  <c r="M66" i="5"/>
  <c r="P66" i="5"/>
  <c r="L68" i="5"/>
  <c r="O68" i="5"/>
  <c r="K59" i="5"/>
  <c r="Q59" i="5"/>
  <c r="K14" i="5"/>
  <c r="Q14" i="5"/>
  <c r="M27" i="5"/>
  <c r="P27" i="5"/>
  <c r="M63" i="5"/>
  <c r="P63" i="5"/>
  <c r="L8" i="5"/>
  <c r="O8" i="5"/>
  <c r="N8" i="5"/>
  <c r="Q8" i="5"/>
  <c r="N18" i="5"/>
  <c r="Q18" i="5"/>
  <c r="L21" i="5"/>
  <c r="O21" i="5"/>
  <c r="N22" i="5"/>
  <c r="Q22" i="5"/>
  <c r="I26" i="5"/>
  <c r="O26" i="5"/>
  <c r="M29" i="5"/>
  <c r="P29" i="5"/>
  <c r="N39" i="5"/>
  <c r="Q39" i="5"/>
  <c r="K41" i="5"/>
  <c r="Q41" i="5"/>
  <c r="I45" i="5"/>
  <c r="O45" i="5"/>
  <c r="K46" i="5"/>
  <c r="J48" i="5"/>
  <c r="P48" i="5"/>
  <c r="J51" i="5"/>
  <c r="K56" i="5"/>
  <c r="Q56" i="5"/>
  <c r="I60" i="5"/>
  <c r="O60" i="5"/>
  <c r="L62" i="5"/>
  <c r="O62" i="5"/>
  <c r="N66" i="5"/>
  <c r="Q66" i="5"/>
  <c r="M68" i="5"/>
  <c r="P68" i="5"/>
  <c r="I19" i="5"/>
  <c r="O19" i="5"/>
  <c r="M13" i="5"/>
  <c r="P13" i="5"/>
  <c r="N19" i="5"/>
  <c r="Q19" i="5"/>
  <c r="J12" i="5"/>
  <c r="P12" i="5"/>
  <c r="I6" i="5"/>
  <c r="O6" i="5"/>
  <c r="L11" i="5"/>
  <c r="O11" i="5"/>
  <c r="I17" i="5"/>
  <c r="O17" i="5"/>
  <c r="L19" i="5"/>
  <c r="J21" i="5"/>
  <c r="P21" i="5"/>
  <c r="M26" i="5"/>
  <c r="P26" i="5"/>
  <c r="K29" i="5"/>
  <c r="Q29" i="5"/>
  <c r="L31" i="5"/>
  <c r="O31" i="5"/>
  <c r="N32" i="5"/>
  <c r="M34" i="5"/>
  <c r="P34" i="5"/>
  <c r="I36" i="5"/>
  <c r="O36" i="5"/>
  <c r="M43" i="5"/>
  <c r="P43" i="5"/>
  <c r="M45" i="5"/>
  <c r="P45" i="5"/>
  <c r="N46" i="5"/>
  <c r="K48" i="5"/>
  <c r="Q48" i="5"/>
  <c r="L50" i="5"/>
  <c r="O50" i="5"/>
  <c r="M58" i="5"/>
  <c r="P58" i="5"/>
  <c r="M60" i="5"/>
  <c r="P60" i="5"/>
  <c r="J62" i="5"/>
  <c r="P62" i="5"/>
  <c r="K63" i="5"/>
  <c r="K68" i="5"/>
  <c r="Q68" i="5"/>
  <c r="L27" i="5"/>
  <c r="O27" i="5"/>
  <c r="K44" i="5"/>
  <c r="Q44" i="5"/>
  <c r="K23" i="5"/>
  <c r="Q23" i="5"/>
  <c r="K49" i="5"/>
  <c r="Q49" i="5"/>
  <c r="J53" i="5"/>
  <c r="P53" i="5"/>
  <c r="L12" i="5"/>
  <c r="O12" i="5"/>
  <c r="I22" i="5"/>
  <c r="O22" i="5"/>
  <c r="N6" i="5"/>
  <c r="Q6" i="5"/>
  <c r="M11" i="5"/>
  <c r="P11" i="5"/>
  <c r="J13" i="5"/>
  <c r="N14" i="5"/>
  <c r="I16" i="5"/>
  <c r="O16" i="5"/>
  <c r="N21" i="5"/>
  <c r="Q21" i="5"/>
  <c r="N23" i="5"/>
  <c r="K26" i="5"/>
  <c r="Q26" i="5"/>
  <c r="J27" i="5"/>
  <c r="M31" i="5"/>
  <c r="P31" i="5"/>
  <c r="N34" i="5"/>
  <c r="Q34" i="5"/>
  <c r="M36" i="5"/>
  <c r="P36" i="5"/>
  <c r="K37" i="5"/>
  <c r="N43" i="5"/>
  <c r="Q43" i="5"/>
  <c r="K45" i="5"/>
  <c r="Q45" i="5"/>
  <c r="J50" i="5"/>
  <c r="P50" i="5"/>
  <c r="M53" i="5"/>
  <c r="M55" i="5"/>
  <c r="P55" i="5"/>
  <c r="N58" i="5"/>
  <c r="Q58" i="5"/>
  <c r="N60" i="5"/>
  <c r="Q60" i="5"/>
  <c r="K62" i="5"/>
  <c r="Q62" i="5"/>
  <c r="I65" i="5"/>
  <c r="O65" i="5"/>
  <c r="M9" i="5"/>
  <c r="P9" i="5"/>
  <c r="M46" i="5"/>
  <c r="P46" i="5"/>
  <c r="I13" i="5"/>
  <c r="O13" i="5"/>
  <c r="N51" i="5"/>
  <c r="Q51" i="5"/>
  <c r="K27" i="5"/>
  <c r="N31" i="5"/>
  <c r="Q31" i="5"/>
  <c r="I33" i="5"/>
  <c r="O33" i="5"/>
  <c r="N36" i="5"/>
  <c r="Q36" i="5"/>
  <c r="L47" i="5"/>
  <c r="O47" i="5"/>
  <c r="K50" i="5"/>
  <c r="Q50" i="5"/>
  <c r="M52" i="5"/>
  <c r="P52" i="5"/>
  <c r="K55" i="5"/>
  <c r="Q55" i="5"/>
  <c r="N63" i="5"/>
  <c r="J65" i="5"/>
  <c r="P65" i="5"/>
  <c r="L32" i="5"/>
  <c r="O32" i="5"/>
  <c r="K11" i="5"/>
  <c r="Q11" i="5"/>
  <c r="N17" i="5"/>
  <c r="Q17" i="5"/>
  <c r="K16" i="5"/>
  <c r="Q16" i="5"/>
  <c r="M18" i="5"/>
  <c r="I20" i="5"/>
  <c r="O20" i="5"/>
  <c r="M25" i="5"/>
  <c r="P25" i="5"/>
  <c r="I29" i="5"/>
  <c r="M33" i="5"/>
  <c r="P33" i="5"/>
  <c r="L38" i="5"/>
  <c r="O38" i="5"/>
  <c r="J47" i="5"/>
  <c r="P47" i="5"/>
  <c r="M48" i="5"/>
  <c r="K52" i="5"/>
  <c r="Q52" i="5"/>
  <c r="I54" i="5"/>
  <c r="O54" i="5"/>
  <c r="K65" i="5"/>
  <c r="Q65" i="5"/>
  <c r="J14" i="5"/>
  <c r="P14" i="5"/>
  <c r="L13" i="5"/>
  <c r="N10" i="5"/>
  <c r="Q10" i="5"/>
  <c r="M12" i="5"/>
  <c r="I15" i="5"/>
  <c r="O15" i="5"/>
  <c r="J20" i="5"/>
  <c r="P20" i="5"/>
  <c r="I24" i="5"/>
  <c r="O24" i="5"/>
  <c r="N25" i="5"/>
  <c r="Q25" i="5"/>
  <c r="L28" i="5"/>
  <c r="O28" i="5"/>
  <c r="N33" i="5"/>
  <c r="Q33" i="5"/>
  <c r="J38" i="5"/>
  <c r="P38" i="5"/>
  <c r="M40" i="5"/>
  <c r="P40" i="5"/>
  <c r="I42" i="5"/>
  <c r="O42" i="5"/>
  <c r="K47" i="5"/>
  <c r="Q47" i="5"/>
  <c r="M54" i="5"/>
  <c r="P54" i="5"/>
  <c r="I57" i="5"/>
  <c r="O57" i="5"/>
  <c r="I62" i="5"/>
  <c r="I69" i="5"/>
  <c r="O69" i="5"/>
  <c r="N30" i="5"/>
  <c r="Q30" i="5"/>
  <c r="N9" i="5"/>
  <c r="Q9" i="5"/>
  <c r="I10" i="5"/>
  <c r="O10" i="5"/>
  <c r="J15" i="5"/>
  <c r="P15" i="5"/>
  <c r="J17" i="5"/>
  <c r="K20" i="5"/>
  <c r="Q20" i="5"/>
  <c r="M24" i="5"/>
  <c r="P24" i="5"/>
  <c r="L26" i="5"/>
  <c r="M28" i="5"/>
  <c r="P28" i="5"/>
  <c r="L30" i="5"/>
  <c r="O30" i="5"/>
  <c r="K36" i="5"/>
  <c r="K38" i="5"/>
  <c r="Q38" i="5"/>
  <c r="N40" i="5"/>
  <c r="Q40" i="5"/>
  <c r="M42" i="5"/>
  <c r="P42" i="5"/>
  <c r="L44" i="5"/>
  <c r="O44" i="5"/>
  <c r="K54" i="5"/>
  <c r="Q54" i="5"/>
  <c r="J55" i="5"/>
  <c r="J57" i="5"/>
  <c r="P57" i="5"/>
  <c r="L59" i="5"/>
  <c r="O59" i="5"/>
  <c r="M67" i="5"/>
  <c r="P67" i="5"/>
  <c r="M69" i="5"/>
  <c r="P69" i="5"/>
  <c r="N5" i="5"/>
  <c r="Q5" i="5"/>
  <c r="J23" i="5"/>
  <c r="P23" i="5"/>
  <c r="I53" i="5"/>
  <c r="O53" i="5"/>
  <c r="I63" i="5"/>
  <c r="O63" i="5"/>
  <c r="M19" i="5"/>
  <c r="P19" i="5"/>
  <c r="K35" i="5"/>
  <c r="Q35" i="5"/>
  <c r="I8" i="5"/>
  <c r="I12" i="5"/>
  <c r="L7" i="5"/>
  <c r="O7" i="5"/>
  <c r="K8" i="5"/>
  <c r="N7" i="5"/>
  <c r="Q7" i="5"/>
  <c r="I9" i="5"/>
  <c r="O9" i="5"/>
  <c r="I14" i="5"/>
  <c r="O14" i="5"/>
  <c r="K15" i="5"/>
  <c r="Q15" i="5"/>
  <c r="J16" i="5"/>
  <c r="M17" i="5"/>
  <c r="I23" i="5"/>
  <c r="O23" i="5"/>
  <c r="N24" i="5"/>
  <c r="Q24" i="5"/>
  <c r="N28" i="5"/>
  <c r="Q28" i="5"/>
  <c r="M30" i="5"/>
  <c r="P30" i="5"/>
  <c r="L35" i="5"/>
  <c r="O35" i="5"/>
  <c r="L36" i="5"/>
  <c r="K42" i="5"/>
  <c r="Q42" i="5"/>
  <c r="J44" i="5"/>
  <c r="P44" i="5"/>
  <c r="I51" i="5"/>
  <c r="O51" i="5"/>
  <c r="N57" i="5"/>
  <c r="Q57" i="5"/>
  <c r="J59" i="5"/>
  <c r="P59" i="5"/>
  <c r="M61" i="5"/>
  <c r="P61" i="5"/>
  <c r="K64" i="5"/>
  <c r="Q64" i="5"/>
  <c r="L65" i="5"/>
  <c r="N67" i="5"/>
  <c r="Q67" i="5"/>
  <c r="K69" i="5"/>
  <c r="Q69" i="5"/>
  <c r="K10" i="5"/>
  <c r="N11" i="5"/>
  <c r="M15" i="5"/>
  <c r="L17" i="5"/>
  <c r="M20" i="5"/>
  <c r="L22" i="5"/>
  <c r="L23" i="5"/>
  <c r="K24" i="5"/>
  <c r="L33" i="5"/>
  <c r="J37" i="5"/>
  <c r="J46" i="5"/>
  <c r="N47" i="5"/>
  <c r="N48" i="5"/>
  <c r="J63" i="5"/>
  <c r="J103" i="5"/>
  <c r="M107" i="5"/>
  <c r="J40" i="5"/>
  <c r="I7" i="5"/>
  <c r="I28" i="5"/>
  <c r="J29" i="5"/>
  <c r="I30" i="5"/>
  <c r="I35" i="5"/>
  <c r="N45" i="5"/>
  <c r="N53" i="5"/>
  <c r="J60" i="5"/>
  <c r="J61" i="5"/>
  <c r="M62" i="5"/>
  <c r="J68" i="5"/>
  <c r="N69" i="5"/>
  <c r="M80" i="5"/>
  <c r="K90" i="5"/>
  <c r="J91" i="5"/>
  <c r="I92" i="5"/>
  <c r="J93" i="5"/>
  <c r="J94" i="5"/>
  <c r="M95" i="5"/>
  <c r="K102" i="5"/>
  <c r="K103" i="5"/>
  <c r="J6" i="5"/>
  <c r="N26" i="5"/>
  <c r="J30" i="5"/>
  <c r="K39" i="5"/>
  <c r="I50" i="5"/>
  <c r="L51" i="5"/>
  <c r="I59" i="5"/>
  <c r="K60" i="5"/>
  <c r="K61" i="5"/>
  <c r="N62" i="5"/>
  <c r="J78" i="5"/>
  <c r="N80" i="5"/>
  <c r="K91" i="5"/>
  <c r="K93" i="5"/>
  <c r="K94" i="5"/>
  <c r="N95" i="5"/>
  <c r="M116" i="5"/>
  <c r="J52" i="5"/>
  <c r="K6" i="5"/>
  <c r="M7" i="5"/>
  <c r="K30" i="5"/>
  <c r="I32" i="5"/>
  <c r="M35" i="5"/>
  <c r="M44" i="5"/>
  <c r="M50" i="5"/>
  <c r="N52" i="5"/>
  <c r="J58" i="5"/>
  <c r="J67" i="5"/>
  <c r="K78" i="5"/>
  <c r="J79" i="5"/>
  <c r="J87" i="5"/>
  <c r="L90" i="5"/>
  <c r="I101" i="5"/>
  <c r="L102" i="5"/>
  <c r="M110" i="5"/>
  <c r="K51" i="5"/>
  <c r="K5" i="5"/>
  <c r="I31" i="5"/>
  <c r="J32" i="5"/>
  <c r="J43" i="5"/>
  <c r="N50" i="5"/>
  <c r="K57" i="5"/>
  <c r="K58" i="5"/>
  <c r="L60" i="5"/>
  <c r="K66" i="5"/>
  <c r="K67" i="5"/>
  <c r="I77" i="5"/>
  <c r="J88" i="5"/>
  <c r="L89" i="5"/>
  <c r="M90" i="5"/>
  <c r="M92" i="5"/>
  <c r="L93" i="5"/>
  <c r="J106" i="5"/>
  <c r="J114" i="5"/>
  <c r="J115" i="5"/>
  <c r="L5" i="5"/>
  <c r="I21" i="5"/>
  <c r="N29" i="5"/>
  <c r="J33" i="5"/>
  <c r="J42" i="5"/>
  <c r="K43" i="5"/>
  <c r="J49" i="5"/>
  <c r="M59" i="5"/>
  <c r="J75" i="5"/>
  <c r="L78" i="5"/>
  <c r="I86" i="5"/>
  <c r="M89" i="5"/>
  <c r="N92" i="5"/>
  <c r="M101" i="5"/>
  <c r="K115" i="5"/>
  <c r="M5" i="5"/>
  <c r="I18" i="5"/>
  <c r="K33" i="5"/>
  <c r="M57" i="5"/>
  <c r="L66" i="5"/>
  <c r="K73" i="5"/>
  <c r="M77" i="5"/>
  <c r="M86" i="5"/>
  <c r="L87" i="5"/>
  <c r="K21" i="5"/>
  <c r="M38" i="5"/>
  <c r="I47" i="5"/>
  <c r="N49" i="5"/>
  <c r="L56" i="5"/>
  <c r="N86" i="5"/>
  <c r="L105" i="5"/>
  <c r="J109" i="5"/>
  <c r="I113" i="5"/>
  <c r="L114" i="5"/>
  <c r="L46" i="5"/>
  <c r="I46" i="5"/>
  <c r="N55" i="5"/>
  <c r="N56" i="5"/>
  <c r="L85" i="5"/>
  <c r="I85" i="5"/>
  <c r="N89" i="5"/>
  <c r="L118" i="5"/>
  <c r="I118" i="5"/>
  <c r="L6" i="5"/>
  <c r="N12" i="5"/>
  <c r="M14" i="5"/>
  <c r="L16" i="5"/>
  <c r="J34" i="5"/>
  <c r="J36" i="5"/>
  <c r="L49" i="5"/>
  <c r="I49" i="5"/>
  <c r="N59" i="5"/>
  <c r="L63" i="5"/>
  <c r="J66" i="5"/>
  <c r="K97" i="5"/>
  <c r="J102" i="5"/>
  <c r="L70" i="5"/>
  <c r="I70" i="5"/>
  <c r="K7" i="5"/>
  <c r="J9" i="5"/>
  <c r="I11" i="5"/>
  <c r="K17" i="5"/>
  <c r="J19" i="5"/>
  <c r="J22" i="5"/>
  <c r="J25" i="5"/>
  <c r="J28" i="5"/>
  <c r="J31" i="5"/>
  <c r="K34" i="5"/>
  <c r="I38" i="5"/>
  <c r="J39" i="5"/>
  <c r="L52" i="5"/>
  <c r="I52" i="5"/>
  <c r="N74" i="5"/>
  <c r="K79" i="5"/>
  <c r="I80" i="5"/>
  <c r="J81" i="5"/>
  <c r="L88" i="5"/>
  <c r="I88" i="5"/>
  <c r="K100" i="5"/>
  <c r="I104" i="5"/>
  <c r="J105" i="5"/>
  <c r="I107" i="5"/>
  <c r="J108" i="5"/>
  <c r="I110" i="5"/>
  <c r="J111" i="5"/>
  <c r="J11" i="5"/>
  <c r="I41" i="5"/>
  <c r="I68" i="5"/>
  <c r="K9" i="5"/>
  <c r="K19" i="5"/>
  <c r="K22" i="5"/>
  <c r="K25" i="5"/>
  <c r="K28" i="5"/>
  <c r="K31" i="5"/>
  <c r="L55" i="5"/>
  <c r="I55" i="5"/>
  <c r="L73" i="5"/>
  <c r="I73" i="5"/>
  <c r="K40" i="5"/>
  <c r="I44" i="5"/>
  <c r="J45" i="5"/>
  <c r="L58" i="5"/>
  <c r="I58" i="5"/>
  <c r="J69" i="5"/>
  <c r="N77" i="5"/>
  <c r="K82" i="5"/>
  <c r="J84" i="5"/>
  <c r="L91" i="5"/>
  <c r="I91" i="5"/>
  <c r="N98" i="5"/>
  <c r="K106" i="5"/>
  <c r="K109" i="5"/>
  <c r="K112" i="5"/>
  <c r="I116" i="5"/>
  <c r="J117" i="5"/>
  <c r="N35" i="5"/>
  <c r="L61" i="5"/>
  <c r="I61" i="5"/>
  <c r="N65" i="5"/>
  <c r="N101" i="5"/>
  <c r="N38" i="5"/>
  <c r="L42" i="5"/>
  <c r="L64" i="5"/>
  <c r="I64" i="5"/>
  <c r="L76" i="5"/>
  <c r="I76" i="5"/>
  <c r="L94" i="5"/>
  <c r="I94" i="5"/>
  <c r="N104" i="5"/>
  <c r="N107" i="5"/>
  <c r="N110" i="5"/>
  <c r="N41" i="5"/>
  <c r="L45" i="5"/>
  <c r="J54" i="5"/>
  <c r="L69" i="5"/>
  <c r="J72" i="5"/>
  <c r="L97" i="5"/>
  <c r="I97" i="5"/>
  <c r="N113" i="5"/>
  <c r="L39" i="5"/>
  <c r="L34" i="5"/>
  <c r="I34" i="5"/>
  <c r="N44" i="5"/>
  <c r="L48" i="5"/>
  <c r="N68" i="5"/>
  <c r="L79" i="5"/>
  <c r="I79" i="5"/>
  <c r="N83" i="5"/>
  <c r="L100" i="5"/>
  <c r="I100" i="5"/>
  <c r="N116" i="5"/>
  <c r="L37" i="5"/>
  <c r="I37" i="5"/>
  <c r="L67" i="5"/>
  <c r="I67" i="5"/>
  <c r="L103" i="5"/>
  <c r="I103" i="5"/>
  <c r="L40" i="5"/>
  <c r="I40" i="5"/>
  <c r="L82" i="5"/>
  <c r="I82" i="5"/>
  <c r="L106" i="5"/>
  <c r="I106" i="5"/>
  <c r="L109" i="5"/>
  <c r="I109" i="5"/>
  <c r="L112" i="5"/>
  <c r="I112" i="5"/>
  <c r="L43" i="5"/>
  <c r="I43" i="5"/>
  <c r="L57" i="5"/>
  <c r="N71" i="5"/>
  <c r="L115" i="5"/>
  <c r="I115" i="5"/>
  <c r="H118" i="4"/>
  <c r="G118" i="4"/>
  <c r="F118" i="4"/>
  <c r="H117" i="4"/>
  <c r="G117" i="4"/>
  <c r="F117" i="4"/>
  <c r="O117" i="4" s="1"/>
  <c r="H116" i="4"/>
  <c r="G116" i="4"/>
  <c r="F116" i="4"/>
  <c r="O116" i="4" s="1"/>
  <c r="H115" i="4"/>
  <c r="G115" i="4"/>
  <c r="F115" i="4"/>
  <c r="O115" i="4" s="1"/>
  <c r="H114" i="4"/>
  <c r="G114" i="4"/>
  <c r="F114" i="4"/>
  <c r="O114" i="4" s="1"/>
  <c r="H113" i="4"/>
  <c r="G113" i="4"/>
  <c r="F113" i="4"/>
  <c r="O113" i="4" s="1"/>
  <c r="H112" i="4"/>
  <c r="G112" i="4"/>
  <c r="F112" i="4"/>
  <c r="O112" i="4" s="1"/>
  <c r="H111" i="4"/>
  <c r="G111" i="4"/>
  <c r="F111" i="4"/>
  <c r="O111" i="4" s="1"/>
  <c r="H110" i="4"/>
  <c r="G110" i="4"/>
  <c r="F110" i="4"/>
  <c r="O110" i="4" s="1"/>
  <c r="H109" i="4"/>
  <c r="G109" i="4"/>
  <c r="F109" i="4"/>
  <c r="O109" i="4" s="1"/>
  <c r="H108" i="4"/>
  <c r="G108" i="4"/>
  <c r="F108" i="4"/>
  <c r="O108" i="4" s="1"/>
  <c r="H107" i="4"/>
  <c r="G107" i="4"/>
  <c r="F107" i="4"/>
  <c r="O107" i="4" s="1"/>
  <c r="H106" i="4"/>
  <c r="G106" i="4"/>
  <c r="F106" i="4"/>
  <c r="O106" i="4" s="1"/>
  <c r="H105" i="4"/>
  <c r="G105" i="4"/>
  <c r="F105" i="4"/>
  <c r="O105" i="4" s="1"/>
  <c r="H104" i="4"/>
  <c r="G104" i="4"/>
  <c r="F104" i="4"/>
  <c r="O104" i="4" s="1"/>
  <c r="H103" i="4"/>
  <c r="G103" i="4"/>
  <c r="F103" i="4"/>
  <c r="H102" i="4"/>
  <c r="G102" i="4"/>
  <c r="F102" i="4"/>
  <c r="O102" i="4" s="1"/>
  <c r="H101" i="4"/>
  <c r="G101" i="4"/>
  <c r="F101" i="4"/>
  <c r="O101" i="4" s="1"/>
  <c r="H100" i="4"/>
  <c r="G100" i="4"/>
  <c r="F100" i="4"/>
  <c r="H99" i="4"/>
  <c r="G99" i="4"/>
  <c r="F99" i="4"/>
  <c r="H98" i="4"/>
  <c r="G98" i="4"/>
  <c r="F98" i="4"/>
  <c r="O98" i="4" s="1"/>
  <c r="H97" i="4"/>
  <c r="G97" i="4"/>
  <c r="F97" i="4"/>
  <c r="O97" i="4" s="1"/>
  <c r="H96" i="4"/>
  <c r="G96" i="4"/>
  <c r="F96" i="4"/>
  <c r="O96" i="4" s="1"/>
  <c r="H95" i="4"/>
  <c r="G95" i="4"/>
  <c r="F95" i="4"/>
  <c r="O95" i="4" s="1"/>
  <c r="H94" i="4"/>
  <c r="G94" i="4"/>
  <c r="F94" i="4"/>
  <c r="O94" i="4" s="1"/>
  <c r="H93" i="4"/>
  <c r="G93" i="4"/>
  <c r="F93" i="4"/>
  <c r="O93" i="4" s="1"/>
  <c r="H92" i="4"/>
  <c r="G92" i="4"/>
  <c r="F92" i="4"/>
  <c r="O92" i="4" s="1"/>
  <c r="H91" i="4"/>
  <c r="G91" i="4"/>
  <c r="F91" i="4"/>
  <c r="O91" i="4" s="1"/>
  <c r="H90" i="4"/>
  <c r="G90" i="4"/>
  <c r="F90" i="4"/>
  <c r="O90" i="4" s="1"/>
  <c r="H89" i="4"/>
  <c r="G89" i="4"/>
  <c r="F89" i="4"/>
  <c r="O89" i="4" s="1"/>
  <c r="H88" i="4"/>
  <c r="G88" i="4"/>
  <c r="F88" i="4"/>
  <c r="H87" i="4"/>
  <c r="G87" i="4"/>
  <c r="F87" i="4"/>
  <c r="H86" i="4"/>
  <c r="G86" i="4"/>
  <c r="F86" i="4"/>
  <c r="O86" i="4" s="1"/>
  <c r="H85" i="4"/>
  <c r="G85" i="4"/>
  <c r="F85" i="4"/>
  <c r="O85" i="4" s="1"/>
  <c r="H84" i="4"/>
  <c r="G84" i="4"/>
  <c r="F84" i="4"/>
  <c r="O84" i="4" s="1"/>
  <c r="H83" i="4"/>
  <c r="G83" i="4"/>
  <c r="F83" i="4"/>
  <c r="O83" i="4" s="1"/>
  <c r="H82" i="4"/>
  <c r="G82" i="4"/>
  <c r="F82" i="4"/>
  <c r="O82" i="4" s="1"/>
  <c r="H81" i="4"/>
  <c r="G81" i="4"/>
  <c r="F81" i="4"/>
  <c r="O81" i="4" s="1"/>
  <c r="H80" i="4"/>
  <c r="G80" i="4"/>
  <c r="F80" i="4"/>
  <c r="O80" i="4" s="1"/>
  <c r="H79" i="4"/>
  <c r="G79" i="4"/>
  <c r="F79" i="4"/>
  <c r="H78" i="4"/>
  <c r="G78" i="4"/>
  <c r="F78" i="4"/>
  <c r="H77" i="4"/>
  <c r="G77" i="4"/>
  <c r="F77" i="4"/>
  <c r="O77" i="4" s="1"/>
  <c r="H76" i="4"/>
  <c r="G76" i="4"/>
  <c r="F76" i="4"/>
  <c r="H75" i="4"/>
  <c r="G75" i="4"/>
  <c r="F75" i="4"/>
  <c r="O75" i="4" s="1"/>
  <c r="H74" i="4"/>
  <c r="G74" i="4"/>
  <c r="F74" i="4"/>
  <c r="O74" i="4" s="1"/>
  <c r="H73" i="4"/>
  <c r="G73" i="4"/>
  <c r="F73" i="4"/>
  <c r="O73" i="4" s="1"/>
  <c r="H72" i="4"/>
  <c r="G72" i="4"/>
  <c r="F72" i="4"/>
  <c r="O72" i="4" s="1"/>
  <c r="H71" i="4"/>
  <c r="G71" i="4"/>
  <c r="F71" i="4"/>
  <c r="O71" i="4" s="1"/>
  <c r="H70" i="4"/>
  <c r="G70" i="4"/>
  <c r="F70" i="4"/>
  <c r="H69" i="4"/>
  <c r="G69" i="4"/>
  <c r="F69" i="4"/>
  <c r="H68" i="4"/>
  <c r="G68" i="4"/>
  <c r="F68" i="4"/>
  <c r="O68" i="4" s="1"/>
  <c r="H67" i="4"/>
  <c r="G67" i="4"/>
  <c r="F67" i="4"/>
  <c r="H66" i="4"/>
  <c r="G66" i="4"/>
  <c r="F66" i="4"/>
  <c r="O66" i="4" s="1"/>
  <c r="H65" i="4"/>
  <c r="G65" i="4"/>
  <c r="F65" i="4"/>
  <c r="O65" i="4" s="1"/>
  <c r="H64" i="4"/>
  <c r="G64" i="4"/>
  <c r="F64" i="4"/>
  <c r="O64" i="4" s="1"/>
  <c r="H63" i="4"/>
  <c r="G63" i="4"/>
  <c r="F63" i="4"/>
  <c r="O63" i="4" s="1"/>
  <c r="H62" i="4"/>
  <c r="G62" i="4"/>
  <c r="F62" i="4"/>
  <c r="O62" i="4" s="1"/>
  <c r="H61" i="4"/>
  <c r="G61" i="4"/>
  <c r="F61" i="4"/>
  <c r="H60" i="4"/>
  <c r="G60" i="4"/>
  <c r="F60" i="4"/>
  <c r="H59" i="4"/>
  <c r="G59" i="4"/>
  <c r="F59" i="4"/>
  <c r="O59" i="4" s="1"/>
  <c r="H58" i="4"/>
  <c r="G58" i="4"/>
  <c r="F58" i="4"/>
  <c r="H57" i="4"/>
  <c r="G57" i="4"/>
  <c r="F57" i="4"/>
  <c r="O57" i="4" s="1"/>
  <c r="H56" i="4"/>
  <c r="G56" i="4"/>
  <c r="F56" i="4"/>
  <c r="O56" i="4" s="1"/>
  <c r="H55" i="4"/>
  <c r="G55" i="4"/>
  <c r="F55" i="4"/>
  <c r="O55" i="4" s="1"/>
  <c r="H54" i="4"/>
  <c r="G54" i="4"/>
  <c r="F54" i="4"/>
  <c r="O54" i="4" s="1"/>
  <c r="H53" i="4"/>
  <c r="G53" i="4"/>
  <c r="F53" i="4"/>
  <c r="O53" i="4" s="1"/>
  <c r="H52" i="4"/>
  <c r="G52" i="4"/>
  <c r="F52" i="4"/>
  <c r="H51" i="4"/>
  <c r="G51" i="4"/>
  <c r="F51" i="4"/>
  <c r="H50" i="4"/>
  <c r="G50" i="4"/>
  <c r="F50" i="4"/>
  <c r="O50" i="4" s="1"/>
  <c r="H49" i="4"/>
  <c r="G49" i="4"/>
  <c r="F49" i="4"/>
  <c r="H48" i="4"/>
  <c r="G48" i="4"/>
  <c r="F48" i="4"/>
  <c r="O48" i="4" s="1"/>
  <c r="H47" i="4"/>
  <c r="G47" i="4"/>
  <c r="F47" i="4"/>
  <c r="O47" i="4" s="1"/>
  <c r="H46" i="4"/>
  <c r="G46" i="4"/>
  <c r="F46" i="4"/>
  <c r="O46" i="4" s="1"/>
  <c r="H45" i="4"/>
  <c r="G45" i="4"/>
  <c r="F45" i="4"/>
  <c r="O45" i="4" s="1"/>
  <c r="H44" i="4"/>
  <c r="G44" i="4"/>
  <c r="F44" i="4"/>
  <c r="O44" i="4" s="1"/>
  <c r="H43" i="4"/>
  <c r="G43" i="4"/>
  <c r="F43" i="4"/>
  <c r="H42" i="4"/>
  <c r="G42" i="4"/>
  <c r="F42" i="4"/>
  <c r="H41" i="4"/>
  <c r="G41" i="4"/>
  <c r="F41" i="4"/>
  <c r="O41" i="4" s="1"/>
  <c r="H40" i="4"/>
  <c r="G40" i="4"/>
  <c r="F40" i="4"/>
  <c r="O40" i="4" s="1"/>
  <c r="H39" i="4"/>
  <c r="G39" i="4"/>
  <c r="F39" i="4"/>
  <c r="O39" i="4" s="1"/>
  <c r="H38" i="4"/>
  <c r="G38" i="4"/>
  <c r="F38" i="4"/>
  <c r="O38" i="4" s="1"/>
  <c r="H37" i="4"/>
  <c r="G37" i="4"/>
  <c r="F37" i="4"/>
  <c r="H36" i="4"/>
  <c r="G36" i="4"/>
  <c r="F36" i="4"/>
  <c r="H35" i="4"/>
  <c r="G35" i="4"/>
  <c r="F35" i="4"/>
  <c r="O35" i="4" s="1"/>
  <c r="H34" i="4"/>
  <c r="G34" i="4"/>
  <c r="F34" i="4"/>
  <c r="O34" i="4" s="1"/>
  <c r="H33" i="4"/>
  <c r="G33" i="4"/>
  <c r="F33" i="4"/>
  <c r="H32" i="4"/>
  <c r="G32" i="4"/>
  <c r="F32" i="4"/>
  <c r="H31" i="4"/>
  <c r="G31" i="4"/>
  <c r="F31" i="4"/>
  <c r="H30" i="4"/>
  <c r="G30" i="4"/>
  <c r="F30" i="4"/>
  <c r="H29" i="4"/>
  <c r="G29" i="4"/>
  <c r="F29" i="4"/>
  <c r="H28" i="4"/>
  <c r="G28" i="4"/>
  <c r="F28" i="4"/>
  <c r="H27" i="4"/>
  <c r="G27" i="4"/>
  <c r="F27" i="4"/>
  <c r="H26" i="4"/>
  <c r="G26" i="4"/>
  <c r="F26" i="4"/>
  <c r="H25" i="4"/>
  <c r="G25" i="4"/>
  <c r="F25" i="4"/>
  <c r="H24" i="4"/>
  <c r="G24" i="4"/>
  <c r="F24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H18" i="4"/>
  <c r="G18" i="4"/>
  <c r="F18" i="4"/>
  <c r="H17" i="4"/>
  <c r="G17" i="4"/>
  <c r="F17" i="4"/>
  <c r="O17" i="4" s="1"/>
  <c r="H16" i="4"/>
  <c r="G16" i="4"/>
  <c r="F16" i="4"/>
  <c r="H15" i="4"/>
  <c r="G15" i="4"/>
  <c r="F15" i="4"/>
  <c r="O15" i="4" s="1"/>
  <c r="H14" i="4"/>
  <c r="G14" i="4"/>
  <c r="F14" i="4"/>
  <c r="O14" i="4" s="1"/>
  <c r="H13" i="4"/>
  <c r="G13" i="4"/>
  <c r="F13" i="4"/>
  <c r="H12" i="4"/>
  <c r="G12" i="4"/>
  <c r="F12" i="4"/>
  <c r="H11" i="4"/>
  <c r="G11" i="4"/>
  <c r="F11" i="4"/>
  <c r="H10" i="4"/>
  <c r="G10" i="4"/>
  <c r="F10" i="4"/>
  <c r="O10" i="4" s="1"/>
  <c r="H9" i="4"/>
  <c r="G9" i="4"/>
  <c r="F9" i="4"/>
  <c r="H8" i="4"/>
  <c r="G8" i="4"/>
  <c r="F8" i="4"/>
  <c r="H7" i="4"/>
  <c r="G7" i="4"/>
  <c r="F7" i="4"/>
  <c r="H6" i="4"/>
  <c r="G6" i="4"/>
  <c r="F6" i="4"/>
  <c r="O6" i="4" s="1"/>
  <c r="H5" i="4"/>
  <c r="G5" i="4"/>
  <c r="F5" i="4"/>
  <c r="O5" i="4" s="1"/>
  <c r="H4" i="4"/>
  <c r="G4" i="4"/>
  <c r="T4" i="5" l="1"/>
  <c r="T6" i="5" s="1"/>
  <c r="T10" i="5"/>
  <c r="S4" i="5"/>
  <c r="S6" i="5" s="1"/>
  <c r="R4" i="5"/>
  <c r="R6" i="5" s="1"/>
  <c r="R10" i="5"/>
  <c r="S10" i="5"/>
  <c r="M30" i="4"/>
  <c r="N37" i="4"/>
  <c r="J42" i="4"/>
  <c r="J78" i="4"/>
  <c r="J90" i="4"/>
  <c r="J102" i="4"/>
  <c r="M114" i="4"/>
  <c r="N6" i="4"/>
  <c r="L16" i="4"/>
  <c r="O16" i="4"/>
  <c r="K18" i="4"/>
  <c r="M23" i="4"/>
  <c r="L28" i="4"/>
  <c r="O28" i="4"/>
  <c r="N30" i="4"/>
  <c r="J35" i="4"/>
  <c r="N42" i="4"/>
  <c r="I52" i="4"/>
  <c r="O52" i="4"/>
  <c r="J59" i="4"/>
  <c r="N66" i="4"/>
  <c r="L76" i="4"/>
  <c r="O76" i="4"/>
  <c r="N78" i="4"/>
  <c r="I88" i="4"/>
  <c r="O88" i="4"/>
  <c r="N90" i="4"/>
  <c r="L100" i="4"/>
  <c r="O100" i="4"/>
  <c r="K102" i="4"/>
  <c r="K114" i="4"/>
  <c r="K59" i="4"/>
  <c r="I69" i="4"/>
  <c r="O69" i="4"/>
  <c r="M88" i="4"/>
  <c r="M100" i="4"/>
  <c r="J15" i="4"/>
  <c r="M16" i="4"/>
  <c r="N88" i="4"/>
  <c r="N100" i="4"/>
  <c r="M117" i="4"/>
  <c r="K5" i="4"/>
  <c r="I20" i="4"/>
  <c r="O20" i="4"/>
  <c r="L11" i="4"/>
  <c r="O11" i="4"/>
  <c r="K25" i="4"/>
  <c r="K35" i="4"/>
  <c r="K47" i="4"/>
  <c r="M9" i="4"/>
  <c r="K52" i="4"/>
  <c r="J69" i="4"/>
  <c r="K9" i="4"/>
  <c r="L67" i="4"/>
  <c r="O67" i="4"/>
  <c r="I79" i="4"/>
  <c r="O79" i="4"/>
  <c r="M98" i="4"/>
  <c r="K117" i="4"/>
  <c r="I32" i="4"/>
  <c r="O32" i="4"/>
  <c r="N13" i="4"/>
  <c r="L9" i="4"/>
  <c r="O9" i="4"/>
  <c r="L33" i="4"/>
  <c r="O33" i="4"/>
  <c r="I26" i="4"/>
  <c r="O26" i="4"/>
  <c r="L7" i="4"/>
  <c r="O7" i="4"/>
  <c r="N57" i="4"/>
  <c r="M86" i="4"/>
  <c r="K105" i="4"/>
  <c r="I12" i="4"/>
  <c r="O12" i="4"/>
  <c r="K86" i="4"/>
  <c r="I23" i="4"/>
  <c r="O23" i="4"/>
  <c r="L21" i="4"/>
  <c r="O21" i="4"/>
  <c r="M21" i="4"/>
  <c r="N33" i="4"/>
  <c r="N69" i="4"/>
  <c r="M7" i="4"/>
  <c r="L24" i="4"/>
  <c r="O24" i="4"/>
  <c r="K74" i="4"/>
  <c r="K98" i="4"/>
  <c r="N7" i="4"/>
  <c r="J24" i="4"/>
  <c r="I29" i="4"/>
  <c r="O29" i="4"/>
  <c r="K31" i="4"/>
  <c r="J36" i="4"/>
  <c r="M48" i="4"/>
  <c r="J60" i="4"/>
  <c r="N79" i="4"/>
  <c r="M6" i="4"/>
  <c r="M18" i="4"/>
  <c r="L19" i="4"/>
  <c r="O19" i="4"/>
  <c r="L31" i="4"/>
  <c r="O31" i="4"/>
  <c r="I43" i="4"/>
  <c r="O43" i="4"/>
  <c r="J50" i="4"/>
  <c r="I103" i="4"/>
  <c r="O103" i="4"/>
  <c r="N14" i="4"/>
  <c r="M19" i="4"/>
  <c r="I36" i="4"/>
  <c r="O36" i="4"/>
  <c r="K38" i="4"/>
  <c r="K50" i="4"/>
  <c r="I60" i="4"/>
  <c r="O60" i="4"/>
  <c r="M67" i="4"/>
  <c r="J5" i="4"/>
  <c r="M17" i="4"/>
  <c r="L22" i="4"/>
  <c r="O22" i="4"/>
  <c r="M29" i="4"/>
  <c r="K36" i="4"/>
  <c r="M41" i="4"/>
  <c r="N48" i="4"/>
  <c r="L58" i="4"/>
  <c r="O58" i="4"/>
  <c r="I70" i="4"/>
  <c r="O70" i="4"/>
  <c r="N72" i="4"/>
  <c r="M77" i="4"/>
  <c r="N84" i="4"/>
  <c r="K96" i="4"/>
  <c r="K108" i="4"/>
  <c r="L118" i="4"/>
  <c r="O118" i="4"/>
  <c r="L27" i="4"/>
  <c r="O27" i="4"/>
  <c r="N29" i="4"/>
  <c r="M34" i="4"/>
  <c r="K41" i="4"/>
  <c r="I51" i="4"/>
  <c r="O51" i="4"/>
  <c r="K53" i="4"/>
  <c r="M58" i="4"/>
  <c r="K65" i="4"/>
  <c r="J70" i="4"/>
  <c r="K77" i="4"/>
  <c r="I87" i="4"/>
  <c r="O87" i="4"/>
  <c r="I99" i="4"/>
  <c r="O99" i="4"/>
  <c r="K101" i="4"/>
  <c r="M118" i="4"/>
  <c r="L8" i="4"/>
  <c r="O8" i="4"/>
  <c r="J51" i="4"/>
  <c r="M8" i="4"/>
  <c r="L13" i="4"/>
  <c r="O13" i="4"/>
  <c r="N39" i="4"/>
  <c r="N51" i="4"/>
  <c r="I61" i="4"/>
  <c r="O61" i="4"/>
  <c r="N63" i="4"/>
  <c r="J68" i="4"/>
  <c r="N75" i="4"/>
  <c r="N87" i="4"/>
  <c r="K99" i="4"/>
  <c r="K111" i="4"/>
  <c r="M116" i="4"/>
  <c r="L25" i="4"/>
  <c r="O25" i="4"/>
  <c r="N27" i="4"/>
  <c r="I37" i="4"/>
  <c r="O37" i="4"/>
  <c r="L49" i="4"/>
  <c r="O49" i="4"/>
  <c r="L18" i="4"/>
  <c r="O18" i="4"/>
  <c r="J25" i="4"/>
  <c r="L30" i="4"/>
  <c r="O30" i="4"/>
  <c r="I42" i="4"/>
  <c r="O42" i="4"/>
  <c r="K44" i="4"/>
  <c r="K56" i="4"/>
  <c r="K68" i="4"/>
  <c r="I78" i="4"/>
  <c r="O78" i="4"/>
  <c r="K92" i="4"/>
  <c r="K104" i="4"/>
  <c r="K116" i="4"/>
  <c r="M4" i="4"/>
  <c r="N4" i="4"/>
  <c r="M90" i="4"/>
  <c r="L52" i="4"/>
  <c r="M35" i="4"/>
  <c r="K66" i="4"/>
  <c r="M59" i="4"/>
  <c r="J98" i="4"/>
  <c r="J30" i="4"/>
  <c r="J114" i="4"/>
  <c r="M69" i="4"/>
  <c r="J77" i="4"/>
  <c r="J100" i="4"/>
  <c r="J23" i="4"/>
  <c r="K48" i="4"/>
  <c r="L42" i="4"/>
  <c r="L79" i="4"/>
  <c r="I14" i="4"/>
  <c r="L14" i="4"/>
  <c r="M93" i="4"/>
  <c r="J93" i="4"/>
  <c r="L82" i="4"/>
  <c r="I82" i="4"/>
  <c r="L106" i="4"/>
  <c r="I106" i="4"/>
  <c r="K16" i="4"/>
  <c r="N16" i="4"/>
  <c r="K110" i="4"/>
  <c r="N110" i="4"/>
  <c r="J12" i="4"/>
  <c r="M12" i="4"/>
  <c r="J84" i="4"/>
  <c r="M84" i="4"/>
  <c r="L10" i="4"/>
  <c r="I10" i="4"/>
  <c r="L94" i="4"/>
  <c r="I94" i="4"/>
  <c r="M10" i="4"/>
  <c r="J10" i="4"/>
  <c r="L15" i="4"/>
  <c r="I15" i="4"/>
  <c r="N17" i="4"/>
  <c r="K17" i="4"/>
  <c r="J22" i="4"/>
  <c r="M22" i="4"/>
  <c r="I39" i="4"/>
  <c r="L39" i="4"/>
  <c r="M46" i="4"/>
  <c r="J46" i="4"/>
  <c r="I63" i="4"/>
  <c r="L63" i="4"/>
  <c r="M94" i="4"/>
  <c r="J94" i="4"/>
  <c r="M106" i="4"/>
  <c r="J106" i="4"/>
  <c r="K113" i="4"/>
  <c r="N113" i="4"/>
  <c r="N112" i="4"/>
  <c r="K112" i="4"/>
  <c r="M14" i="4"/>
  <c r="J14" i="4"/>
  <c r="M108" i="4"/>
  <c r="J108" i="4"/>
  <c r="K22" i="4"/>
  <c r="N22" i="4"/>
  <c r="N34" i="4"/>
  <c r="K34" i="4"/>
  <c r="J39" i="4"/>
  <c r="M39" i="4"/>
  <c r="N46" i="4"/>
  <c r="K46" i="4"/>
  <c r="J63" i="4"/>
  <c r="M63" i="4"/>
  <c r="N94" i="4"/>
  <c r="K94" i="4"/>
  <c r="N93" i="4"/>
  <c r="K93" i="4"/>
  <c r="L73" i="4"/>
  <c r="I73" i="4"/>
  <c r="M92" i="4"/>
  <c r="J92" i="4"/>
  <c r="L109" i="4"/>
  <c r="I109" i="4"/>
  <c r="N64" i="4"/>
  <c r="K64" i="4"/>
  <c r="N15" i="4"/>
  <c r="K15" i="4"/>
  <c r="M20" i="4"/>
  <c r="J20" i="4"/>
  <c r="K8" i="4"/>
  <c r="N8" i="4"/>
  <c r="K20" i="4"/>
  <c r="N20" i="4"/>
  <c r="I54" i="4"/>
  <c r="L54" i="4"/>
  <c r="M73" i="4"/>
  <c r="J73" i="4"/>
  <c r="M109" i="4"/>
  <c r="J109" i="4"/>
  <c r="J45" i="4"/>
  <c r="M45" i="4"/>
  <c r="K21" i="4"/>
  <c r="N21" i="4"/>
  <c r="K19" i="4"/>
  <c r="N19" i="4"/>
  <c r="N115" i="4"/>
  <c r="K115" i="4"/>
  <c r="N12" i="4"/>
  <c r="K12" i="4"/>
  <c r="L6" i="4"/>
  <c r="I6" i="4"/>
  <c r="J13" i="4"/>
  <c r="M13" i="4"/>
  <c r="J54" i="4"/>
  <c r="M54" i="4"/>
  <c r="N85" i="4"/>
  <c r="K85" i="4"/>
  <c r="N97" i="4"/>
  <c r="K97" i="4"/>
  <c r="N109" i="4"/>
  <c r="K109" i="4"/>
  <c r="M33" i="4"/>
  <c r="J33" i="4"/>
  <c r="L5" i="4"/>
  <c r="I5" i="4"/>
  <c r="L17" i="4"/>
  <c r="I17" i="4"/>
  <c r="L64" i="4"/>
  <c r="I64" i="4"/>
  <c r="M83" i="4"/>
  <c r="J83" i="4"/>
  <c r="M107" i="4"/>
  <c r="J107" i="4"/>
  <c r="N40" i="4"/>
  <c r="K40" i="4"/>
  <c r="L55" i="4"/>
  <c r="I55" i="4"/>
  <c r="M110" i="4"/>
  <c r="J110" i="4"/>
  <c r="I72" i="4"/>
  <c r="L72" i="4"/>
  <c r="N10" i="4"/>
  <c r="K10" i="4"/>
  <c r="J11" i="4"/>
  <c r="M11" i="4"/>
  <c r="J47" i="4"/>
  <c r="M47" i="4"/>
  <c r="N11" i="4"/>
  <c r="K11" i="4"/>
  <c r="M40" i="4"/>
  <c r="J40" i="4"/>
  <c r="M64" i="4"/>
  <c r="J64" i="4"/>
  <c r="K83" i="4"/>
  <c r="N83" i="4"/>
  <c r="K107" i="4"/>
  <c r="N107" i="4"/>
  <c r="M112" i="4"/>
  <c r="J112" i="4"/>
  <c r="N43" i="4"/>
  <c r="K43" i="4"/>
  <c r="N55" i="4"/>
  <c r="K55" i="4"/>
  <c r="N67" i="4"/>
  <c r="K67" i="4"/>
  <c r="J72" i="4"/>
  <c r="M72" i="4"/>
  <c r="N91" i="4"/>
  <c r="K91" i="4"/>
  <c r="M96" i="4"/>
  <c r="J96" i="4"/>
  <c r="N103" i="4"/>
  <c r="K103" i="4"/>
  <c r="I45" i="4"/>
  <c r="L45" i="4"/>
  <c r="L51" i="4"/>
  <c r="M55" i="4"/>
  <c r="J55" i="4"/>
  <c r="J58" i="4"/>
  <c r="K24" i="4"/>
  <c r="N24" i="4"/>
  <c r="L34" i="4"/>
  <c r="I34" i="4"/>
  <c r="M53" i="4"/>
  <c r="J53" i="4"/>
  <c r="N60" i="4"/>
  <c r="K60" i="4"/>
  <c r="M65" i="4"/>
  <c r="J65" i="4"/>
  <c r="M89" i="4"/>
  <c r="J89" i="4"/>
  <c r="M101" i="4"/>
  <c r="J101" i="4"/>
  <c r="M113" i="4"/>
  <c r="J113" i="4"/>
  <c r="L37" i="4"/>
  <c r="J48" i="4"/>
  <c r="M51" i="4"/>
  <c r="L69" i="4"/>
  <c r="I76" i="4"/>
  <c r="K100" i="4"/>
  <c r="J117" i="4"/>
  <c r="I105" i="4"/>
  <c r="L105" i="4"/>
  <c r="M80" i="4"/>
  <c r="J80" i="4"/>
  <c r="N32" i="4"/>
  <c r="K32" i="4"/>
  <c r="M37" i="4"/>
  <c r="J37" i="4"/>
  <c r="M49" i="4"/>
  <c r="J49" i="4"/>
  <c r="M61" i="4"/>
  <c r="J61" i="4"/>
  <c r="I66" i="4"/>
  <c r="L66" i="4"/>
  <c r="K80" i="4"/>
  <c r="N80" i="4"/>
  <c r="M85" i="4"/>
  <c r="J85" i="4"/>
  <c r="I90" i="4"/>
  <c r="L90" i="4"/>
  <c r="M97" i="4"/>
  <c r="J97" i="4"/>
  <c r="I102" i="4"/>
  <c r="L102" i="4"/>
  <c r="I114" i="4"/>
  <c r="L114" i="4"/>
  <c r="K13" i="4"/>
  <c r="M42" i="4"/>
  <c r="N52" i="4"/>
  <c r="L70" i="4"/>
  <c r="N77" i="4"/>
  <c r="J88" i="4"/>
  <c r="N41" i="4"/>
  <c r="N58" i="4"/>
  <c r="K58" i="4"/>
  <c r="J75" i="4"/>
  <c r="M75" i="4"/>
  <c r="J87" i="4"/>
  <c r="M87" i="4"/>
  <c r="M111" i="4"/>
  <c r="J111" i="4"/>
  <c r="M44" i="4"/>
  <c r="J44" i="4"/>
  <c r="N49" i="4"/>
  <c r="K49" i="4"/>
  <c r="N61" i="4"/>
  <c r="K61" i="4"/>
  <c r="J66" i="4"/>
  <c r="M66" i="4"/>
  <c r="N73" i="4"/>
  <c r="K73" i="4"/>
  <c r="J18" i="4"/>
  <c r="I49" i="4"/>
  <c r="L60" i="4"/>
  <c r="I67" i="4"/>
  <c r="M70" i="4"/>
  <c r="K88" i="4"/>
  <c r="M102" i="4"/>
  <c r="I118" i="4"/>
  <c r="N45" i="4"/>
  <c r="K45" i="4"/>
  <c r="N70" i="4"/>
  <c r="K70" i="4"/>
  <c r="N82" i="4"/>
  <c r="K82" i="4"/>
  <c r="M104" i="4"/>
  <c r="J104" i="4"/>
  <c r="N31" i="4"/>
  <c r="L46" i="4"/>
  <c r="I46" i="4"/>
  <c r="K95" i="4"/>
  <c r="N95" i="4"/>
  <c r="F4" i="4"/>
  <c r="O4" i="4" s="1"/>
  <c r="L40" i="4"/>
  <c r="I40" i="4"/>
  <c r="N54" i="4"/>
  <c r="K54" i="4"/>
  <c r="M71" i="4"/>
  <c r="J71" i="4"/>
  <c r="L112" i="4"/>
  <c r="I112" i="4"/>
  <c r="D1" i="4"/>
  <c r="P53" i="4" s="1"/>
  <c r="M24" i="4"/>
  <c r="L36" i="4"/>
  <c r="M60" i="4"/>
  <c r="J67" i="4"/>
  <c r="L88" i="4"/>
  <c r="J118" i="4"/>
  <c r="I75" i="4"/>
  <c r="L75" i="4"/>
  <c r="J27" i="4"/>
  <c r="M27" i="4"/>
  <c r="J99" i="4"/>
  <c r="M99" i="4"/>
  <c r="N118" i="4"/>
  <c r="K118" i="4"/>
  <c r="M74" i="4"/>
  <c r="J74" i="4"/>
  <c r="M95" i="4"/>
  <c r="J95" i="4"/>
  <c r="M32" i="4"/>
  <c r="J32" i="4"/>
  <c r="N23" i="4"/>
  <c r="K23" i="4"/>
  <c r="J28" i="4"/>
  <c r="M28" i="4"/>
  <c r="M52" i="4"/>
  <c r="J52" i="4"/>
  <c r="I57" i="4"/>
  <c r="L57" i="4"/>
  <c r="K71" i="4"/>
  <c r="N71" i="4"/>
  <c r="M76" i="4"/>
  <c r="J76" i="4"/>
  <c r="I93" i="4"/>
  <c r="L93" i="4"/>
  <c r="I117" i="4"/>
  <c r="L117" i="4"/>
  <c r="E1" i="4"/>
  <c r="Q97" i="4" s="1"/>
  <c r="N9" i="4"/>
  <c r="N18" i="4"/>
  <c r="M36" i="4"/>
  <c r="L43" i="4"/>
  <c r="M50" i="4"/>
  <c r="L78" i="4"/>
  <c r="K89" i="4"/>
  <c r="N89" i="4"/>
  <c r="N106" i="4"/>
  <c r="K106" i="4"/>
  <c r="L87" i="4"/>
  <c r="J57" i="4"/>
  <c r="M57" i="4"/>
  <c r="N76" i="4"/>
  <c r="K76" i="4"/>
  <c r="J81" i="4"/>
  <c r="M81" i="4"/>
  <c r="I16" i="4"/>
  <c r="M25" i="4"/>
  <c r="J29" i="4"/>
  <c r="N36" i="4"/>
  <c r="N50" i="4"/>
  <c r="M68" i="4"/>
  <c r="K75" i="4"/>
  <c r="M78" i="4"/>
  <c r="L99" i="4"/>
  <c r="J4" i="4"/>
  <c r="M82" i="4"/>
  <c r="J82" i="4"/>
  <c r="M56" i="4"/>
  <c r="J56" i="4"/>
  <c r="L85" i="4"/>
  <c r="I85" i="4"/>
  <c r="N28" i="4"/>
  <c r="K28" i="4"/>
  <c r="I81" i="4"/>
  <c r="L81" i="4"/>
  <c r="M26" i="4"/>
  <c r="J26" i="4"/>
  <c r="J38" i="4"/>
  <c r="M38" i="4"/>
  <c r="M62" i="4"/>
  <c r="J62" i="4"/>
  <c r="N81" i="4"/>
  <c r="K81" i="4"/>
  <c r="L91" i="4"/>
  <c r="I91" i="4"/>
  <c r="L115" i="4"/>
  <c r="I115" i="4"/>
  <c r="N25" i="4"/>
  <c r="K29" i="4"/>
  <c r="L61" i="4"/>
  <c r="N68" i="4"/>
  <c r="J86" i="4"/>
  <c r="L103" i="4"/>
  <c r="K4" i="4"/>
  <c r="I111" i="4"/>
  <c r="L111" i="4"/>
  <c r="M105" i="4"/>
  <c r="J105" i="4"/>
  <c r="L97" i="4"/>
  <c r="I97" i="4"/>
  <c r="N26" i="4"/>
  <c r="K26" i="4"/>
  <c r="J31" i="4"/>
  <c r="M31" i="4"/>
  <c r="M43" i="4"/>
  <c r="J43" i="4"/>
  <c r="I48" i="4"/>
  <c r="L48" i="4"/>
  <c r="K62" i="4"/>
  <c r="N62" i="4"/>
  <c r="M79" i="4"/>
  <c r="J79" i="4"/>
  <c r="I84" i="4"/>
  <c r="L84" i="4"/>
  <c r="M91" i="4"/>
  <c r="J91" i="4"/>
  <c r="I96" i="4"/>
  <c r="L96" i="4"/>
  <c r="M103" i="4"/>
  <c r="J103" i="4"/>
  <c r="I108" i="4"/>
  <c r="L108" i="4"/>
  <c r="M115" i="4"/>
  <c r="J115" i="4"/>
  <c r="K37" i="4"/>
  <c r="I58" i="4"/>
  <c r="K79" i="4"/>
  <c r="I100" i="4"/>
  <c r="J116" i="4"/>
  <c r="J6" i="4"/>
  <c r="I8" i="4"/>
  <c r="K14" i="4"/>
  <c r="J16" i="4"/>
  <c r="I18" i="4"/>
  <c r="I21" i="4"/>
  <c r="I24" i="4"/>
  <c r="I27" i="4"/>
  <c r="I30" i="4"/>
  <c r="I33" i="4"/>
  <c r="K42" i="4"/>
  <c r="N47" i="4"/>
  <c r="K72" i="4"/>
  <c r="N74" i="4"/>
  <c r="K84" i="4"/>
  <c r="N86" i="4"/>
  <c r="L95" i="4"/>
  <c r="I95" i="4"/>
  <c r="N104" i="4"/>
  <c r="M5" i="4"/>
  <c r="K6" i="4"/>
  <c r="J8" i="4"/>
  <c r="I13" i="4"/>
  <c r="M15" i="4"/>
  <c r="L20" i="4"/>
  <c r="J21" i="4"/>
  <c r="L23" i="4"/>
  <c r="L26" i="4"/>
  <c r="L29" i="4"/>
  <c r="L32" i="4"/>
  <c r="K39" i="4"/>
  <c r="J41" i="4"/>
  <c r="L53" i="4"/>
  <c r="I53" i="4"/>
  <c r="L65" i="4"/>
  <c r="I65" i="4"/>
  <c r="L92" i="4"/>
  <c r="I92" i="4"/>
  <c r="L116" i="4"/>
  <c r="I116" i="4"/>
  <c r="N5" i="4"/>
  <c r="L12" i="4"/>
  <c r="K27" i="4"/>
  <c r="K30" i="4"/>
  <c r="K33" i="4"/>
  <c r="N44" i="4"/>
  <c r="K57" i="4"/>
  <c r="N59" i="4"/>
  <c r="K69" i="4"/>
  <c r="L77" i="4"/>
  <c r="I77" i="4"/>
  <c r="N101" i="4"/>
  <c r="L113" i="4"/>
  <c r="I113" i="4"/>
  <c r="I7" i="4"/>
  <c r="L50" i="4"/>
  <c r="I50" i="4"/>
  <c r="L89" i="4"/>
  <c r="I89" i="4"/>
  <c r="L110" i="4"/>
  <c r="I110" i="4"/>
  <c r="J7" i="4"/>
  <c r="I9" i="4"/>
  <c r="J17" i="4"/>
  <c r="I19" i="4"/>
  <c r="I22" i="4"/>
  <c r="I25" i="4"/>
  <c r="I28" i="4"/>
  <c r="I31" i="4"/>
  <c r="J34" i="4"/>
  <c r="N35" i="4"/>
  <c r="N38" i="4"/>
  <c r="L62" i="4"/>
  <c r="I62" i="4"/>
  <c r="N98" i="4"/>
  <c r="L107" i="4"/>
  <c r="I107" i="4"/>
  <c r="K7" i="4"/>
  <c r="J9" i="4"/>
  <c r="I11" i="4"/>
  <c r="J19" i="4"/>
  <c r="L47" i="4"/>
  <c r="I47" i="4"/>
  <c r="N56" i="4"/>
  <c r="L74" i="4"/>
  <c r="I74" i="4"/>
  <c r="L86" i="4"/>
  <c r="I86" i="4"/>
  <c r="L104" i="4"/>
  <c r="I104" i="4"/>
  <c r="K78" i="4"/>
  <c r="L44" i="4"/>
  <c r="I44" i="4"/>
  <c r="K51" i="4"/>
  <c r="L59" i="4"/>
  <c r="I59" i="4"/>
  <c r="L101" i="4"/>
  <c r="I101" i="4"/>
  <c r="L41" i="4"/>
  <c r="I41" i="4"/>
  <c r="N53" i="4"/>
  <c r="K63" i="4"/>
  <c r="N65" i="4"/>
  <c r="L71" i="4"/>
  <c r="I71" i="4"/>
  <c r="L83" i="4"/>
  <c r="I83" i="4"/>
  <c r="K90" i="4"/>
  <c r="N92" i="4"/>
  <c r="N116" i="4"/>
  <c r="L35" i="4"/>
  <c r="I35" i="4"/>
  <c r="L38" i="4"/>
  <c r="I38" i="4"/>
  <c r="L98" i="4"/>
  <c r="I98" i="4"/>
  <c r="L80" i="4"/>
  <c r="I80" i="4"/>
  <c r="L56" i="4"/>
  <c r="I56" i="4"/>
  <c r="L68" i="4"/>
  <c r="I68" i="4"/>
  <c r="K87" i="4"/>
  <c r="N96" i="4"/>
  <c r="N99" i="4"/>
  <c r="N102" i="4"/>
  <c r="N105" i="4"/>
  <c r="N108" i="4"/>
  <c r="N111" i="4"/>
  <c r="N114" i="4"/>
  <c r="N117" i="4"/>
  <c r="P24" i="4" l="1"/>
  <c r="P25" i="4"/>
  <c r="P58" i="4"/>
  <c r="Q36" i="4"/>
  <c r="P117" i="4"/>
  <c r="P57" i="4"/>
  <c r="P11" i="4"/>
  <c r="P77" i="4"/>
  <c r="Q113" i="4"/>
  <c r="P68" i="4"/>
  <c r="Q72" i="4"/>
  <c r="Q69" i="4"/>
  <c r="P30" i="4"/>
  <c r="P33" i="4"/>
  <c r="Q101" i="4"/>
  <c r="Q68" i="4"/>
  <c r="P50" i="4"/>
  <c r="P18" i="4"/>
  <c r="P100" i="4"/>
  <c r="P102" i="4"/>
  <c r="Q28" i="4"/>
  <c r="Q67" i="4"/>
  <c r="P80" i="4"/>
  <c r="P4" i="4"/>
  <c r="Q63" i="4"/>
  <c r="Q38" i="4"/>
  <c r="Q13" i="4"/>
  <c r="Q100" i="4"/>
  <c r="P23" i="4"/>
  <c r="Q43" i="4"/>
  <c r="Q41" i="4"/>
  <c r="P36" i="4"/>
  <c r="Q7" i="4"/>
  <c r="Q86" i="4"/>
  <c r="P88" i="4"/>
  <c r="P20" i="4"/>
  <c r="Q116" i="4"/>
  <c r="Q44" i="4"/>
  <c r="P69" i="4"/>
  <c r="Q85" i="4"/>
  <c r="P12" i="4"/>
  <c r="Q77" i="4"/>
  <c r="P34" i="4"/>
  <c r="P21" i="4"/>
  <c r="Q42" i="4"/>
  <c r="Q18" i="4"/>
  <c r="P62" i="4"/>
  <c r="Q71" i="4"/>
  <c r="P97" i="4"/>
  <c r="P111" i="4"/>
  <c r="Q51" i="4"/>
  <c r="P51" i="4"/>
  <c r="Q79" i="4"/>
  <c r="Q31" i="4"/>
  <c r="Q52" i="4"/>
  <c r="P78" i="4"/>
  <c r="Q11" i="4"/>
  <c r="P70" i="4"/>
  <c r="P19" i="4"/>
  <c r="Q105" i="4"/>
  <c r="Q117" i="4"/>
  <c r="Q21" i="4"/>
  <c r="P73" i="4"/>
  <c r="Q70" i="4"/>
  <c r="P89" i="4"/>
  <c r="Q27" i="4"/>
  <c r="Q29" i="4"/>
  <c r="P41" i="4"/>
  <c r="P35" i="4"/>
  <c r="Q49" i="4"/>
  <c r="P49" i="4"/>
  <c r="Q57" i="4"/>
  <c r="Q114" i="4"/>
  <c r="P67" i="4"/>
  <c r="P60" i="4"/>
  <c r="P7" i="4"/>
  <c r="P9" i="4"/>
  <c r="Q5" i="4"/>
  <c r="P15" i="4"/>
  <c r="P93" i="4"/>
  <c r="Q32" i="4"/>
  <c r="P27" i="4"/>
  <c r="Q104" i="4"/>
  <c r="Q56" i="4"/>
  <c r="Q99" i="4"/>
  <c r="P8" i="4"/>
  <c r="P118" i="4"/>
  <c r="Q65" i="4"/>
  <c r="Q108" i="4"/>
  <c r="P29" i="4"/>
  <c r="P5" i="4"/>
  <c r="P98" i="4"/>
  <c r="Q25" i="4"/>
  <c r="P16" i="4"/>
  <c r="Q102" i="4"/>
  <c r="Q78" i="4"/>
  <c r="P114" i="4"/>
  <c r="Q61" i="4"/>
  <c r="Q40" i="4"/>
  <c r="Q26" i="4"/>
  <c r="P76" i="4"/>
  <c r="Q23" i="4"/>
  <c r="P43" i="4"/>
  <c r="Q80" i="4"/>
  <c r="P92" i="4"/>
  <c r="P32" i="4"/>
  <c r="Q118" i="4"/>
  <c r="P75" i="4"/>
  <c r="Q34" i="4"/>
  <c r="Q103" i="4"/>
  <c r="P110" i="4"/>
  <c r="P81" i="4"/>
  <c r="P112" i="4"/>
  <c r="P64" i="4"/>
  <c r="Q73" i="4"/>
  <c r="Q54" i="4"/>
  <c r="P103" i="4"/>
  <c r="Q20" i="4"/>
  <c r="Q22" i="4"/>
  <c r="P106" i="4"/>
  <c r="Q110" i="4"/>
  <c r="Q24" i="4"/>
  <c r="Q92" i="4"/>
  <c r="P116" i="4"/>
  <c r="Q87" i="4"/>
  <c r="Q53" i="4"/>
  <c r="Q96" i="4"/>
  <c r="Q48" i="4"/>
  <c r="Q14" i="4"/>
  <c r="P6" i="4"/>
  <c r="Q98" i="4"/>
  <c r="Q33" i="4"/>
  <c r="P86" i="4"/>
  <c r="Q47" i="4"/>
  <c r="Q59" i="4"/>
  <c r="Q66" i="4"/>
  <c r="P42" i="4"/>
  <c r="Q45" i="4"/>
  <c r="P84" i="4"/>
  <c r="Q76" i="4"/>
  <c r="Q16" i="4"/>
  <c r="P66" i="4"/>
  <c r="P107" i="4"/>
  <c r="Q15" i="4"/>
  <c r="Q106" i="4"/>
  <c r="P63" i="4"/>
  <c r="P38" i="4"/>
  <c r="Q55" i="4"/>
  <c r="Q107" i="4"/>
  <c r="P54" i="4"/>
  <c r="P47" i="4"/>
  <c r="P61" i="4"/>
  <c r="P13" i="4"/>
  <c r="P99" i="4"/>
  <c r="Q58" i="4"/>
  <c r="Q10" i="4"/>
  <c r="P46" i="4"/>
  <c r="Q12" i="4"/>
  <c r="Q4" i="4"/>
  <c r="Q111" i="4"/>
  <c r="Q75" i="4"/>
  <c r="Q39" i="4"/>
  <c r="Q84" i="4"/>
  <c r="P17" i="4"/>
  <c r="Q50" i="4"/>
  <c r="P48" i="4"/>
  <c r="Q74" i="4"/>
  <c r="Q9" i="4"/>
  <c r="Q35" i="4"/>
  <c r="Q88" i="4"/>
  <c r="Q90" i="4"/>
  <c r="P59" i="4"/>
  <c r="Q30" i="4"/>
  <c r="P90" i="4"/>
  <c r="Q37" i="4"/>
  <c r="Q93" i="4"/>
  <c r="P115" i="4"/>
  <c r="P52" i="4"/>
  <c r="P95" i="4"/>
  <c r="P109" i="4"/>
  <c r="Q8" i="4"/>
  <c r="Q115" i="4"/>
  <c r="P94" i="4"/>
  <c r="P26" i="4"/>
  <c r="Q64" i="4"/>
  <c r="P108" i="4"/>
  <c r="Q95" i="4"/>
  <c r="P56" i="4"/>
  <c r="P96" i="4"/>
  <c r="Q94" i="4"/>
  <c r="P31" i="4"/>
  <c r="P65" i="4"/>
  <c r="Q91" i="4"/>
  <c r="P72" i="4"/>
  <c r="P87" i="4"/>
  <c r="Q46" i="4"/>
  <c r="Q89" i="4"/>
  <c r="P22" i="4"/>
  <c r="P79" i="4"/>
  <c r="Q81" i="4"/>
  <c r="Q112" i="4"/>
  <c r="P40" i="4"/>
  <c r="P83" i="4"/>
  <c r="Q109" i="4"/>
  <c r="Q19" i="4"/>
  <c r="Q17" i="4"/>
  <c r="P113" i="4"/>
  <c r="Q60" i="4"/>
  <c r="P55" i="4"/>
  <c r="Q6" i="4"/>
  <c r="P14" i="4"/>
  <c r="Q83" i="4"/>
  <c r="P85" i="4"/>
  <c r="P104" i="4"/>
  <c r="P44" i="4"/>
  <c r="Q82" i="4"/>
  <c r="P39" i="4"/>
  <c r="P82" i="4"/>
  <c r="P10" i="4"/>
  <c r="P74" i="4"/>
  <c r="P105" i="4"/>
  <c r="P45" i="4"/>
  <c r="P28" i="4"/>
  <c r="Q62" i="4"/>
  <c r="P71" i="4"/>
  <c r="P37" i="4"/>
  <c r="P91" i="4"/>
  <c r="P101" i="4"/>
  <c r="R10" i="4"/>
  <c r="T4" i="4"/>
  <c r="T6" i="4" s="1"/>
  <c r="S4" i="4"/>
  <c r="S6" i="4" s="1"/>
  <c r="I4" i="4"/>
  <c r="L4" i="4"/>
  <c r="S10" i="4" l="1"/>
  <c r="T10" i="4"/>
  <c r="R4" i="4"/>
  <c r="R6" i="4" s="1"/>
  <c r="E1" i="1"/>
  <c r="D1" i="1"/>
  <c r="G8" i="1"/>
  <c r="G7" i="1"/>
  <c r="G6" i="1"/>
  <c r="J6" i="1" s="1"/>
  <c r="G5" i="1"/>
  <c r="M5" i="1" s="1"/>
  <c r="G4" i="1"/>
  <c r="P4" i="1" s="1"/>
  <c r="F5" i="1"/>
  <c r="O5" i="1" s="1"/>
  <c r="F4" i="1"/>
  <c r="O4" i="1" s="1"/>
  <c r="G9" i="1"/>
  <c r="G10" i="1"/>
  <c r="G11" i="1"/>
  <c r="G12" i="1"/>
  <c r="G13" i="1"/>
  <c r="G14" i="1"/>
  <c r="G15" i="1"/>
  <c r="G16" i="1"/>
  <c r="G17" i="1"/>
  <c r="J17" i="1" s="1"/>
  <c r="G18" i="1"/>
  <c r="P18" i="1" s="1"/>
  <c r="G19" i="1"/>
  <c r="M19" i="1" s="1"/>
  <c r="G20" i="1"/>
  <c r="G21" i="1"/>
  <c r="P21" i="1" s="1"/>
  <c r="G22" i="1"/>
  <c r="G23" i="1"/>
  <c r="P23" i="1" s="1"/>
  <c r="G24" i="1"/>
  <c r="P24" i="1" s="1"/>
  <c r="G25" i="1"/>
  <c r="P25" i="1" s="1"/>
  <c r="G26" i="1"/>
  <c r="G27" i="1"/>
  <c r="G28" i="1"/>
  <c r="G29" i="1"/>
  <c r="J29" i="1" s="1"/>
  <c r="G30" i="1"/>
  <c r="P30" i="1" s="1"/>
  <c r="G31" i="1"/>
  <c r="M31" i="1" s="1"/>
  <c r="G32" i="1"/>
  <c r="G33" i="1"/>
  <c r="P33" i="1" s="1"/>
  <c r="G34" i="1"/>
  <c r="G35" i="1"/>
  <c r="P35" i="1" s="1"/>
  <c r="G36" i="1"/>
  <c r="P36" i="1" s="1"/>
  <c r="G37" i="1"/>
  <c r="P37" i="1" s="1"/>
  <c r="G38" i="1"/>
  <c r="G39" i="1"/>
  <c r="G40" i="1"/>
  <c r="G41" i="1"/>
  <c r="M41" i="1" s="1"/>
  <c r="G42" i="1"/>
  <c r="P42" i="1" s="1"/>
  <c r="G43" i="1"/>
  <c r="M43" i="1" s="1"/>
  <c r="G44" i="1"/>
  <c r="G45" i="1"/>
  <c r="P45" i="1" s="1"/>
  <c r="G46" i="1"/>
  <c r="G47" i="1"/>
  <c r="P47" i="1" s="1"/>
  <c r="G48" i="1"/>
  <c r="P48" i="1" s="1"/>
  <c r="G49" i="1"/>
  <c r="P49" i="1" s="1"/>
  <c r="G50" i="1"/>
  <c r="P50" i="1" s="1"/>
  <c r="G51" i="1"/>
  <c r="G52" i="1"/>
  <c r="G53" i="1"/>
  <c r="M53" i="1" s="1"/>
  <c r="G54" i="1"/>
  <c r="P54" i="1" s="1"/>
  <c r="G55" i="1"/>
  <c r="M55" i="1" s="1"/>
  <c r="G56" i="1"/>
  <c r="M56" i="1" s="1"/>
  <c r="G57" i="1"/>
  <c r="P57" i="1" s="1"/>
  <c r="G58" i="1"/>
  <c r="G59" i="1"/>
  <c r="P59" i="1" s="1"/>
  <c r="G60" i="1"/>
  <c r="P60" i="1" s="1"/>
  <c r="G61" i="1"/>
  <c r="P61" i="1" s="1"/>
  <c r="G62" i="1"/>
  <c r="G63" i="1"/>
  <c r="G64" i="1"/>
  <c r="G65" i="1"/>
  <c r="J65" i="1" s="1"/>
  <c r="G66" i="1"/>
  <c r="P66" i="1" s="1"/>
  <c r="G67" i="1"/>
  <c r="J67" i="1" s="1"/>
  <c r="G68" i="1"/>
  <c r="G69" i="1"/>
  <c r="P69" i="1" s="1"/>
  <c r="G70" i="1"/>
  <c r="G71" i="1"/>
  <c r="P71" i="1" s="1"/>
  <c r="G72" i="1"/>
  <c r="P72" i="1" s="1"/>
  <c r="G73" i="1"/>
  <c r="P73" i="1" s="1"/>
  <c r="G74" i="1"/>
  <c r="G75" i="1"/>
  <c r="G76" i="1"/>
  <c r="G77" i="1"/>
  <c r="M77" i="1" s="1"/>
  <c r="G78" i="1"/>
  <c r="P78" i="1" s="1"/>
  <c r="G79" i="1"/>
  <c r="M79" i="1" s="1"/>
  <c r="G80" i="1"/>
  <c r="M80" i="1" s="1"/>
  <c r="G81" i="1"/>
  <c r="P81" i="1" s="1"/>
  <c r="G82" i="1"/>
  <c r="G83" i="1"/>
  <c r="P83" i="1" s="1"/>
  <c r="G84" i="1"/>
  <c r="P84" i="1" s="1"/>
  <c r="G85" i="1"/>
  <c r="P85" i="1" s="1"/>
  <c r="G86" i="1"/>
  <c r="P86" i="1" s="1"/>
  <c r="G87" i="1"/>
  <c r="G88" i="1"/>
  <c r="P88" i="1" s="1"/>
  <c r="G89" i="1"/>
  <c r="P89" i="1" s="1"/>
  <c r="G90" i="1"/>
  <c r="P90" i="1" s="1"/>
  <c r="G91" i="1"/>
  <c r="J91" i="1" s="1"/>
  <c r="G92" i="1"/>
  <c r="G93" i="1"/>
  <c r="P93" i="1" s="1"/>
  <c r="G94" i="1"/>
  <c r="G95" i="1"/>
  <c r="P95" i="1" s="1"/>
  <c r="G96" i="1"/>
  <c r="P96" i="1" s="1"/>
  <c r="G97" i="1"/>
  <c r="P97" i="1" s="1"/>
  <c r="G98" i="1"/>
  <c r="G99" i="1"/>
  <c r="G100" i="1"/>
  <c r="G101" i="1"/>
  <c r="P101" i="1" s="1"/>
  <c r="G102" i="1"/>
  <c r="P102" i="1" s="1"/>
  <c r="G103" i="1"/>
  <c r="P103" i="1" s="1"/>
  <c r="G104" i="1"/>
  <c r="M104" i="1" s="1"/>
  <c r="G105" i="1"/>
  <c r="P105" i="1" s="1"/>
  <c r="G106" i="1"/>
  <c r="G107" i="1"/>
  <c r="P107" i="1" s="1"/>
  <c r="G108" i="1"/>
  <c r="P108" i="1" s="1"/>
  <c r="G109" i="1"/>
  <c r="G110" i="1"/>
  <c r="G111" i="1"/>
  <c r="G112" i="1"/>
  <c r="G113" i="1"/>
  <c r="P113" i="1" s="1"/>
  <c r="G114" i="1"/>
  <c r="P114" i="1" s="1"/>
  <c r="G115" i="1"/>
  <c r="P115" i="1" s="1"/>
  <c r="G116" i="1"/>
  <c r="G117" i="1"/>
  <c r="P117" i="1" s="1"/>
  <c r="G118" i="1"/>
  <c r="P118" i="1" s="1"/>
  <c r="F6" i="1"/>
  <c r="O6" i="1" s="1"/>
  <c r="F7" i="1"/>
  <c r="O7" i="1" s="1"/>
  <c r="F8" i="1"/>
  <c r="O8" i="1" s="1"/>
  <c r="F9" i="1"/>
  <c r="O9" i="1" s="1"/>
  <c r="F10" i="1"/>
  <c r="O10" i="1" s="1"/>
  <c r="F11" i="1"/>
  <c r="O11" i="1" s="1"/>
  <c r="F12" i="1"/>
  <c r="O12" i="1" s="1"/>
  <c r="F13" i="1"/>
  <c r="O13" i="1" s="1"/>
  <c r="F14" i="1"/>
  <c r="O14" i="1" s="1"/>
  <c r="F15" i="1"/>
  <c r="O15" i="1" s="1"/>
  <c r="F16" i="1"/>
  <c r="F17" i="1"/>
  <c r="F18" i="1"/>
  <c r="F19" i="1"/>
  <c r="O19" i="1" s="1"/>
  <c r="F20" i="1"/>
  <c r="O20" i="1" s="1"/>
  <c r="F21" i="1"/>
  <c r="O21" i="1" s="1"/>
  <c r="F22" i="1"/>
  <c r="O22" i="1" s="1"/>
  <c r="F23" i="1"/>
  <c r="O23" i="1" s="1"/>
  <c r="F24" i="1"/>
  <c r="O24" i="1" s="1"/>
  <c r="F25" i="1"/>
  <c r="F26" i="1"/>
  <c r="O26" i="1" s="1"/>
  <c r="F27" i="1"/>
  <c r="O27" i="1" s="1"/>
  <c r="F28" i="1"/>
  <c r="F29" i="1"/>
  <c r="O29" i="1" s="1"/>
  <c r="F30" i="1"/>
  <c r="O30" i="1" s="1"/>
  <c r="F31" i="1"/>
  <c r="O31" i="1" s="1"/>
  <c r="F32" i="1"/>
  <c r="O32" i="1" s="1"/>
  <c r="F33" i="1"/>
  <c r="O33" i="1" s="1"/>
  <c r="F34" i="1"/>
  <c r="O34" i="1" s="1"/>
  <c r="F35" i="1"/>
  <c r="F36" i="1"/>
  <c r="F37" i="1"/>
  <c r="O37" i="1" s="1"/>
  <c r="F38" i="1"/>
  <c r="O38" i="1" s="1"/>
  <c r="F39" i="1"/>
  <c r="O39" i="1" s="1"/>
  <c r="F40" i="1"/>
  <c r="O40" i="1" s="1"/>
  <c r="F41" i="1"/>
  <c r="O41" i="1" s="1"/>
  <c r="F42" i="1"/>
  <c r="O42" i="1" s="1"/>
  <c r="F43" i="1"/>
  <c r="O43" i="1" s="1"/>
  <c r="F44" i="1"/>
  <c r="O44" i="1" s="1"/>
  <c r="F45" i="1"/>
  <c r="O45" i="1" s="1"/>
  <c r="F46" i="1"/>
  <c r="O46" i="1" s="1"/>
  <c r="F47" i="1"/>
  <c r="F48" i="1"/>
  <c r="F49" i="1"/>
  <c r="F50" i="1"/>
  <c r="O50" i="1" s="1"/>
  <c r="F51" i="1"/>
  <c r="O51" i="1" s="1"/>
  <c r="F52" i="1"/>
  <c r="O52" i="1" s="1"/>
  <c r="F53" i="1"/>
  <c r="F54" i="1"/>
  <c r="F55" i="1"/>
  <c r="O55" i="1" s="1"/>
  <c r="F56" i="1"/>
  <c r="O56" i="1" s="1"/>
  <c r="F57" i="1"/>
  <c r="O57" i="1" s="1"/>
  <c r="F58" i="1"/>
  <c r="O58" i="1" s="1"/>
  <c r="F59" i="1"/>
  <c r="O59" i="1" s="1"/>
  <c r="F60" i="1"/>
  <c r="F61" i="1"/>
  <c r="O61" i="1" s="1"/>
  <c r="F62" i="1"/>
  <c r="O62" i="1" s="1"/>
  <c r="F63" i="1"/>
  <c r="F64" i="1"/>
  <c r="F65" i="1"/>
  <c r="F66" i="1"/>
  <c r="F67" i="1"/>
  <c r="O67" i="1" s="1"/>
  <c r="F68" i="1"/>
  <c r="O68" i="1" s="1"/>
  <c r="F69" i="1"/>
  <c r="O69" i="1" s="1"/>
  <c r="F70" i="1"/>
  <c r="O70" i="1" s="1"/>
  <c r="F71" i="1"/>
  <c r="F72" i="1"/>
  <c r="F73" i="1"/>
  <c r="O73" i="1" s="1"/>
  <c r="F74" i="1"/>
  <c r="O74" i="1" s="1"/>
  <c r="F75" i="1"/>
  <c r="F76" i="1"/>
  <c r="F77" i="1"/>
  <c r="O77" i="1" s="1"/>
  <c r="F78" i="1"/>
  <c r="F79" i="1"/>
  <c r="O79" i="1" s="1"/>
  <c r="F80" i="1"/>
  <c r="O80" i="1" s="1"/>
  <c r="F81" i="1"/>
  <c r="O81" i="1" s="1"/>
  <c r="F82" i="1"/>
  <c r="O82" i="1" s="1"/>
  <c r="F83" i="1"/>
  <c r="O83" i="1" s="1"/>
  <c r="F84" i="1"/>
  <c r="O84" i="1" s="1"/>
  <c r="F85" i="1"/>
  <c r="F86" i="1"/>
  <c r="O86" i="1" s="1"/>
  <c r="F87" i="1"/>
  <c r="O87" i="1" s="1"/>
  <c r="F88" i="1"/>
  <c r="F89" i="1"/>
  <c r="O89" i="1" s="1"/>
  <c r="F90" i="1"/>
  <c r="O90" i="1" s="1"/>
  <c r="F91" i="1"/>
  <c r="O91" i="1" s="1"/>
  <c r="F92" i="1"/>
  <c r="O92" i="1" s="1"/>
  <c r="F93" i="1"/>
  <c r="O93" i="1" s="1"/>
  <c r="F94" i="1"/>
  <c r="O94" i="1" s="1"/>
  <c r="F95" i="1"/>
  <c r="O95" i="1" s="1"/>
  <c r="F96" i="1"/>
  <c r="O96" i="1" s="1"/>
  <c r="F97" i="1"/>
  <c r="O97" i="1" s="1"/>
  <c r="F98" i="1"/>
  <c r="O98" i="1" s="1"/>
  <c r="F99" i="1"/>
  <c r="O99" i="1" s="1"/>
  <c r="F100" i="1"/>
  <c r="F101" i="1"/>
  <c r="O101" i="1" s="1"/>
  <c r="F102" i="1"/>
  <c r="O102" i="1" s="1"/>
  <c r="F103" i="1"/>
  <c r="O103" i="1" s="1"/>
  <c r="F104" i="1"/>
  <c r="O104" i="1" s="1"/>
  <c r="F105" i="1"/>
  <c r="O105" i="1" s="1"/>
  <c r="F106" i="1"/>
  <c r="O106" i="1" s="1"/>
  <c r="F107" i="1"/>
  <c r="O107" i="1" s="1"/>
  <c r="F108" i="1"/>
  <c r="O108" i="1" s="1"/>
  <c r="F109" i="1"/>
  <c r="O109" i="1" s="1"/>
  <c r="F110" i="1"/>
  <c r="O110" i="1" s="1"/>
  <c r="F111" i="1"/>
  <c r="F112" i="1"/>
  <c r="F113" i="1"/>
  <c r="O113" i="1" s="1"/>
  <c r="F114" i="1"/>
  <c r="F115" i="1"/>
  <c r="O115" i="1" s="1"/>
  <c r="F116" i="1"/>
  <c r="O116" i="1" s="1"/>
  <c r="F117" i="1"/>
  <c r="O117" i="1" s="1"/>
  <c r="F118" i="1"/>
  <c r="O118" i="1" s="1"/>
  <c r="H118" i="1"/>
  <c r="L118" i="1"/>
  <c r="H117" i="1"/>
  <c r="Q117" i="1" s="1"/>
  <c r="H116" i="1"/>
  <c r="H115" i="1"/>
  <c r="H114" i="1"/>
  <c r="H113" i="1"/>
  <c r="H112" i="1"/>
  <c r="H111" i="1"/>
  <c r="Q111" i="1" s="1"/>
  <c r="H110" i="1"/>
  <c r="H109" i="1"/>
  <c r="H108" i="1"/>
  <c r="Q108" i="1" s="1"/>
  <c r="H107" i="1"/>
  <c r="H106" i="1"/>
  <c r="H105" i="1"/>
  <c r="H104" i="1"/>
  <c r="H103" i="1"/>
  <c r="H102" i="1"/>
  <c r="Q102" i="1" s="1"/>
  <c r="H101" i="1"/>
  <c r="M101" i="1"/>
  <c r="H100" i="1"/>
  <c r="H99" i="1"/>
  <c r="H98" i="1"/>
  <c r="H97" i="1"/>
  <c r="H96" i="1"/>
  <c r="Q96" i="1" s="1"/>
  <c r="H95" i="1"/>
  <c r="H94" i="1"/>
  <c r="H93" i="1"/>
  <c r="Q93" i="1" s="1"/>
  <c r="H92" i="1"/>
  <c r="M92" i="1"/>
  <c r="H91" i="1"/>
  <c r="H90" i="1"/>
  <c r="Q90" i="1" s="1"/>
  <c r="H89" i="1"/>
  <c r="H88" i="1"/>
  <c r="H87" i="1"/>
  <c r="Q87" i="1" s="1"/>
  <c r="H86" i="1"/>
  <c r="H85" i="1"/>
  <c r="H84" i="1"/>
  <c r="Q84" i="1" s="1"/>
  <c r="H83" i="1"/>
  <c r="H82" i="1"/>
  <c r="H81" i="1"/>
  <c r="H80" i="1"/>
  <c r="H79" i="1"/>
  <c r="H78" i="1"/>
  <c r="Q78" i="1" s="1"/>
  <c r="H77" i="1"/>
  <c r="H76" i="1"/>
  <c r="H75" i="1"/>
  <c r="H74" i="1"/>
  <c r="H73" i="1"/>
  <c r="H72" i="1"/>
  <c r="H71" i="1"/>
  <c r="H70" i="1"/>
  <c r="L70" i="1"/>
  <c r="H69" i="1"/>
  <c r="H68" i="1"/>
  <c r="H67" i="1"/>
  <c r="H66" i="1"/>
  <c r="H65" i="1"/>
  <c r="H64" i="1"/>
  <c r="H63" i="1"/>
  <c r="H62" i="1"/>
  <c r="H61" i="1"/>
  <c r="H60" i="1"/>
  <c r="H59" i="1"/>
  <c r="H58" i="1"/>
  <c r="M58" i="1"/>
  <c r="H57" i="1"/>
  <c r="H56" i="1"/>
  <c r="H55" i="1"/>
  <c r="H54" i="1"/>
  <c r="H53" i="1"/>
  <c r="H52" i="1"/>
  <c r="H51" i="1"/>
  <c r="H50" i="1"/>
  <c r="H49" i="1"/>
  <c r="H48" i="1"/>
  <c r="H47" i="1"/>
  <c r="H46" i="1"/>
  <c r="L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M32" i="1"/>
  <c r="H31" i="1"/>
  <c r="H30" i="1"/>
  <c r="H29" i="1"/>
  <c r="H28" i="1"/>
  <c r="H27" i="1"/>
  <c r="M27" i="1"/>
  <c r="L27" i="1"/>
  <c r="H26" i="1"/>
  <c r="H25" i="1"/>
  <c r="H24" i="1"/>
  <c r="H23" i="1"/>
  <c r="H22" i="1"/>
  <c r="I22" i="1"/>
  <c r="H21" i="1"/>
  <c r="H20" i="1"/>
  <c r="H19" i="1"/>
  <c r="H18" i="1"/>
  <c r="H17" i="1"/>
  <c r="H16" i="1"/>
  <c r="H15" i="1"/>
  <c r="H14" i="1"/>
  <c r="H13" i="1"/>
  <c r="H12" i="1"/>
  <c r="H11" i="1"/>
  <c r="H10" i="1"/>
  <c r="L10" i="1"/>
  <c r="H9" i="1"/>
  <c r="H8" i="1"/>
  <c r="H7" i="1"/>
  <c r="J7" i="1"/>
  <c r="H6" i="1"/>
  <c r="H5" i="1"/>
  <c r="H4" i="1"/>
  <c r="E1" i="2"/>
  <c r="D1" i="2"/>
  <c r="C1" i="2"/>
  <c r="I108" i="1" l="1"/>
  <c r="M33" i="1"/>
  <c r="J90" i="1"/>
  <c r="M18" i="1"/>
  <c r="P116" i="1"/>
  <c r="L73" i="1"/>
  <c r="L37" i="1"/>
  <c r="P52" i="1"/>
  <c r="M102" i="1"/>
  <c r="J66" i="1"/>
  <c r="P38" i="1"/>
  <c r="L13" i="1"/>
  <c r="I84" i="1"/>
  <c r="M103" i="1"/>
  <c r="M42" i="1"/>
  <c r="M4" i="1"/>
  <c r="J114" i="1"/>
  <c r="P12" i="1"/>
  <c r="M30" i="1"/>
  <c r="P11" i="1"/>
  <c r="J54" i="1"/>
  <c r="P106" i="1"/>
  <c r="L24" i="1"/>
  <c r="M78" i="1"/>
  <c r="P9" i="1"/>
  <c r="L14" i="1"/>
  <c r="M21" i="1"/>
  <c r="M93" i="1"/>
  <c r="L4" i="1"/>
  <c r="M9" i="1"/>
  <c r="I38" i="1"/>
  <c r="M113" i="1"/>
  <c r="I15" i="1"/>
  <c r="Q72" i="1"/>
  <c r="M89" i="1"/>
  <c r="I96" i="1"/>
  <c r="I39" i="1"/>
  <c r="Q81" i="1"/>
  <c r="Q105" i="1"/>
  <c r="Q114" i="1"/>
  <c r="I87" i="1"/>
  <c r="L5" i="1"/>
  <c r="L12" i="1"/>
  <c r="Q18" i="1"/>
  <c r="Q75" i="1"/>
  <c r="Q99" i="1"/>
  <c r="L11" i="1"/>
  <c r="P77" i="1"/>
  <c r="P65" i="1"/>
  <c r="P53" i="1"/>
  <c r="P41" i="1"/>
  <c r="P29" i="1"/>
  <c r="P17" i="1"/>
  <c r="M57" i="1"/>
  <c r="I97" i="1"/>
  <c r="P27" i="1"/>
  <c r="M105" i="1"/>
  <c r="M52" i="1"/>
  <c r="M69" i="1"/>
  <c r="P94" i="1"/>
  <c r="P82" i="1"/>
  <c r="P70" i="1"/>
  <c r="P58" i="1"/>
  <c r="P46" i="1"/>
  <c r="P34" i="1"/>
  <c r="P22" i="1"/>
  <c r="P10" i="1"/>
  <c r="L109" i="1"/>
  <c r="P104" i="1"/>
  <c r="P92" i="1"/>
  <c r="P80" i="1"/>
  <c r="P68" i="1"/>
  <c r="P56" i="1"/>
  <c r="P44" i="1"/>
  <c r="P32" i="1"/>
  <c r="P20" i="1"/>
  <c r="P91" i="1"/>
  <c r="P79" i="1"/>
  <c r="P67" i="1"/>
  <c r="P55" i="1"/>
  <c r="P43" i="1"/>
  <c r="P31" i="1"/>
  <c r="P19" i="1"/>
  <c r="M72" i="1"/>
  <c r="I7" i="1"/>
  <c r="L79" i="1"/>
  <c r="M108" i="1"/>
  <c r="M36" i="1"/>
  <c r="L115" i="1"/>
  <c r="M60" i="1"/>
  <c r="L67" i="1"/>
  <c r="J96" i="1"/>
  <c r="M24" i="1"/>
  <c r="L43" i="1"/>
  <c r="M12" i="1"/>
  <c r="M84" i="1"/>
  <c r="M48" i="1"/>
  <c r="I91" i="1"/>
  <c r="I19" i="1"/>
  <c r="M71" i="1"/>
  <c r="J11" i="1"/>
  <c r="M23" i="1"/>
  <c r="I90" i="1"/>
  <c r="L6" i="1"/>
  <c r="L30" i="1"/>
  <c r="M106" i="1"/>
  <c r="M46" i="1"/>
  <c r="M59" i="1"/>
  <c r="I42" i="1"/>
  <c r="P5" i="1"/>
  <c r="J22" i="1"/>
  <c r="M107" i="1"/>
  <c r="P6" i="1"/>
  <c r="I41" i="1"/>
  <c r="J47" i="1"/>
  <c r="M95" i="1"/>
  <c r="P7" i="1"/>
  <c r="M83" i="1"/>
  <c r="P8" i="1"/>
  <c r="M35" i="1"/>
  <c r="I102" i="1"/>
  <c r="P13" i="1"/>
  <c r="L103" i="1"/>
  <c r="J115" i="1"/>
  <c r="I56" i="1"/>
  <c r="M13" i="1"/>
  <c r="J25" i="1"/>
  <c r="I31" i="1"/>
  <c r="L32" i="1"/>
  <c r="J61" i="1"/>
  <c r="L26" i="1"/>
  <c r="M49" i="1"/>
  <c r="M8" i="1"/>
  <c r="M86" i="1"/>
  <c r="I9" i="1"/>
  <c r="M50" i="1"/>
  <c r="I69" i="1"/>
  <c r="I117" i="1"/>
  <c r="I57" i="1"/>
  <c r="N85" i="1"/>
  <c r="Q85" i="1"/>
  <c r="K83" i="1"/>
  <c r="Q83" i="1"/>
  <c r="K113" i="1"/>
  <c r="Q113" i="1"/>
  <c r="K4" i="1"/>
  <c r="Q4" i="1"/>
  <c r="L20" i="1"/>
  <c r="M38" i="1"/>
  <c r="I44" i="1"/>
  <c r="N69" i="1"/>
  <c r="Q69" i="1"/>
  <c r="I81" i="1"/>
  <c r="K86" i="1"/>
  <c r="Q86" i="1"/>
  <c r="K89" i="1"/>
  <c r="Q89" i="1"/>
  <c r="N91" i="1"/>
  <c r="Q91" i="1"/>
  <c r="L94" i="1"/>
  <c r="I99" i="1"/>
  <c r="M116" i="1"/>
  <c r="N118" i="1"/>
  <c r="Q118" i="1"/>
  <c r="M109" i="1"/>
  <c r="P109" i="1"/>
  <c r="M20" i="1"/>
  <c r="L33" i="1"/>
  <c r="M44" i="1"/>
  <c r="L58" i="1"/>
  <c r="J81" i="1"/>
  <c r="M94" i="1"/>
  <c r="I105" i="1"/>
  <c r="K107" i="1"/>
  <c r="Q107" i="1"/>
  <c r="K110" i="1"/>
  <c r="Q110" i="1"/>
  <c r="K116" i="1"/>
  <c r="Q116" i="1"/>
  <c r="I114" i="1"/>
  <c r="O114" i="1"/>
  <c r="I78" i="1"/>
  <c r="O78" i="1"/>
  <c r="I66" i="1"/>
  <c r="O66" i="1"/>
  <c r="I54" i="1"/>
  <c r="O54" i="1"/>
  <c r="I18" i="1"/>
  <c r="O18" i="1"/>
  <c r="I17" i="1"/>
  <c r="O17" i="1"/>
  <c r="L23" i="1"/>
  <c r="L112" i="1"/>
  <c r="O112" i="1"/>
  <c r="L100" i="1"/>
  <c r="O100" i="1"/>
  <c r="L88" i="1"/>
  <c r="O88" i="1"/>
  <c r="L76" i="1"/>
  <c r="O76" i="1"/>
  <c r="L64" i="1"/>
  <c r="O64" i="1"/>
  <c r="I28" i="1"/>
  <c r="O28" i="1"/>
  <c r="L16" i="1"/>
  <c r="O16" i="1"/>
  <c r="I53" i="1"/>
  <c r="O53" i="1"/>
  <c r="K92" i="1"/>
  <c r="Q92" i="1"/>
  <c r="N100" i="1"/>
  <c r="Q100" i="1"/>
  <c r="I111" i="1"/>
  <c r="O111" i="1"/>
  <c r="I75" i="1"/>
  <c r="O75" i="1"/>
  <c r="I65" i="1"/>
  <c r="O65" i="1"/>
  <c r="M70" i="1"/>
  <c r="N76" i="1"/>
  <c r="Q76" i="1"/>
  <c r="M10" i="1"/>
  <c r="L21" i="1"/>
  <c r="I45" i="1"/>
  <c r="I68" i="1"/>
  <c r="N70" i="1"/>
  <c r="Q70" i="1"/>
  <c r="N79" i="1"/>
  <c r="Q79" i="1"/>
  <c r="I82" i="1"/>
  <c r="N97" i="1"/>
  <c r="Q97" i="1"/>
  <c r="J117" i="1"/>
  <c r="I4" i="1"/>
  <c r="N94" i="1"/>
  <c r="Q94" i="1"/>
  <c r="J97" i="1"/>
  <c r="I8" i="1"/>
  <c r="L29" i="1"/>
  <c r="L34" i="1"/>
  <c r="M45" i="1"/>
  <c r="I59" i="1"/>
  <c r="M68" i="1"/>
  <c r="M73" i="1"/>
  <c r="M82" i="1"/>
  <c r="K95" i="1"/>
  <c r="Q95" i="1"/>
  <c r="N103" i="1"/>
  <c r="Q103" i="1"/>
  <c r="L105" i="1"/>
  <c r="L85" i="1"/>
  <c r="O85" i="1"/>
  <c r="L49" i="1"/>
  <c r="O49" i="1"/>
  <c r="I25" i="1"/>
  <c r="O25" i="1"/>
  <c r="N12" i="1"/>
  <c r="Q12" i="1"/>
  <c r="I63" i="1"/>
  <c r="O63" i="1"/>
  <c r="M34" i="1"/>
  <c r="M37" i="1"/>
  <c r="I51" i="1"/>
  <c r="N73" i="1"/>
  <c r="Q73" i="1"/>
  <c r="N82" i="1"/>
  <c r="Q82" i="1"/>
  <c r="M85" i="1"/>
  <c r="M88" i="1"/>
  <c r="I93" i="1"/>
  <c r="I106" i="1"/>
  <c r="N112" i="1"/>
  <c r="Q112" i="1"/>
  <c r="I72" i="1"/>
  <c r="O72" i="1"/>
  <c r="I60" i="1"/>
  <c r="O60" i="1"/>
  <c r="I48" i="1"/>
  <c r="O48" i="1"/>
  <c r="I36" i="1"/>
  <c r="O36" i="1"/>
  <c r="K77" i="1"/>
  <c r="Q77" i="1"/>
  <c r="N88" i="1"/>
  <c r="Q88" i="1"/>
  <c r="K98" i="1"/>
  <c r="Q98" i="1"/>
  <c r="K101" i="1"/>
  <c r="Q101" i="1"/>
  <c r="I71" i="1"/>
  <c r="O71" i="1"/>
  <c r="I47" i="1"/>
  <c r="O47" i="1"/>
  <c r="I35" i="1"/>
  <c r="O35" i="1"/>
  <c r="M112" i="1"/>
  <c r="P112" i="1"/>
  <c r="J100" i="1"/>
  <c r="P100" i="1"/>
  <c r="J76" i="1"/>
  <c r="P76" i="1"/>
  <c r="J64" i="1"/>
  <c r="P64" i="1"/>
  <c r="M40" i="1"/>
  <c r="P40" i="1"/>
  <c r="M28" i="1"/>
  <c r="P28" i="1"/>
  <c r="M16" i="1"/>
  <c r="P16" i="1"/>
  <c r="K13" i="1"/>
  <c r="Q13" i="1"/>
  <c r="N71" i="1"/>
  <c r="Q71" i="1"/>
  <c r="K80" i="1"/>
  <c r="Q80" i="1"/>
  <c r="N106" i="1"/>
  <c r="Q106" i="1"/>
  <c r="N115" i="1"/>
  <c r="Q115" i="1"/>
  <c r="M111" i="1"/>
  <c r="P111" i="1"/>
  <c r="J99" i="1"/>
  <c r="P99" i="1"/>
  <c r="M87" i="1"/>
  <c r="P87" i="1"/>
  <c r="J75" i="1"/>
  <c r="P75" i="1"/>
  <c r="J63" i="1"/>
  <c r="P63" i="1"/>
  <c r="M51" i="1"/>
  <c r="P51" i="1"/>
  <c r="M39" i="1"/>
  <c r="P39" i="1"/>
  <c r="M15" i="1"/>
  <c r="P15" i="1"/>
  <c r="K74" i="1"/>
  <c r="Q74" i="1"/>
  <c r="K104" i="1"/>
  <c r="Q104" i="1"/>
  <c r="N109" i="1"/>
  <c r="Q109" i="1"/>
  <c r="J118" i="1"/>
  <c r="M110" i="1"/>
  <c r="P110" i="1"/>
  <c r="M98" i="1"/>
  <c r="P98" i="1"/>
  <c r="M74" i="1"/>
  <c r="P74" i="1"/>
  <c r="M62" i="1"/>
  <c r="P62" i="1"/>
  <c r="J26" i="1"/>
  <c r="P26" i="1"/>
  <c r="M14" i="1"/>
  <c r="P14" i="1"/>
  <c r="N7" i="1"/>
  <c r="Q7" i="1"/>
  <c r="K28" i="1"/>
  <c r="Q28" i="1"/>
  <c r="N33" i="1"/>
  <c r="Q33" i="1"/>
  <c r="N58" i="1"/>
  <c r="Q58" i="1"/>
  <c r="N64" i="1"/>
  <c r="Q64" i="1"/>
  <c r="N18" i="1"/>
  <c r="K25" i="1"/>
  <c r="Q25" i="1"/>
  <c r="N36" i="1"/>
  <c r="Q36" i="1"/>
  <c r="N47" i="1"/>
  <c r="Q47" i="1"/>
  <c r="N50" i="1"/>
  <c r="Q50" i="1"/>
  <c r="N53" i="1"/>
  <c r="Q53" i="1"/>
  <c r="N61" i="1"/>
  <c r="Q61" i="1"/>
  <c r="K22" i="1"/>
  <c r="Q22" i="1"/>
  <c r="K9" i="1"/>
  <c r="Q9" i="1"/>
  <c r="N5" i="1"/>
  <c r="Q5" i="1"/>
  <c r="N15" i="1"/>
  <c r="Q15" i="1"/>
  <c r="N23" i="1"/>
  <c r="Q23" i="1"/>
  <c r="N31" i="1"/>
  <c r="Q31" i="1"/>
  <c r="N39" i="1"/>
  <c r="Q39" i="1"/>
  <c r="N42" i="1"/>
  <c r="Q42" i="1"/>
  <c r="K56" i="1"/>
  <c r="Q56" i="1"/>
  <c r="N65" i="1"/>
  <c r="Q65" i="1"/>
  <c r="N38" i="1"/>
  <c r="Q38" i="1"/>
  <c r="N10" i="1"/>
  <c r="Q10" i="1"/>
  <c r="K14" i="1"/>
  <c r="Q14" i="1"/>
  <c r="N21" i="1"/>
  <c r="Q21" i="1"/>
  <c r="N26" i="1"/>
  <c r="Q26" i="1"/>
  <c r="N45" i="1"/>
  <c r="Q45" i="1"/>
  <c r="K62" i="1"/>
  <c r="Q62" i="1"/>
  <c r="N68" i="1"/>
  <c r="Q68" i="1"/>
  <c r="N8" i="1"/>
  <c r="Q8" i="1"/>
  <c r="N16" i="1"/>
  <c r="Q16" i="1"/>
  <c r="N29" i="1"/>
  <c r="Q29" i="1"/>
  <c r="N34" i="1"/>
  <c r="Q34" i="1"/>
  <c r="N37" i="1"/>
  <c r="Q37" i="1"/>
  <c r="N40" i="1"/>
  <c r="Q40" i="1"/>
  <c r="N48" i="1"/>
  <c r="Q48" i="1"/>
  <c r="N51" i="1"/>
  <c r="Q51" i="1"/>
  <c r="N54" i="1"/>
  <c r="Q54" i="1"/>
  <c r="N59" i="1"/>
  <c r="Q59" i="1"/>
  <c r="K17" i="1"/>
  <c r="Q17" i="1"/>
  <c r="N30" i="1"/>
  <c r="Q30" i="1"/>
  <c r="N41" i="1"/>
  <c r="Q41" i="1"/>
  <c r="N19" i="1"/>
  <c r="Q19" i="1"/>
  <c r="N43" i="1"/>
  <c r="Q43" i="1"/>
  <c r="N66" i="1"/>
  <c r="Q66" i="1"/>
  <c r="N6" i="1"/>
  <c r="Q6" i="1"/>
  <c r="N32" i="1"/>
  <c r="Q32" i="1"/>
  <c r="N57" i="1"/>
  <c r="Q57" i="1"/>
  <c r="N63" i="1"/>
  <c r="Q63" i="1"/>
  <c r="N20" i="1"/>
  <c r="Q20" i="1"/>
  <c r="K44" i="1"/>
  <c r="Q44" i="1"/>
  <c r="N67" i="1"/>
  <c r="Q67" i="1"/>
  <c r="N11" i="1"/>
  <c r="Q11" i="1"/>
  <c r="N24" i="1"/>
  <c r="Q24" i="1"/>
  <c r="N27" i="1"/>
  <c r="Q27" i="1"/>
  <c r="K35" i="1"/>
  <c r="Q35" i="1"/>
  <c r="N46" i="1"/>
  <c r="Q46" i="1"/>
  <c r="N49" i="1"/>
  <c r="Q49" i="1"/>
  <c r="N52" i="1"/>
  <c r="Q52" i="1"/>
  <c r="N55" i="1"/>
  <c r="Q55" i="1"/>
  <c r="N60" i="1"/>
  <c r="Q60" i="1"/>
  <c r="M100" i="1"/>
  <c r="L18" i="1"/>
  <c r="L91" i="1"/>
  <c r="I20" i="1"/>
  <c r="M29" i="1"/>
  <c r="L82" i="1"/>
  <c r="J88" i="1"/>
  <c r="K97" i="1"/>
  <c r="L22" i="1"/>
  <c r="M97" i="1"/>
  <c r="M115" i="1"/>
  <c r="N13" i="1"/>
  <c r="L106" i="1"/>
  <c r="M117" i="1"/>
  <c r="K19" i="1"/>
  <c r="J73" i="1"/>
  <c r="M99" i="1"/>
  <c r="J58" i="1"/>
  <c r="M75" i="1"/>
  <c r="I112" i="1"/>
  <c r="J60" i="1"/>
  <c r="M66" i="1"/>
  <c r="M114" i="1"/>
  <c r="J72" i="1"/>
  <c r="N89" i="1"/>
  <c r="L52" i="1"/>
  <c r="I52" i="1"/>
  <c r="L40" i="1"/>
  <c r="I40" i="1"/>
  <c r="L61" i="1"/>
  <c r="I61" i="1"/>
  <c r="I55" i="1"/>
  <c r="L55" i="1"/>
  <c r="J57" i="1"/>
  <c r="I62" i="1"/>
  <c r="M63" i="1"/>
  <c r="L96" i="1"/>
  <c r="K79" i="1"/>
  <c r="I21" i="1"/>
  <c r="K5" i="1"/>
  <c r="N17" i="1"/>
  <c r="N22" i="1"/>
  <c r="M25" i="1"/>
  <c r="J51" i="1"/>
  <c r="M54" i="1"/>
  <c r="L59" i="1"/>
  <c r="M91" i="1"/>
  <c r="I50" i="1"/>
  <c r="M67" i="1"/>
  <c r="N74" i="1"/>
  <c r="L81" i="1"/>
  <c r="I103" i="1"/>
  <c r="I115" i="1"/>
  <c r="M22" i="1"/>
  <c r="L90" i="1"/>
  <c r="J105" i="1"/>
  <c r="N28" i="1"/>
  <c r="J19" i="1"/>
  <c r="J20" i="1"/>
  <c r="L38" i="1"/>
  <c r="J53" i="1"/>
  <c r="M76" i="1"/>
  <c r="M90" i="1"/>
  <c r="J106" i="1"/>
  <c r="K115" i="1"/>
  <c r="N14" i="1"/>
  <c r="I58" i="1"/>
  <c r="M64" i="1"/>
  <c r="K106" i="1"/>
  <c r="L111" i="1"/>
  <c r="L114" i="1"/>
  <c r="M118" i="1"/>
  <c r="L97" i="1"/>
  <c r="L19" i="1"/>
  <c r="M11" i="1"/>
  <c r="J23" i="1"/>
  <c r="J82" i="1"/>
  <c r="N25" i="1"/>
  <c r="M26" i="1"/>
  <c r="L60" i="1"/>
  <c r="M61" i="1"/>
  <c r="I73" i="1"/>
  <c r="K82" i="1"/>
  <c r="J87" i="1"/>
  <c r="I88" i="1"/>
  <c r="I11" i="1"/>
  <c r="I12" i="1"/>
  <c r="J38" i="1"/>
  <c r="J40" i="1"/>
  <c r="J48" i="1"/>
  <c r="J50" i="1"/>
  <c r="K51" i="1"/>
  <c r="J52" i="1"/>
  <c r="K58" i="1"/>
  <c r="N80" i="1"/>
  <c r="M81" i="1"/>
  <c r="K88" i="1"/>
  <c r="M96" i="1"/>
  <c r="N104" i="1"/>
  <c r="N113" i="1"/>
  <c r="J9" i="1"/>
  <c r="I10" i="1"/>
  <c r="K11" i="1"/>
  <c r="K12" i="1"/>
  <c r="I16" i="1"/>
  <c r="L17" i="1"/>
  <c r="J35" i="1"/>
  <c r="J36" i="1"/>
  <c r="I37" i="1"/>
  <c r="K38" i="1"/>
  <c r="J39" i="1"/>
  <c r="J45" i="1"/>
  <c r="I46" i="1"/>
  <c r="K47" i="1"/>
  <c r="K48" i="1"/>
  <c r="I49" i="1"/>
  <c r="K50" i="1"/>
  <c r="L57" i="1"/>
  <c r="L72" i="1"/>
  <c r="J78" i="1"/>
  <c r="I79" i="1"/>
  <c r="J86" i="1"/>
  <c r="L87" i="1"/>
  <c r="J93" i="1"/>
  <c r="I94" i="1"/>
  <c r="J102" i="1"/>
  <c r="J111" i="1"/>
  <c r="J10" i="1"/>
  <c r="J16" i="1"/>
  <c r="M17" i="1"/>
  <c r="J34" i="1"/>
  <c r="L35" i="1"/>
  <c r="K36" i="1"/>
  <c r="J37" i="1"/>
  <c r="L39" i="1"/>
  <c r="J44" i="1"/>
  <c r="J46" i="1"/>
  <c r="L47" i="1"/>
  <c r="J49" i="1"/>
  <c r="L50" i="1"/>
  <c r="L51" i="1"/>
  <c r="J71" i="1"/>
  <c r="J79" i="1"/>
  <c r="J84" i="1"/>
  <c r="I85" i="1"/>
  <c r="N86" i="1"/>
  <c r="J94" i="1"/>
  <c r="J103" i="1"/>
  <c r="J112" i="1"/>
  <c r="J4" i="1"/>
  <c r="J31" i="1"/>
  <c r="K34" i="1"/>
  <c r="J43" i="1"/>
  <c r="K46" i="1"/>
  <c r="M47" i="1"/>
  <c r="K49" i="1"/>
  <c r="N56" i="1"/>
  <c r="L71" i="1"/>
  <c r="J85" i="1"/>
  <c r="K94" i="1"/>
  <c r="K103" i="1"/>
  <c r="J110" i="1"/>
  <c r="K112" i="1"/>
  <c r="K7" i="1"/>
  <c r="L8" i="1"/>
  <c r="L9" i="1"/>
  <c r="J15" i="1"/>
  <c r="J28" i="1"/>
  <c r="K31" i="1"/>
  <c r="I32" i="1"/>
  <c r="I33" i="1"/>
  <c r="N35" i="1"/>
  <c r="J42" i="1"/>
  <c r="K43" i="1"/>
  <c r="N44" i="1"/>
  <c r="L45" i="1"/>
  <c r="L48" i="1"/>
  <c r="J68" i="1"/>
  <c r="J69" i="1"/>
  <c r="I70" i="1"/>
  <c r="N77" i="1"/>
  <c r="L78" i="1"/>
  <c r="K85" i="1"/>
  <c r="L93" i="1"/>
  <c r="N101" i="1"/>
  <c r="L102" i="1"/>
  <c r="J108" i="1"/>
  <c r="I109" i="1"/>
  <c r="N110" i="1"/>
  <c r="K15" i="1"/>
  <c r="I29" i="1"/>
  <c r="I30" i="1"/>
  <c r="J32" i="1"/>
  <c r="L36" i="1"/>
  <c r="I64" i="1"/>
  <c r="K65" i="1"/>
  <c r="K66" i="1"/>
  <c r="I67" i="1"/>
  <c r="K68" i="1"/>
  <c r="K69" i="1"/>
  <c r="J70" i="1"/>
  <c r="I76" i="1"/>
  <c r="L84" i="1"/>
  <c r="N92" i="1"/>
  <c r="I100" i="1"/>
  <c r="J109" i="1"/>
  <c r="I118" i="1"/>
  <c r="N4" i="1"/>
  <c r="I6" i="1"/>
  <c r="L7" i="1"/>
  <c r="N9" i="1"/>
  <c r="I26" i="1"/>
  <c r="I27" i="1"/>
  <c r="L31" i="1"/>
  <c r="L42" i="1"/>
  <c r="J55" i="1"/>
  <c r="J62" i="1"/>
  <c r="L65" i="1"/>
  <c r="L68" i="1"/>
  <c r="K109" i="1"/>
  <c r="I5" i="1"/>
  <c r="M7" i="1"/>
  <c r="I24" i="1"/>
  <c r="L28" i="1"/>
  <c r="K64" i="1"/>
  <c r="M65" i="1"/>
  <c r="K67" i="1"/>
  <c r="L69" i="1"/>
  <c r="K76" i="1"/>
  <c r="J98" i="1"/>
  <c r="K100" i="1"/>
  <c r="L108" i="1"/>
  <c r="K118" i="1"/>
  <c r="J5" i="1"/>
  <c r="M6" i="1"/>
  <c r="J14" i="1"/>
  <c r="I23" i="1"/>
  <c r="L25" i="1"/>
  <c r="L54" i="1"/>
  <c r="K60" i="1"/>
  <c r="N62" i="1"/>
  <c r="L63" i="1"/>
  <c r="L66" i="1"/>
  <c r="J74" i="1"/>
  <c r="L75" i="1"/>
  <c r="K91" i="1"/>
  <c r="N98" i="1"/>
  <c r="L99" i="1"/>
  <c r="N116" i="1"/>
  <c r="L117" i="1"/>
  <c r="K72" i="1"/>
  <c r="N72" i="1"/>
  <c r="K10" i="1"/>
  <c r="J12" i="1"/>
  <c r="I14" i="1"/>
  <c r="K20" i="1"/>
  <c r="K23" i="1"/>
  <c r="K26" i="1"/>
  <c r="K29" i="1"/>
  <c r="K32" i="1"/>
  <c r="K37" i="1"/>
  <c r="K84" i="1"/>
  <c r="N84" i="1"/>
  <c r="K96" i="1"/>
  <c r="N96" i="1"/>
  <c r="L80" i="1"/>
  <c r="I80" i="1"/>
  <c r="K81" i="1"/>
  <c r="N81" i="1"/>
  <c r="L92" i="1"/>
  <c r="I92" i="1"/>
  <c r="K93" i="1"/>
  <c r="N93" i="1"/>
  <c r="L104" i="1"/>
  <c r="I104" i="1"/>
  <c r="K105" i="1"/>
  <c r="N105" i="1"/>
  <c r="L116" i="1"/>
  <c r="I116" i="1"/>
  <c r="K117" i="1"/>
  <c r="N117" i="1"/>
  <c r="L107" i="1"/>
  <c r="I107" i="1"/>
  <c r="L15" i="1"/>
  <c r="K39" i="1"/>
  <c r="K53" i="1"/>
  <c r="K71" i="1"/>
  <c r="K6" i="1"/>
  <c r="J8" i="1"/>
  <c r="I13" i="1"/>
  <c r="K16" i="1"/>
  <c r="J18" i="1"/>
  <c r="J21" i="1"/>
  <c r="J24" i="1"/>
  <c r="J27" i="1"/>
  <c r="J30" i="1"/>
  <c r="J33" i="1"/>
  <c r="J41" i="1"/>
  <c r="K52" i="1"/>
  <c r="L53" i="1"/>
  <c r="K54" i="1"/>
  <c r="J56" i="1"/>
  <c r="K70" i="1"/>
  <c r="K73" i="1"/>
  <c r="J83" i="1"/>
  <c r="J95" i="1"/>
  <c r="J107" i="1"/>
  <c r="K108" i="1"/>
  <c r="N108" i="1"/>
  <c r="K8" i="1"/>
  <c r="J13" i="1"/>
  <c r="K18" i="1"/>
  <c r="K21" i="1"/>
  <c r="K24" i="1"/>
  <c r="K27" i="1"/>
  <c r="K30" i="1"/>
  <c r="K33" i="1"/>
  <c r="K40" i="1"/>
  <c r="K41" i="1"/>
  <c r="L77" i="1"/>
  <c r="I77" i="1"/>
  <c r="K78" i="1"/>
  <c r="N78" i="1"/>
  <c r="N83" i="1"/>
  <c r="L89" i="1"/>
  <c r="I89" i="1"/>
  <c r="K90" i="1"/>
  <c r="N90" i="1"/>
  <c r="N95" i="1"/>
  <c r="L101" i="1"/>
  <c r="I101" i="1"/>
  <c r="K102" i="1"/>
  <c r="N102" i="1"/>
  <c r="N107" i="1"/>
  <c r="L113" i="1"/>
  <c r="I113" i="1"/>
  <c r="K114" i="1"/>
  <c r="N114" i="1"/>
  <c r="K55" i="1"/>
  <c r="L56" i="1"/>
  <c r="K57" i="1"/>
  <c r="J59" i="1"/>
  <c r="I34" i="1"/>
  <c r="L41" i="1"/>
  <c r="K42" i="1"/>
  <c r="I43" i="1"/>
  <c r="K59" i="1"/>
  <c r="J80" i="1"/>
  <c r="J92" i="1"/>
  <c r="J104" i="1"/>
  <c r="J116" i="1"/>
  <c r="L83" i="1"/>
  <c r="I83" i="1"/>
  <c r="L95" i="1"/>
  <c r="I95" i="1"/>
  <c r="L74" i="1"/>
  <c r="I74" i="1"/>
  <c r="K75" i="1"/>
  <c r="N75" i="1"/>
  <c r="L86" i="1"/>
  <c r="I86" i="1"/>
  <c r="K87" i="1"/>
  <c r="N87" i="1"/>
  <c r="L98" i="1"/>
  <c r="I98" i="1"/>
  <c r="K99" i="1"/>
  <c r="N99" i="1"/>
  <c r="L110" i="1"/>
  <c r="I110" i="1"/>
  <c r="K111" i="1"/>
  <c r="N111" i="1"/>
  <c r="L44" i="1"/>
  <c r="K45" i="1"/>
  <c r="K61" i="1"/>
  <c r="L62" i="1"/>
  <c r="K63" i="1"/>
  <c r="J77" i="1"/>
  <c r="J89" i="1"/>
  <c r="J101" i="1"/>
  <c r="J113" i="1"/>
  <c r="S4" i="1" l="1"/>
  <c r="S6" i="1" s="1"/>
  <c r="R4" i="1"/>
  <c r="R6" i="1" s="1"/>
  <c r="S10" i="1"/>
  <c r="R10" i="1"/>
  <c r="T4" i="1"/>
  <c r="T6" i="1" s="1"/>
  <c r="T10" i="1"/>
  <c r="H13" i="2"/>
  <c r="H12" i="2"/>
  <c r="G11" i="2"/>
  <c r="M11" i="2" s="1"/>
  <c r="G10" i="2"/>
  <c r="M10" i="2" s="1"/>
  <c r="G9" i="2"/>
  <c r="M9" i="2" s="1"/>
  <c r="G8" i="2"/>
  <c r="M8" i="2" s="1"/>
  <c r="G7" i="2"/>
  <c r="M7" i="2" s="1"/>
  <c r="G6" i="2"/>
  <c r="G5" i="2"/>
  <c r="H5" i="2"/>
  <c r="H6" i="2"/>
  <c r="H7" i="2"/>
  <c r="H8" i="2"/>
  <c r="H9" i="2"/>
  <c r="H10" i="2"/>
  <c r="H11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N71" i="2" s="1"/>
  <c r="H72" i="2"/>
  <c r="N72" i="2" s="1"/>
  <c r="H73" i="2"/>
  <c r="N73" i="2" s="1"/>
  <c r="H74" i="2"/>
  <c r="N74" i="2" s="1"/>
  <c r="H75" i="2"/>
  <c r="N75" i="2" s="1"/>
  <c r="H76" i="2"/>
  <c r="N76" i="2" s="1"/>
  <c r="H77" i="2"/>
  <c r="N77" i="2" s="1"/>
  <c r="H78" i="2"/>
  <c r="N78" i="2" s="1"/>
  <c r="H79" i="2"/>
  <c r="H80" i="2"/>
  <c r="H81" i="2"/>
  <c r="H82" i="2"/>
  <c r="H83" i="2"/>
  <c r="N83" i="2" s="1"/>
  <c r="H84" i="2"/>
  <c r="N84" i="2" s="1"/>
  <c r="H85" i="2"/>
  <c r="N85" i="2" s="1"/>
  <c r="H86" i="2"/>
  <c r="N86" i="2" s="1"/>
  <c r="H87" i="2"/>
  <c r="N87" i="2" s="1"/>
  <c r="H88" i="2"/>
  <c r="N88" i="2" s="1"/>
  <c r="H89" i="2"/>
  <c r="N89" i="2" s="1"/>
  <c r="H90" i="2"/>
  <c r="N90" i="2" s="1"/>
  <c r="H91" i="2"/>
  <c r="H92" i="2"/>
  <c r="H93" i="2"/>
  <c r="H94" i="2"/>
  <c r="H95" i="2"/>
  <c r="N95" i="2" s="1"/>
  <c r="H96" i="2"/>
  <c r="N96" i="2" s="1"/>
  <c r="H97" i="2"/>
  <c r="N97" i="2" s="1"/>
  <c r="H98" i="2"/>
  <c r="N98" i="2" s="1"/>
  <c r="H99" i="2"/>
  <c r="N99" i="2" s="1"/>
  <c r="H100" i="2"/>
  <c r="N100" i="2" s="1"/>
  <c r="H101" i="2"/>
  <c r="N101" i="2" s="1"/>
  <c r="H102" i="2"/>
  <c r="N102" i="2" s="1"/>
  <c r="H103" i="2"/>
  <c r="H104" i="2"/>
  <c r="N104" i="2" s="1"/>
  <c r="H105" i="2"/>
  <c r="H106" i="2"/>
  <c r="H107" i="2"/>
  <c r="N107" i="2" s="1"/>
  <c r="H108" i="2"/>
  <c r="N108" i="2" s="1"/>
  <c r="H109" i="2"/>
  <c r="N109" i="2" s="1"/>
  <c r="H110" i="2"/>
  <c r="N110" i="2" s="1"/>
  <c r="H111" i="2"/>
  <c r="N111" i="2" s="1"/>
  <c r="H112" i="2"/>
  <c r="N112" i="2" s="1"/>
  <c r="H113" i="2"/>
  <c r="N113" i="2" s="1"/>
  <c r="H114" i="2"/>
  <c r="N114" i="2" s="1"/>
  <c r="H115" i="2"/>
  <c r="H116" i="2"/>
  <c r="H117" i="2"/>
  <c r="H118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M69" i="2" s="1"/>
  <c r="G70" i="2"/>
  <c r="G71" i="2"/>
  <c r="G72" i="2"/>
  <c r="M72" i="2" s="1"/>
  <c r="G73" i="2"/>
  <c r="M73" i="2" s="1"/>
  <c r="G74" i="2"/>
  <c r="M74" i="2" s="1"/>
  <c r="G75" i="2"/>
  <c r="M75" i="2" s="1"/>
  <c r="G76" i="2"/>
  <c r="M76" i="2" s="1"/>
  <c r="G77" i="2"/>
  <c r="M77" i="2" s="1"/>
  <c r="G78" i="2"/>
  <c r="M78" i="2" s="1"/>
  <c r="G79" i="2"/>
  <c r="M79" i="2" s="1"/>
  <c r="G80" i="2"/>
  <c r="M80" i="2" s="1"/>
  <c r="G81" i="2"/>
  <c r="M81" i="2" s="1"/>
  <c r="G82" i="2"/>
  <c r="G83" i="2"/>
  <c r="G84" i="2"/>
  <c r="M84" i="2" s="1"/>
  <c r="G85" i="2"/>
  <c r="M85" i="2" s="1"/>
  <c r="G86" i="2"/>
  <c r="M86" i="2" s="1"/>
  <c r="G87" i="2"/>
  <c r="M87" i="2" s="1"/>
  <c r="G88" i="2"/>
  <c r="M88" i="2" s="1"/>
  <c r="G89" i="2"/>
  <c r="M89" i="2" s="1"/>
  <c r="G90" i="2"/>
  <c r="M90" i="2" s="1"/>
  <c r="G91" i="2"/>
  <c r="M91" i="2" s="1"/>
  <c r="G92" i="2"/>
  <c r="M92" i="2" s="1"/>
  <c r="G93" i="2"/>
  <c r="M93" i="2" s="1"/>
  <c r="G94" i="2"/>
  <c r="G95" i="2"/>
  <c r="G96" i="2"/>
  <c r="M96" i="2" s="1"/>
  <c r="G97" i="2"/>
  <c r="M97" i="2" s="1"/>
  <c r="G98" i="2"/>
  <c r="M98" i="2" s="1"/>
  <c r="G99" i="2"/>
  <c r="M99" i="2" s="1"/>
  <c r="G100" i="2"/>
  <c r="M100" i="2" s="1"/>
  <c r="G101" i="2"/>
  <c r="M101" i="2" s="1"/>
  <c r="G102" i="2"/>
  <c r="M102" i="2" s="1"/>
  <c r="G103" i="2"/>
  <c r="M103" i="2" s="1"/>
  <c r="G104" i="2"/>
  <c r="M104" i="2" s="1"/>
  <c r="G105" i="2"/>
  <c r="M105" i="2" s="1"/>
  <c r="G106" i="2"/>
  <c r="G107" i="2"/>
  <c r="G108" i="2"/>
  <c r="M108" i="2" s="1"/>
  <c r="G109" i="2"/>
  <c r="M109" i="2" s="1"/>
  <c r="G110" i="2"/>
  <c r="M110" i="2" s="1"/>
  <c r="G111" i="2"/>
  <c r="M111" i="2" s="1"/>
  <c r="G112" i="2"/>
  <c r="M112" i="2" s="1"/>
  <c r="G113" i="2"/>
  <c r="M113" i="2" s="1"/>
  <c r="G114" i="2"/>
  <c r="M114" i="2" s="1"/>
  <c r="G115" i="2"/>
  <c r="M115" i="2" s="1"/>
  <c r="G116" i="2"/>
  <c r="M116" i="2" s="1"/>
  <c r="G117" i="2"/>
  <c r="M117" i="2" s="1"/>
  <c r="G118" i="2"/>
  <c r="H4" i="2"/>
  <c r="N4" i="2" s="1"/>
  <c r="G4" i="2"/>
  <c r="M4" i="2" s="1"/>
  <c r="F4" i="2"/>
  <c r="F5" i="2"/>
  <c r="L5" i="2" s="1"/>
  <c r="F6" i="2"/>
  <c r="L6" i="2" s="1"/>
  <c r="F7" i="2"/>
  <c r="L7" i="2" s="1"/>
  <c r="F8" i="2"/>
  <c r="L8" i="2" s="1"/>
  <c r="F9" i="2"/>
  <c r="L9" i="2" s="1"/>
  <c r="F10" i="2"/>
  <c r="L10" i="2" s="1"/>
  <c r="F11" i="2"/>
  <c r="L11" i="2" s="1"/>
  <c r="F12" i="2"/>
  <c r="F13" i="2"/>
  <c r="L13" i="2" s="1"/>
  <c r="F14" i="2"/>
  <c r="L14" i="2" s="1"/>
  <c r="F15" i="2"/>
  <c r="L15" i="2" s="1"/>
  <c r="F16" i="2"/>
  <c r="L16" i="2" s="1"/>
  <c r="F17" i="2"/>
  <c r="L17" i="2" s="1"/>
  <c r="F18" i="2"/>
  <c r="L18" i="2" s="1"/>
  <c r="F19" i="2"/>
  <c r="L19" i="2" s="1"/>
  <c r="F20" i="2"/>
  <c r="L20" i="2" s="1"/>
  <c r="F21" i="2"/>
  <c r="L21" i="2" s="1"/>
  <c r="F22" i="2"/>
  <c r="L22" i="2" s="1"/>
  <c r="F23" i="2"/>
  <c r="L23" i="2" s="1"/>
  <c r="F24" i="2"/>
  <c r="F25" i="2"/>
  <c r="L25" i="2" s="1"/>
  <c r="F26" i="2"/>
  <c r="L26" i="2" s="1"/>
  <c r="F27" i="2"/>
  <c r="L27" i="2" s="1"/>
  <c r="F28" i="2"/>
  <c r="L28" i="2" s="1"/>
  <c r="F29" i="2"/>
  <c r="L29" i="2" s="1"/>
  <c r="F30" i="2"/>
  <c r="L30" i="2" s="1"/>
  <c r="F31" i="2"/>
  <c r="L31" i="2" s="1"/>
  <c r="F32" i="2"/>
  <c r="L32" i="2" s="1"/>
  <c r="F33" i="2"/>
  <c r="L33" i="2" s="1"/>
  <c r="F34" i="2"/>
  <c r="L34" i="2" s="1"/>
  <c r="F35" i="2"/>
  <c r="L35" i="2" s="1"/>
  <c r="F36" i="2"/>
  <c r="F37" i="2"/>
  <c r="L37" i="2" s="1"/>
  <c r="F38" i="2"/>
  <c r="L38" i="2" s="1"/>
  <c r="F39" i="2"/>
  <c r="L39" i="2" s="1"/>
  <c r="F40" i="2"/>
  <c r="L40" i="2" s="1"/>
  <c r="F41" i="2"/>
  <c r="L41" i="2" s="1"/>
  <c r="F42" i="2"/>
  <c r="L42" i="2" s="1"/>
  <c r="F43" i="2"/>
  <c r="L43" i="2" s="1"/>
  <c r="F44" i="2"/>
  <c r="L44" i="2" s="1"/>
  <c r="F45" i="2"/>
  <c r="L45" i="2" s="1"/>
  <c r="F46" i="2"/>
  <c r="L46" i="2" s="1"/>
  <c r="F47" i="2"/>
  <c r="L47" i="2" s="1"/>
  <c r="F48" i="2"/>
  <c r="F49" i="2"/>
  <c r="L49" i="2" s="1"/>
  <c r="F50" i="2"/>
  <c r="L50" i="2" s="1"/>
  <c r="F51" i="2"/>
  <c r="L51" i="2" s="1"/>
  <c r="F52" i="2"/>
  <c r="L52" i="2" s="1"/>
  <c r="F53" i="2"/>
  <c r="L53" i="2" s="1"/>
  <c r="F54" i="2"/>
  <c r="L54" i="2" s="1"/>
  <c r="F55" i="2"/>
  <c r="L55" i="2" s="1"/>
  <c r="F56" i="2"/>
  <c r="L56" i="2" s="1"/>
  <c r="F57" i="2"/>
  <c r="L57" i="2" s="1"/>
  <c r="F58" i="2"/>
  <c r="L58" i="2" s="1"/>
  <c r="F59" i="2"/>
  <c r="L59" i="2" s="1"/>
  <c r="F60" i="2"/>
  <c r="F61" i="2"/>
  <c r="L61" i="2" s="1"/>
  <c r="F62" i="2"/>
  <c r="L62" i="2" s="1"/>
  <c r="F63" i="2"/>
  <c r="L63" i="2" s="1"/>
  <c r="F64" i="2"/>
  <c r="L64" i="2" s="1"/>
  <c r="F65" i="2"/>
  <c r="L65" i="2" s="1"/>
  <c r="F66" i="2"/>
  <c r="L66" i="2" s="1"/>
  <c r="F67" i="2"/>
  <c r="L67" i="2" s="1"/>
  <c r="F68" i="2"/>
  <c r="L68" i="2" s="1"/>
  <c r="F69" i="2"/>
  <c r="L69" i="2" s="1"/>
  <c r="F70" i="2"/>
  <c r="L70" i="2" s="1"/>
  <c r="F71" i="2"/>
  <c r="L71" i="2" s="1"/>
  <c r="F72" i="2"/>
  <c r="F73" i="2"/>
  <c r="L73" i="2" s="1"/>
  <c r="F74" i="2"/>
  <c r="L74" i="2" s="1"/>
  <c r="F75" i="2"/>
  <c r="L75" i="2" s="1"/>
  <c r="F76" i="2"/>
  <c r="L76" i="2" s="1"/>
  <c r="F77" i="2"/>
  <c r="L77" i="2" s="1"/>
  <c r="F78" i="2"/>
  <c r="L78" i="2" s="1"/>
  <c r="F79" i="2"/>
  <c r="L79" i="2" s="1"/>
  <c r="F80" i="2"/>
  <c r="L80" i="2" s="1"/>
  <c r="F81" i="2"/>
  <c r="L81" i="2" s="1"/>
  <c r="F82" i="2"/>
  <c r="L82" i="2" s="1"/>
  <c r="F83" i="2"/>
  <c r="L83" i="2" s="1"/>
  <c r="F84" i="2"/>
  <c r="F85" i="2"/>
  <c r="L85" i="2" s="1"/>
  <c r="F86" i="2"/>
  <c r="L86" i="2" s="1"/>
  <c r="F87" i="2"/>
  <c r="L87" i="2" s="1"/>
  <c r="F88" i="2"/>
  <c r="L88" i="2" s="1"/>
  <c r="F89" i="2"/>
  <c r="L89" i="2" s="1"/>
  <c r="F90" i="2"/>
  <c r="L90" i="2" s="1"/>
  <c r="F91" i="2"/>
  <c r="L91" i="2" s="1"/>
  <c r="F92" i="2"/>
  <c r="L92" i="2" s="1"/>
  <c r="F93" i="2"/>
  <c r="L93" i="2" s="1"/>
  <c r="F94" i="2"/>
  <c r="L94" i="2" s="1"/>
  <c r="F95" i="2"/>
  <c r="L95" i="2" s="1"/>
  <c r="F96" i="2"/>
  <c r="F97" i="2"/>
  <c r="L97" i="2" s="1"/>
  <c r="F98" i="2"/>
  <c r="L98" i="2" s="1"/>
  <c r="F99" i="2"/>
  <c r="L99" i="2" s="1"/>
  <c r="F100" i="2"/>
  <c r="L100" i="2" s="1"/>
  <c r="F101" i="2"/>
  <c r="L101" i="2" s="1"/>
  <c r="F102" i="2"/>
  <c r="L102" i="2" s="1"/>
  <c r="F103" i="2"/>
  <c r="L103" i="2" s="1"/>
  <c r="F104" i="2"/>
  <c r="L104" i="2" s="1"/>
  <c r="F105" i="2"/>
  <c r="L105" i="2" s="1"/>
  <c r="F106" i="2"/>
  <c r="L106" i="2" s="1"/>
  <c r="F107" i="2"/>
  <c r="L107" i="2" s="1"/>
  <c r="F108" i="2"/>
  <c r="F109" i="2"/>
  <c r="L109" i="2" s="1"/>
  <c r="F110" i="2"/>
  <c r="L110" i="2" s="1"/>
  <c r="F111" i="2"/>
  <c r="L111" i="2" s="1"/>
  <c r="F112" i="2"/>
  <c r="L112" i="2" s="1"/>
  <c r="F113" i="2"/>
  <c r="L113" i="2" s="1"/>
  <c r="F114" i="2"/>
  <c r="L114" i="2" s="1"/>
  <c r="F115" i="2"/>
  <c r="L115" i="2" s="1"/>
  <c r="F116" i="2"/>
  <c r="L116" i="2" s="1"/>
  <c r="F117" i="2"/>
  <c r="L117" i="2" s="1"/>
  <c r="F118" i="2"/>
  <c r="L118" i="2" s="1"/>
  <c r="O108" i="2" l="1"/>
  <c r="I108" i="2"/>
  <c r="O96" i="2"/>
  <c r="I96" i="2"/>
  <c r="O84" i="2"/>
  <c r="I84" i="2"/>
  <c r="O72" i="2"/>
  <c r="I72" i="2"/>
  <c r="O60" i="2"/>
  <c r="I60" i="2"/>
  <c r="O48" i="2"/>
  <c r="I48" i="2"/>
  <c r="O36" i="2"/>
  <c r="I36" i="2"/>
  <c r="O24" i="2"/>
  <c r="I24" i="2"/>
  <c r="O12" i="2"/>
  <c r="I12" i="2"/>
  <c r="P107" i="2"/>
  <c r="J107" i="2"/>
  <c r="P95" i="2"/>
  <c r="J95" i="2"/>
  <c r="P83" i="2"/>
  <c r="J83" i="2"/>
  <c r="P71" i="2"/>
  <c r="J71" i="2"/>
  <c r="M59" i="2"/>
  <c r="P59" i="2"/>
  <c r="J59" i="2"/>
  <c r="M47" i="2"/>
  <c r="P47" i="2"/>
  <c r="J47" i="2"/>
  <c r="M35" i="2"/>
  <c r="P35" i="2"/>
  <c r="J35" i="2"/>
  <c r="M23" i="2"/>
  <c r="P23" i="2"/>
  <c r="J23" i="2"/>
  <c r="Q118" i="2"/>
  <c r="K118" i="2"/>
  <c r="Q106" i="2"/>
  <c r="K106" i="2"/>
  <c r="Q94" i="2"/>
  <c r="K94" i="2"/>
  <c r="Q82" i="2"/>
  <c r="K82" i="2"/>
  <c r="Q70" i="2"/>
  <c r="K70" i="2"/>
  <c r="N58" i="2"/>
  <c r="Q58" i="2"/>
  <c r="K58" i="2"/>
  <c r="N46" i="2"/>
  <c r="Q46" i="2"/>
  <c r="K46" i="2"/>
  <c r="N34" i="2"/>
  <c r="Q34" i="2"/>
  <c r="K34" i="2"/>
  <c r="N22" i="2"/>
  <c r="Q22" i="2"/>
  <c r="K22" i="2"/>
  <c r="N8" i="2"/>
  <c r="Q8" i="2"/>
  <c r="K8" i="2"/>
  <c r="Q13" i="2"/>
  <c r="K13" i="2"/>
  <c r="O107" i="2"/>
  <c r="I107" i="2"/>
  <c r="O95" i="2"/>
  <c r="I95" i="2"/>
  <c r="O83" i="2"/>
  <c r="I83" i="2"/>
  <c r="O71" i="2"/>
  <c r="I71" i="2"/>
  <c r="O59" i="2"/>
  <c r="I59" i="2"/>
  <c r="O47" i="2"/>
  <c r="I47" i="2"/>
  <c r="O35" i="2"/>
  <c r="I35" i="2"/>
  <c r="O23" i="2"/>
  <c r="I23" i="2"/>
  <c r="O11" i="2"/>
  <c r="I11" i="2"/>
  <c r="P118" i="2"/>
  <c r="J118" i="2"/>
  <c r="P106" i="2"/>
  <c r="J106" i="2"/>
  <c r="P94" i="2"/>
  <c r="J94" i="2"/>
  <c r="P82" i="2"/>
  <c r="J82" i="2"/>
  <c r="P70" i="2"/>
  <c r="J70" i="2"/>
  <c r="M58" i="2"/>
  <c r="P58" i="2"/>
  <c r="J58" i="2"/>
  <c r="M46" i="2"/>
  <c r="P46" i="2"/>
  <c r="J46" i="2"/>
  <c r="M34" i="2"/>
  <c r="P34" i="2"/>
  <c r="J34" i="2"/>
  <c r="M22" i="2"/>
  <c r="P22" i="2"/>
  <c r="J22" i="2"/>
  <c r="Q117" i="2"/>
  <c r="K117" i="2"/>
  <c r="Q105" i="2"/>
  <c r="K105" i="2"/>
  <c r="Q93" i="2"/>
  <c r="K93" i="2"/>
  <c r="Q81" i="2"/>
  <c r="K81" i="2"/>
  <c r="Q69" i="2"/>
  <c r="K69" i="2"/>
  <c r="N57" i="2"/>
  <c r="Q57" i="2"/>
  <c r="K57" i="2"/>
  <c r="N45" i="2"/>
  <c r="Q45" i="2"/>
  <c r="K45" i="2"/>
  <c r="N33" i="2"/>
  <c r="Q33" i="2"/>
  <c r="K33" i="2"/>
  <c r="N21" i="2"/>
  <c r="Q21" i="2"/>
  <c r="K21" i="2"/>
  <c r="N7" i="2"/>
  <c r="Q7" i="2"/>
  <c r="K7" i="2"/>
  <c r="O82" i="2"/>
  <c r="I82" i="2"/>
  <c r="O10" i="2"/>
  <c r="I10" i="2"/>
  <c r="M45" i="2"/>
  <c r="P45" i="2"/>
  <c r="J45" i="2"/>
  <c r="N68" i="2"/>
  <c r="Q68" i="2"/>
  <c r="K68" i="2"/>
  <c r="O93" i="2"/>
  <c r="I93" i="2"/>
  <c r="O45" i="2"/>
  <c r="I45" i="2"/>
  <c r="P104" i="2"/>
  <c r="J104" i="2"/>
  <c r="M68" i="2"/>
  <c r="P68" i="2"/>
  <c r="J68" i="2"/>
  <c r="Q103" i="2"/>
  <c r="K103" i="2"/>
  <c r="N43" i="2"/>
  <c r="Q43" i="2"/>
  <c r="K43" i="2"/>
  <c r="O116" i="2"/>
  <c r="I116" i="2"/>
  <c r="O104" i="2"/>
  <c r="I104" i="2"/>
  <c r="O92" i="2"/>
  <c r="I92" i="2"/>
  <c r="O80" i="2"/>
  <c r="I80" i="2"/>
  <c r="O68" i="2"/>
  <c r="I68" i="2"/>
  <c r="O56" i="2"/>
  <c r="I56" i="2"/>
  <c r="O44" i="2"/>
  <c r="I44" i="2"/>
  <c r="O32" i="2"/>
  <c r="I32" i="2"/>
  <c r="O20" i="2"/>
  <c r="I20" i="2"/>
  <c r="O8" i="2"/>
  <c r="I8" i="2"/>
  <c r="P115" i="2"/>
  <c r="J115" i="2"/>
  <c r="P103" i="2"/>
  <c r="J103" i="2"/>
  <c r="P91" i="2"/>
  <c r="J91" i="2"/>
  <c r="P79" i="2"/>
  <c r="J79" i="2"/>
  <c r="M67" i="2"/>
  <c r="P67" i="2"/>
  <c r="J67" i="2"/>
  <c r="M55" i="2"/>
  <c r="P55" i="2"/>
  <c r="J55" i="2"/>
  <c r="M43" i="2"/>
  <c r="P43" i="2"/>
  <c r="J43" i="2"/>
  <c r="M31" i="2"/>
  <c r="P31" i="2"/>
  <c r="J31" i="2"/>
  <c r="M19" i="2"/>
  <c r="P19" i="2"/>
  <c r="J19" i="2"/>
  <c r="Q114" i="2"/>
  <c r="K114" i="2"/>
  <c r="Q102" i="2"/>
  <c r="K102" i="2"/>
  <c r="Q90" i="2"/>
  <c r="K90" i="2"/>
  <c r="Q78" i="2"/>
  <c r="K78" i="2"/>
  <c r="N66" i="2"/>
  <c r="Q66" i="2"/>
  <c r="K66" i="2"/>
  <c r="N54" i="2"/>
  <c r="Q54" i="2"/>
  <c r="K54" i="2"/>
  <c r="N42" i="2"/>
  <c r="Q42" i="2"/>
  <c r="K42" i="2"/>
  <c r="N30" i="2"/>
  <c r="Q30" i="2"/>
  <c r="K30" i="2"/>
  <c r="N18" i="2"/>
  <c r="Q18" i="2"/>
  <c r="K18" i="2"/>
  <c r="P5" i="2"/>
  <c r="J5" i="2"/>
  <c r="O58" i="2"/>
  <c r="I58" i="2"/>
  <c r="P93" i="2"/>
  <c r="J93" i="2"/>
  <c r="M33" i="2"/>
  <c r="P33" i="2"/>
  <c r="J33" i="2"/>
  <c r="Q80" i="2"/>
  <c r="K80" i="2"/>
  <c r="N6" i="2"/>
  <c r="Q6" i="2"/>
  <c r="K6" i="2"/>
  <c r="O69" i="2"/>
  <c r="I69" i="2"/>
  <c r="P116" i="2"/>
  <c r="J116" i="2"/>
  <c r="M44" i="2"/>
  <c r="P44" i="2"/>
  <c r="J44" i="2"/>
  <c r="N67" i="2"/>
  <c r="Q67" i="2"/>
  <c r="K67" i="2"/>
  <c r="O103" i="2"/>
  <c r="I103" i="2"/>
  <c r="O91" i="2"/>
  <c r="I91" i="2"/>
  <c r="O67" i="2"/>
  <c r="I67" i="2"/>
  <c r="O55" i="2"/>
  <c r="I55" i="2"/>
  <c r="O43" i="2"/>
  <c r="I43" i="2"/>
  <c r="O31" i="2"/>
  <c r="I31" i="2"/>
  <c r="O19" i="2"/>
  <c r="I19" i="2"/>
  <c r="O7" i="2"/>
  <c r="I7" i="2"/>
  <c r="P114" i="2"/>
  <c r="J114" i="2"/>
  <c r="P102" i="2"/>
  <c r="J102" i="2"/>
  <c r="P90" i="2"/>
  <c r="J90" i="2"/>
  <c r="P78" i="2"/>
  <c r="J78" i="2"/>
  <c r="M66" i="2"/>
  <c r="P66" i="2"/>
  <c r="J66" i="2"/>
  <c r="M54" i="2"/>
  <c r="P54" i="2"/>
  <c r="J54" i="2"/>
  <c r="M42" i="2"/>
  <c r="P42" i="2"/>
  <c r="J42" i="2"/>
  <c r="M30" i="2"/>
  <c r="P30" i="2"/>
  <c r="J30" i="2"/>
  <c r="M18" i="2"/>
  <c r="P18" i="2"/>
  <c r="J18" i="2"/>
  <c r="Q113" i="2"/>
  <c r="K113" i="2"/>
  <c r="Q101" i="2"/>
  <c r="K101" i="2"/>
  <c r="Q89" i="2"/>
  <c r="K89" i="2"/>
  <c r="Q77" i="2"/>
  <c r="K77" i="2"/>
  <c r="N65" i="2"/>
  <c r="Q65" i="2"/>
  <c r="K65" i="2"/>
  <c r="N53" i="2"/>
  <c r="Q53" i="2"/>
  <c r="K53" i="2"/>
  <c r="N41" i="2"/>
  <c r="Q41" i="2"/>
  <c r="K41" i="2"/>
  <c r="N29" i="2"/>
  <c r="Q29" i="2"/>
  <c r="K29" i="2"/>
  <c r="N17" i="2"/>
  <c r="Q17" i="2"/>
  <c r="K17" i="2"/>
  <c r="P6" i="2"/>
  <c r="J6" i="2"/>
  <c r="O106" i="2"/>
  <c r="I106" i="2"/>
  <c r="O22" i="2"/>
  <c r="I22" i="2"/>
  <c r="Q116" i="2"/>
  <c r="K116" i="2"/>
  <c r="N20" i="2"/>
  <c r="Q20" i="2"/>
  <c r="K20" i="2"/>
  <c r="O9" i="2"/>
  <c r="I9" i="2"/>
  <c r="N19" i="2"/>
  <c r="Q19" i="2"/>
  <c r="K19" i="2"/>
  <c r="O115" i="2"/>
  <c r="I115" i="2"/>
  <c r="O79" i="2"/>
  <c r="I79" i="2"/>
  <c r="O114" i="2"/>
  <c r="I114" i="2"/>
  <c r="O102" i="2"/>
  <c r="I102" i="2"/>
  <c r="O90" i="2"/>
  <c r="I90" i="2"/>
  <c r="O78" i="2"/>
  <c r="I78" i="2"/>
  <c r="O66" i="2"/>
  <c r="I66" i="2"/>
  <c r="O54" i="2"/>
  <c r="I54" i="2"/>
  <c r="O42" i="2"/>
  <c r="I42" i="2"/>
  <c r="O30" i="2"/>
  <c r="I30" i="2"/>
  <c r="O18" i="2"/>
  <c r="I18" i="2"/>
  <c r="O6" i="2"/>
  <c r="I6" i="2"/>
  <c r="P113" i="2"/>
  <c r="J113" i="2"/>
  <c r="P101" i="2"/>
  <c r="J101" i="2"/>
  <c r="P89" i="2"/>
  <c r="J89" i="2"/>
  <c r="P77" i="2"/>
  <c r="J77" i="2"/>
  <c r="M65" i="2"/>
  <c r="P65" i="2"/>
  <c r="J65" i="2"/>
  <c r="M53" i="2"/>
  <c r="P53" i="2"/>
  <c r="J53" i="2"/>
  <c r="M41" i="2"/>
  <c r="P41" i="2"/>
  <c r="J41" i="2"/>
  <c r="M29" i="2"/>
  <c r="P29" i="2"/>
  <c r="J29" i="2"/>
  <c r="M17" i="2"/>
  <c r="P17" i="2"/>
  <c r="J17" i="2"/>
  <c r="Q112" i="2"/>
  <c r="K112" i="2"/>
  <c r="Q100" i="2"/>
  <c r="K100" i="2"/>
  <c r="Q88" i="2"/>
  <c r="K88" i="2"/>
  <c r="Q76" i="2"/>
  <c r="K76" i="2"/>
  <c r="N64" i="2"/>
  <c r="Q64" i="2"/>
  <c r="K64" i="2"/>
  <c r="N52" i="2"/>
  <c r="Q52" i="2"/>
  <c r="K52" i="2"/>
  <c r="N40" i="2"/>
  <c r="Q40" i="2"/>
  <c r="K40" i="2"/>
  <c r="N28" i="2"/>
  <c r="Q28" i="2"/>
  <c r="K28" i="2"/>
  <c r="N16" i="2"/>
  <c r="Q16" i="2"/>
  <c r="K16" i="2"/>
  <c r="P7" i="2"/>
  <c r="J7" i="2"/>
  <c r="M6" i="2"/>
  <c r="P69" i="2"/>
  <c r="J69" i="2"/>
  <c r="Q115" i="2"/>
  <c r="K115" i="2"/>
  <c r="O101" i="2"/>
  <c r="I101" i="2"/>
  <c r="O53" i="2"/>
  <c r="I53" i="2"/>
  <c r="O17" i="2"/>
  <c r="I17" i="2"/>
  <c r="O5" i="2"/>
  <c r="I5" i="2"/>
  <c r="P112" i="2"/>
  <c r="J112" i="2"/>
  <c r="P100" i="2"/>
  <c r="J100" i="2"/>
  <c r="P88" i="2"/>
  <c r="J88" i="2"/>
  <c r="P76" i="2"/>
  <c r="J76" i="2"/>
  <c r="M64" i="2"/>
  <c r="P64" i="2"/>
  <c r="J64" i="2"/>
  <c r="M52" i="2"/>
  <c r="P52" i="2"/>
  <c r="J52" i="2"/>
  <c r="M40" i="2"/>
  <c r="P40" i="2"/>
  <c r="J40" i="2"/>
  <c r="M28" i="2"/>
  <c r="P28" i="2"/>
  <c r="J28" i="2"/>
  <c r="M16" i="2"/>
  <c r="P16" i="2"/>
  <c r="J16" i="2"/>
  <c r="Q111" i="2"/>
  <c r="K111" i="2"/>
  <c r="Q99" i="2"/>
  <c r="K99" i="2"/>
  <c r="Q87" i="2"/>
  <c r="K87" i="2"/>
  <c r="Q75" i="2"/>
  <c r="K75" i="2"/>
  <c r="N63" i="2"/>
  <c r="Q63" i="2"/>
  <c r="K63" i="2"/>
  <c r="N51" i="2"/>
  <c r="Q51" i="2"/>
  <c r="K51" i="2"/>
  <c r="N39" i="2"/>
  <c r="Q39" i="2"/>
  <c r="K39" i="2"/>
  <c r="N27" i="2"/>
  <c r="Q27" i="2"/>
  <c r="K27" i="2"/>
  <c r="N15" i="2"/>
  <c r="Q15" i="2"/>
  <c r="K15" i="2"/>
  <c r="P8" i="2"/>
  <c r="J8" i="2"/>
  <c r="M5" i="2"/>
  <c r="O34" i="2"/>
  <c r="I34" i="2"/>
  <c r="N56" i="2"/>
  <c r="Q56" i="2"/>
  <c r="K56" i="2"/>
  <c r="O105" i="2"/>
  <c r="I105" i="2"/>
  <c r="Q79" i="2"/>
  <c r="K79" i="2"/>
  <c r="O112" i="2"/>
  <c r="I112" i="2"/>
  <c r="O88" i="2"/>
  <c r="I88" i="2"/>
  <c r="O76" i="2"/>
  <c r="I76" i="2"/>
  <c r="O64" i="2"/>
  <c r="I64" i="2"/>
  <c r="O52" i="2"/>
  <c r="I52" i="2"/>
  <c r="O40" i="2"/>
  <c r="I40" i="2"/>
  <c r="O28" i="2"/>
  <c r="I28" i="2"/>
  <c r="O16" i="2"/>
  <c r="I16" i="2"/>
  <c r="O4" i="2"/>
  <c r="I4" i="2"/>
  <c r="L4" i="2"/>
  <c r="P111" i="2"/>
  <c r="J111" i="2"/>
  <c r="P99" i="2"/>
  <c r="J99" i="2"/>
  <c r="P87" i="2"/>
  <c r="J87" i="2"/>
  <c r="P75" i="2"/>
  <c r="J75" i="2"/>
  <c r="M63" i="2"/>
  <c r="P63" i="2"/>
  <c r="J63" i="2"/>
  <c r="M51" i="2"/>
  <c r="P51" i="2"/>
  <c r="J51" i="2"/>
  <c r="M39" i="2"/>
  <c r="P39" i="2"/>
  <c r="J39" i="2"/>
  <c r="M27" i="2"/>
  <c r="P27" i="2"/>
  <c r="J27" i="2"/>
  <c r="M15" i="2"/>
  <c r="P15" i="2"/>
  <c r="J15" i="2"/>
  <c r="Q110" i="2"/>
  <c r="K110" i="2"/>
  <c r="Q98" i="2"/>
  <c r="K98" i="2"/>
  <c r="Q86" i="2"/>
  <c r="K86" i="2"/>
  <c r="Q74" i="2"/>
  <c r="K74" i="2"/>
  <c r="N62" i="2"/>
  <c r="Q62" i="2"/>
  <c r="K62" i="2"/>
  <c r="N50" i="2"/>
  <c r="Q50" i="2"/>
  <c r="K50" i="2"/>
  <c r="N38" i="2"/>
  <c r="Q38" i="2"/>
  <c r="K38" i="2"/>
  <c r="N26" i="2"/>
  <c r="Q26" i="2"/>
  <c r="K26" i="2"/>
  <c r="N14" i="2"/>
  <c r="Q14" i="2"/>
  <c r="K14" i="2"/>
  <c r="P9" i="2"/>
  <c r="J9" i="2"/>
  <c r="N118" i="2"/>
  <c r="N106" i="2"/>
  <c r="N94" i="2"/>
  <c r="N82" i="2"/>
  <c r="N70" i="2"/>
  <c r="O118" i="2"/>
  <c r="I118" i="2"/>
  <c r="O46" i="2"/>
  <c r="I46" i="2"/>
  <c r="P81" i="2"/>
  <c r="J81" i="2"/>
  <c r="Q92" i="2"/>
  <c r="K92" i="2"/>
  <c r="O81" i="2"/>
  <c r="I81" i="2"/>
  <c r="O33" i="2"/>
  <c r="I33" i="2"/>
  <c r="P80" i="2"/>
  <c r="J80" i="2"/>
  <c r="M56" i="2"/>
  <c r="P56" i="2"/>
  <c r="J56" i="2"/>
  <c r="Q91" i="2"/>
  <c r="K91" i="2"/>
  <c r="N5" i="2"/>
  <c r="Q5" i="2"/>
  <c r="K5" i="2"/>
  <c r="O89" i="2"/>
  <c r="I89" i="2"/>
  <c r="O29" i="2"/>
  <c r="I29" i="2"/>
  <c r="O100" i="2"/>
  <c r="I100" i="2"/>
  <c r="O111" i="2"/>
  <c r="I111" i="2"/>
  <c r="O99" i="2"/>
  <c r="I99" i="2"/>
  <c r="O87" i="2"/>
  <c r="I87" i="2"/>
  <c r="O75" i="2"/>
  <c r="I75" i="2"/>
  <c r="O63" i="2"/>
  <c r="I63" i="2"/>
  <c r="O51" i="2"/>
  <c r="I51" i="2"/>
  <c r="O39" i="2"/>
  <c r="I39" i="2"/>
  <c r="O27" i="2"/>
  <c r="I27" i="2"/>
  <c r="O15" i="2"/>
  <c r="I15" i="2"/>
  <c r="P4" i="2"/>
  <c r="J4" i="2"/>
  <c r="P110" i="2"/>
  <c r="J110" i="2"/>
  <c r="P98" i="2"/>
  <c r="J98" i="2"/>
  <c r="P86" i="2"/>
  <c r="J86" i="2"/>
  <c r="P74" i="2"/>
  <c r="J74" i="2"/>
  <c r="M62" i="2"/>
  <c r="P62" i="2"/>
  <c r="J62" i="2"/>
  <c r="M50" i="2"/>
  <c r="P50" i="2"/>
  <c r="J50" i="2"/>
  <c r="M38" i="2"/>
  <c r="P38" i="2"/>
  <c r="J38" i="2"/>
  <c r="M26" i="2"/>
  <c r="P26" i="2"/>
  <c r="J26" i="2"/>
  <c r="M14" i="2"/>
  <c r="P14" i="2"/>
  <c r="J14" i="2"/>
  <c r="Q109" i="2"/>
  <c r="K109" i="2"/>
  <c r="Q97" i="2"/>
  <c r="K97" i="2"/>
  <c r="Q85" i="2"/>
  <c r="K85" i="2"/>
  <c r="Q73" i="2"/>
  <c r="K73" i="2"/>
  <c r="N61" i="2"/>
  <c r="Q61" i="2"/>
  <c r="K61" i="2"/>
  <c r="N49" i="2"/>
  <c r="Q49" i="2"/>
  <c r="K49" i="2"/>
  <c r="N37" i="2"/>
  <c r="Q37" i="2"/>
  <c r="K37" i="2"/>
  <c r="N25" i="2"/>
  <c r="Q25" i="2"/>
  <c r="K25" i="2"/>
  <c r="N11" i="2"/>
  <c r="Q11" i="2"/>
  <c r="K11" i="2"/>
  <c r="P10" i="2"/>
  <c r="J10" i="2"/>
  <c r="N117" i="2"/>
  <c r="N105" i="2"/>
  <c r="N93" i="2"/>
  <c r="N81" i="2"/>
  <c r="N69" i="2"/>
  <c r="O94" i="2"/>
  <c r="I94" i="2"/>
  <c r="P117" i="2"/>
  <c r="J117" i="2"/>
  <c r="M21" i="2"/>
  <c r="P21" i="2"/>
  <c r="J21" i="2"/>
  <c r="N44" i="2"/>
  <c r="Q44" i="2"/>
  <c r="K44" i="2"/>
  <c r="O117" i="2"/>
  <c r="I117" i="2"/>
  <c r="O21" i="2"/>
  <c r="I21" i="2"/>
  <c r="M32" i="2"/>
  <c r="P32" i="2"/>
  <c r="J32" i="2"/>
  <c r="N31" i="2"/>
  <c r="Q31" i="2"/>
  <c r="K31" i="2"/>
  <c r="O113" i="2"/>
  <c r="I113" i="2"/>
  <c r="O65" i="2"/>
  <c r="I65" i="2"/>
  <c r="O110" i="2"/>
  <c r="I110" i="2"/>
  <c r="O98" i="2"/>
  <c r="I98" i="2"/>
  <c r="O86" i="2"/>
  <c r="I86" i="2"/>
  <c r="O74" i="2"/>
  <c r="I74" i="2"/>
  <c r="O62" i="2"/>
  <c r="I62" i="2"/>
  <c r="O50" i="2"/>
  <c r="I50" i="2"/>
  <c r="O38" i="2"/>
  <c r="I38" i="2"/>
  <c r="O26" i="2"/>
  <c r="I26" i="2"/>
  <c r="O14" i="2"/>
  <c r="I14" i="2"/>
  <c r="Q4" i="2"/>
  <c r="K4" i="2"/>
  <c r="P109" i="2"/>
  <c r="J109" i="2"/>
  <c r="P97" i="2"/>
  <c r="J97" i="2"/>
  <c r="P85" i="2"/>
  <c r="J85" i="2"/>
  <c r="P73" i="2"/>
  <c r="J73" i="2"/>
  <c r="M61" i="2"/>
  <c r="P61" i="2"/>
  <c r="J61" i="2"/>
  <c r="M49" i="2"/>
  <c r="P49" i="2"/>
  <c r="J49" i="2"/>
  <c r="M37" i="2"/>
  <c r="P37" i="2"/>
  <c r="J37" i="2"/>
  <c r="M25" i="2"/>
  <c r="P25" i="2"/>
  <c r="J25" i="2"/>
  <c r="M13" i="2"/>
  <c r="P13" i="2"/>
  <c r="J13" i="2"/>
  <c r="Q108" i="2"/>
  <c r="K108" i="2"/>
  <c r="Q96" i="2"/>
  <c r="K96" i="2"/>
  <c r="Q84" i="2"/>
  <c r="K84" i="2"/>
  <c r="Q72" i="2"/>
  <c r="K72" i="2"/>
  <c r="N60" i="2"/>
  <c r="Q60" i="2"/>
  <c r="K60" i="2"/>
  <c r="N48" i="2"/>
  <c r="Q48" i="2"/>
  <c r="K48" i="2"/>
  <c r="N36" i="2"/>
  <c r="Q36" i="2"/>
  <c r="K36" i="2"/>
  <c r="N24" i="2"/>
  <c r="Q24" i="2"/>
  <c r="K24" i="2"/>
  <c r="N10" i="2"/>
  <c r="Q10" i="2"/>
  <c r="K10" i="2"/>
  <c r="P11" i="2"/>
  <c r="J11" i="2"/>
  <c r="M107" i="2"/>
  <c r="M95" i="2"/>
  <c r="M83" i="2"/>
  <c r="M71" i="2"/>
  <c r="N116" i="2"/>
  <c r="N92" i="2"/>
  <c r="N80" i="2"/>
  <c r="N13" i="2"/>
  <c r="O70" i="2"/>
  <c r="I70" i="2"/>
  <c r="P105" i="2"/>
  <c r="J105" i="2"/>
  <c r="M57" i="2"/>
  <c r="P57" i="2"/>
  <c r="J57" i="2"/>
  <c r="Q104" i="2"/>
  <c r="K104" i="2"/>
  <c r="N32" i="2"/>
  <c r="Q32" i="2"/>
  <c r="K32" i="2"/>
  <c r="O57" i="2"/>
  <c r="I57" i="2"/>
  <c r="P92" i="2"/>
  <c r="J92" i="2"/>
  <c r="M20" i="2"/>
  <c r="P20" i="2"/>
  <c r="J20" i="2"/>
  <c r="N55" i="2"/>
  <c r="Q55" i="2"/>
  <c r="K55" i="2"/>
  <c r="O77" i="2"/>
  <c r="I77" i="2"/>
  <c r="O41" i="2"/>
  <c r="I41" i="2"/>
  <c r="O109" i="2"/>
  <c r="I109" i="2"/>
  <c r="O97" i="2"/>
  <c r="I97" i="2"/>
  <c r="O85" i="2"/>
  <c r="I85" i="2"/>
  <c r="O73" i="2"/>
  <c r="I73" i="2"/>
  <c r="O61" i="2"/>
  <c r="I61" i="2"/>
  <c r="O49" i="2"/>
  <c r="I49" i="2"/>
  <c r="O37" i="2"/>
  <c r="I37" i="2"/>
  <c r="O25" i="2"/>
  <c r="I25" i="2"/>
  <c r="O13" i="2"/>
  <c r="I13" i="2"/>
  <c r="P108" i="2"/>
  <c r="J108" i="2"/>
  <c r="P96" i="2"/>
  <c r="J96" i="2"/>
  <c r="P84" i="2"/>
  <c r="J84" i="2"/>
  <c r="P72" i="2"/>
  <c r="J72" i="2"/>
  <c r="M60" i="2"/>
  <c r="P60" i="2"/>
  <c r="J60" i="2"/>
  <c r="M48" i="2"/>
  <c r="P48" i="2"/>
  <c r="J48" i="2"/>
  <c r="M36" i="2"/>
  <c r="P36" i="2"/>
  <c r="J36" i="2"/>
  <c r="M24" i="2"/>
  <c r="P24" i="2"/>
  <c r="J24" i="2"/>
  <c r="M12" i="2"/>
  <c r="P12" i="2"/>
  <c r="J12" i="2"/>
  <c r="Q107" i="2"/>
  <c r="K107" i="2"/>
  <c r="Q95" i="2"/>
  <c r="K95" i="2"/>
  <c r="Q83" i="2"/>
  <c r="K83" i="2"/>
  <c r="Q71" i="2"/>
  <c r="K71" i="2"/>
  <c r="N59" i="2"/>
  <c r="Q59" i="2"/>
  <c r="K59" i="2"/>
  <c r="N47" i="2"/>
  <c r="Q47" i="2"/>
  <c r="K47" i="2"/>
  <c r="N35" i="2"/>
  <c r="Q35" i="2"/>
  <c r="K35" i="2"/>
  <c r="N23" i="2"/>
  <c r="Q23" i="2"/>
  <c r="K23" i="2"/>
  <c r="N9" i="2"/>
  <c r="Q9" i="2"/>
  <c r="K9" i="2"/>
  <c r="Q12" i="2"/>
  <c r="K12" i="2"/>
  <c r="L108" i="2"/>
  <c r="L96" i="2"/>
  <c r="L84" i="2"/>
  <c r="L72" i="2"/>
  <c r="L60" i="2"/>
  <c r="L48" i="2"/>
  <c r="L36" i="2"/>
  <c r="L24" i="2"/>
  <c r="L12" i="2"/>
  <c r="M118" i="2"/>
  <c r="M106" i="2"/>
  <c r="M94" i="2"/>
  <c r="M82" i="2"/>
  <c r="M70" i="2"/>
  <c r="N115" i="2"/>
  <c r="N103" i="2"/>
  <c r="N91" i="2"/>
  <c r="N79" i="2"/>
  <c r="N12" i="2"/>
  <c r="S4" i="2" l="1"/>
  <c r="S6" i="2" s="1"/>
  <c r="T4" i="2"/>
  <c r="T6" i="2" s="1"/>
  <c r="T10" i="2"/>
  <c r="R10" i="2"/>
  <c r="S10" i="2"/>
  <c r="R4" i="2"/>
  <c r="R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71B5D429-5938-411D-ACC6-1BC13A5410F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F7761B55-F5E2-403E-A299-B0961C9F344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  <comment ref="C3" authorId="0" shapeId="0" xr:uid="{33D9F7B1-B797-418D-BED2-26CF93CFDA7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Test results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FC4F575F-39C1-4C38-AB91-4E08B57AF9F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32B1D3E4-3732-4C87-952D-62BE776CEF8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  <comment ref="C3" authorId="0" shapeId="0" xr:uid="{A898509C-74E9-4021-91DF-646F99FB059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Test results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500420F7-8F64-4C3E-B018-B0F079B25F8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1ACD3A9B-3D1F-45E6-AE60-3D517039FB5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  <comment ref="C3" authorId="0" shapeId="0" xr:uid="{6E05F412-C6BF-4B7A-815C-B5AA4256F18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Test results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" authorId="0" shapeId="0" xr:uid="{61AAF176-7C37-424E-B06B-03923C8395B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Wavelength per pixel varies per spectrometer sensor. See Sensor data sheets.</t>
        </r>
      </text>
    </comment>
    <comment ref="B3" authorId="0" shapeId="0" xr:uid="{C3D77906-10CF-46A4-A157-343A0C209F0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file 4. IIM_and Reflectance_curve_model</t>
        </r>
      </text>
    </comment>
    <comment ref="C3" authorId="0" shapeId="0" xr:uid="{274A5679-556C-4A17-BC24-6281A21E3D8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Test results</t>
        </r>
      </text>
    </comment>
  </commentList>
</comments>
</file>

<file path=xl/sharedStrings.xml><?xml version="1.0" encoding="utf-8"?>
<sst xmlns="http://schemas.openxmlformats.org/spreadsheetml/2006/main" count="116" uniqueCount="28">
  <si>
    <t>Error1</t>
  </si>
  <si>
    <t>Error2</t>
  </si>
  <si>
    <t>Error3</t>
  </si>
  <si>
    <t>MSE1</t>
  </si>
  <si>
    <t>MSE2</t>
  </si>
  <si>
    <t>MSE3</t>
  </si>
  <si>
    <t>RMSE1</t>
  </si>
  <si>
    <t>RMSE2</t>
  </si>
  <si>
    <t>RMSE3</t>
  </si>
  <si>
    <t>Abs1</t>
  </si>
  <si>
    <t>Abs2</t>
  </si>
  <si>
    <t>Abs3</t>
  </si>
  <si>
    <t>STDEV</t>
  </si>
  <si>
    <t>MSET</t>
  </si>
  <si>
    <t>Test1
~ 95%</t>
  </si>
  <si>
    <t>Test2 
~ 90%</t>
  </si>
  <si>
    <t>Test3 
~ 85%</t>
  </si>
  <si>
    <r>
      <t>Error1</t>
    </r>
    <r>
      <rPr>
        <vertAlign val="superscript"/>
        <sz val="10"/>
        <color theme="1"/>
        <rFont val="Calibri "/>
      </rPr>
      <t>2</t>
    </r>
  </si>
  <si>
    <r>
      <t>Error2</t>
    </r>
    <r>
      <rPr>
        <vertAlign val="superscript"/>
        <sz val="10"/>
        <color theme="1"/>
        <rFont val="Calibri "/>
      </rPr>
      <t>2</t>
    </r>
  </si>
  <si>
    <r>
      <t>Error3</t>
    </r>
    <r>
      <rPr>
        <vertAlign val="superscript"/>
        <sz val="10"/>
        <color theme="1"/>
        <rFont val="Calibri "/>
      </rPr>
      <t>2</t>
    </r>
  </si>
  <si>
    <r>
      <t>(e/sdev)</t>
    </r>
    <r>
      <rPr>
        <vertAlign val="subscript"/>
        <sz val="10"/>
        <color theme="1"/>
        <rFont val="Calibri "/>
      </rPr>
      <t>2</t>
    </r>
  </si>
  <si>
    <r>
      <t>Error1</t>
    </r>
    <r>
      <rPr>
        <vertAlign val="superscript"/>
        <sz val="8"/>
        <color theme="1"/>
        <rFont val="Calibri "/>
      </rPr>
      <t>2</t>
    </r>
  </si>
  <si>
    <r>
      <t>Error2</t>
    </r>
    <r>
      <rPr>
        <vertAlign val="superscript"/>
        <sz val="8"/>
        <color theme="1"/>
        <rFont val="Calibri "/>
      </rPr>
      <t>2</t>
    </r>
  </si>
  <si>
    <r>
      <t>Error3</t>
    </r>
    <r>
      <rPr>
        <vertAlign val="superscript"/>
        <sz val="8"/>
        <color theme="1"/>
        <rFont val="Calibri "/>
      </rPr>
      <t>2</t>
    </r>
  </si>
  <si>
    <r>
      <t>(e/sdev)</t>
    </r>
    <r>
      <rPr>
        <vertAlign val="subscript"/>
        <sz val="8"/>
        <color theme="1"/>
        <rFont val="Calibri "/>
      </rPr>
      <t>2</t>
    </r>
  </si>
  <si>
    <t>Measured Reflectance (Arb.Units)</t>
  </si>
  <si>
    <t>Wavelength per pixel (nm)</t>
  </si>
  <si>
    <t>Math Model Reflectance (Arb. Units)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</si>
</sst>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8" formatCode="0.000000"/>
  </numFmts>
  <fonts count="15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 "/>
    </font>
    <font>
      <vertAlign val="superscript"/>
      <sz val="10"/>
      <color theme="1"/>
      <name val="Calibri "/>
    </font>
    <font>
      <vertAlign val="subscript"/>
      <sz val="10"/>
      <color theme="1"/>
      <name val="Calibri "/>
    </font>
    <font>
      <sz val="11"/>
      <color theme="1"/>
      <name val="Calibri "/>
    </font>
    <font>
      <vertAlign val="superscript"/>
      <sz val="8"/>
      <color theme="1"/>
      <name val="Calibri "/>
    </font>
    <font>
      <vertAlign val="subscript"/>
      <sz val="8"/>
      <color theme="1"/>
      <name val="Calibri 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0" fontId="2" fillId="4" borderId="0" xfId="0" applyFont="1" applyFill="1"/>
    <xf numFmtId="0" fontId="1" fillId="0" borderId="1" xfId="0" applyFont="1" applyBorder="1"/>
    <xf numFmtId="0" fontId="1" fillId="3" borderId="0" xfId="0" applyFont="1" applyFill="1"/>
    <xf numFmtId="0" fontId="0" fillId="0" borderId="1" xfId="0" applyBorder="1"/>
    <xf numFmtId="0" fontId="2" fillId="0" borderId="0" xfId="0" applyFont="1" applyAlignment="1">
      <alignment wrapText="1"/>
    </xf>
    <xf numFmtId="0" fontId="3" fillId="0" borderId="0" xfId="0" applyFont="1"/>
    <xf numFmtId="0" fontId="6" fillId="5" borderId="0" xfId="0" applyFont="1" applyFill="1" applyAlignment="1">
      <alignment vertical="center" wrapText="1"/>
    </xf>
    <xf numFmtId="9" fontId="6" fillId="6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3" fillId="0" borderId="0" xfId="0" applyFont="1"/>
    <xf numFmtId="0" fontId="2" fillId="0" borderId="0" xfId="0" applyFont="1" applyAlignment="1">
      <alignment horizontal="right"/>
    </xf>
    <xf numFmtId="0" fontId="14" fillId="7" borderId="0" xfId="0" applyFont="1" applyFill="1" applyAlignment="1">
      <alignment horizontal="center" wrapText="1"/>
    </xf>
    <xf numFmtId="0" fontId="12" fillId="0" borderId="0" xfId="0" applyFont="1"/>
    <xf numFmtId="0" fontId="1" fillId="3" borderId="0" xfId="0" applyFont="1" applyFill="1" applyAlignment="1">
      <alignment horizontal="center"/>
    </xf>
    <xf numFmtId="168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19"/>
  <sheetViews>
    <sheetView zoomScaleNormal="100" workbookViewId="0">
      <selection activeCell="F4" sqref="F4"/>
    </sheetView>
  </sheetViews>
  <sheetFormatPr defaultRowHeight="14.5"/>
  <cols>
    <col min="1" max="1" width="7.6328125" style="3" bestFit="1" customWidth="1"/>
    <col min="2" max="3" width="8.6328125" style="3" bestFit="1" customWidth="1"/>
    <col min="4" max="5" width="8.6328125" style="3" customWidth="1"/>
    <col min="6" max="8" width="6.08984375" style="3" bestFit="1" customWidth="1"/>
    <col min="9" max="11" width="5" style="3" bestFit="1" customWidth="1"/>
    <col min="12" max="14" width="6.6328125" style="3" customWidth="1"/>
    <col min="15" max="17" width="8.1796875" style="3" customWidth="1"/>
    <col min="18" max="20" width="5.7265625" style="3" bestFit="1" customWidth="1"/>
  </cols>
  <sheetData>
    <row r="1" spans="1:26" ht="15" customHeight="1">
      <c r="B1" s="23" t="s">
        <v>12</v>
      </c>
      <c r="C1" s="8">
        <f>_xlfn.STDEV.P(C4:C118)</f>
        <v>0.12705707602688338</v>
      </c>
      <c r="D1" s="8">
        <f>_xlfn.STDEV.P(D4:D118)</f>
        <v>9.6664905672616874E-2</v>
      </c>
      <c r="E1" s="8">
        <f>_xlfn.STDEV.P(E4:E118)</f>
        <v>0.1063644237898457</v>
      </c>
    </row>
    <row r="2" spans="1:26" s="22" customFormat="1" ht="14.5" customHeight="1">
      <c r="A2" s="19"/>
      <c r="B2" s="20"/>
      <c r="C2" s="21" t="s">
        <v>25</v>
      </c>
      <c r="D2" s="21"/>
      <c r="E2" s="21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5" customFormat="1" ht="62.5">
      <c r="A3" s="12" t="s">
        <v>26</v>
      </c>
      <c r="B3" s="12" t="s">
        <v>27</v>
      </c>
      <c r="C3" s="13" t="s">
        <v>14</v>
      </c>
      <c r="D3" s="13" t="s">
        <v>15</v>
      </c>
      <c r="E3" s="13" t="s">
        <v>16</v>
      </c>
      <c r="F3" s="12" t="s">
        <v>0</v>
      </c>
      <c r="G3" s="12" t="s">
        <v>1</v>
      </c>
      <c r="H3" s="12" t="s">
        <v>2</v>
      </c>
      <c r="I3" s="12" t="s">
        <v>9</v>
      </c>
      <c r="J3" s="12" t="s">
        <v>10</v>
      </c>
      <c r="K3" s="12" t="s">
        <v>11</v>
      </c>
      <c r="L3" s="12" t="s">
        <v>21</v>
      </c>
      <c r="M3" s="12" t="s">
        <v>22</v>
      </c>
      <c r="N3" s="12" t="s">
        <v>23</v>
      </c>
      <c r="O3" s="12" t="s">
        <v>24</v>
      </c>
      <c r="P3" s="12" t="s">
        <v>24</v>
      </c>
      <c r="Q3" s="12" t="s">
        <v>24</v>
      </c>
      <c r="R3" s="12" t="s">
        <v>3</v>
      </c>
      <c r="S3" s="12" t="s">
        <v>4</v>
      </c>
      <c r="T3" s="12" t="s">
        <v>5</v>
      </c>
    </row>
    <row r="4" spans="1:26">
      <c r="A4" s="3">
        <v>449.85</v>
      </c>
      <c r="B4" s="3">
        <v>0.39951612467876008</v>
      </c>
      <c r="C4" s="3">
        <v>0.47574626865671649</v>
      </c>
      <c r="D4" s="3">
        <v>0.37784679089026907</v>
      </c>
      <c r="E4" s="3">
        <v>0.39599555061179081</v>
      </c>
      <c r="F4" s="4">
        <f>C4-$B4</f>
        <v>7.6230143977956411E-2</v>
      </c>
      <c r="G4" s="4">
        <f>D4-$B4</f>
        <v>-2.1669333788491008E-2</v>
      </c>
      <c r="H4" s="4">
        <f>E4-$B4</f>
        <v>-3.520574066969262E-3</v>
      </c>
      <c r="I4" s="4">
        <f t="shared" ref="I4:I35" si="0">ABS(F4)</f>
        <v>7.6230143977956411E-2</v>
      </c>
      <c r="J4" s="4">
        <f t="shared" ref="J4:J35" si="1">ABS(G4)</f>
        <v>2.1669333788491008E-2</v>
      </c>
      <c r="K4" s="4">
        <f t="shared" ref="K4:K35" si="2">ABS(H4)</f>
        <v>3.520574066969262E-3</v>
      </c>
      <c r="L4" s="5">
        <f>F4^2</f>
        <v>5.8110348508999638E-3</v>
      </c>
      <c r="M4" s="5">
        <f>G4^2</f>
        <v>4.6956002683703807E-4</v>
      </c>
      <c r="N4" s="5">
        <f>H4^2</f>
        <v>1.2394441761016491E-5</v>
      </c>
      <c r="O4" s="5">
        <f t="shared" ref="O4:O35" si="3">(F4/C$1)^2</f>
        <v>0.35996126281547036</v>
      </c>
      <c r="P4" s="5">
        <f t="shared" ref="P4:P35" si="4">(G4/D$1)^2</f>
        <v>5.0252012114279862E-2</v>
      </c>
      <c r="Q4" s="5">
        <f t="shared" ref="Q4:Q35" si="5">(H4/E$1)^2</f>
        <v>1.0955550061420149E-3</v>
      </c>
      <c r="R4" s="5">
        <f>AVERAGE(L4:L118)</f>
        <v>2.7571058870636813E-3</v>
      </c>
      <c r="S4" s="5">
        <f>AVERAGE(M4:M118)</f>
        <v>2.0051014378617759E-3</v>
      </c>
      <c r="T4" s="5">
        <f>AVERAGE(N4:N118)</f>
        <v>1.5430370582674043E-3</v>
      </c>
    </row>
    <row r="5" spans="1:26">
      <c r="A5" s="3">
        <v>452.37</v>
      </c>
      <c r="B5" s="3">
        <v>0.40598650083948712</v>
      </c>
      <c r="C5" s="3">
        <v>0.47834776815456365</v>
      </c>
      <c r="D5" s="3">
        <v>0.36187639612807149</v>
      </c>
      <c r="E5" s="3">
        <v>0.40257648953301128</v>
      </c>
      <c r="F5" s="4">
        <f t="shared" ref="F5:F36" si="6">C5-B5</f>
        <v>7.2361267315076527E-2</v>
      </c>
      <c r="G5" s="4">
        <f t="shared" ref="G5:G36" si="7">D5-$B5</f>
        <v>-4.4110104711415632E-2</v>
      </c>
      <c r="H5" s="4">
        <f t="shared" ref="H5:H36" si="8">E5-$B5</f>
        <v>-3.4100113064758353E-3</v>
      </c>
      <c r="I5" s="4">
        <f t="shared" si="0"/>
        <v>7.2361267315076527E-2</v>
      </c>
      <c r="J5" s="4">
        <f t="shared" si="1"/>
        <v>4.4110104711415632E-2</v>
      </c>
      <c r="K5" s="4">
        <f t="shared" si="2"/>
        <v>3.4100113064758353E-3</v>
      </c>
      <c r="L5" s="5">
        <f t="shared" ref="L5:L68" si="9">F5^2</f>
        <v>5.2361530074439624E-3</v>
      </c>
      <c r="M5" s="5">
        <f t="shared" ref="M5:M68" si="10">G5^2</f>
        <v>1.9457013376520515E-3</v>
      </c>
      <c r="N5" s="5">
        <f t="shared" ref="N5:N68" si="11">H5^2</f>
        <v>1.1628177110293033E-5</v>
      </c>
      <c r="O5" s="5">
        <f t="shared" si="3"/>
        <v>0.32435053260137447</v>
      </c>
      <c r="P5" s="5">
        <f t="shared" si="4"/>
        <v>0.20822770594225776</v>
      </c>
      <c r="Q5" s="5">
        <f t="shared" si="5"/>
        <v>1.0278242369539965E-3</v>
      </c>
      <c r="R5" s="6" t="s">
        <v>6</v>
      </c>
      <c r="S5" s="6" t="s">
        <v>7</v>
      </c>
      <c r="T5" s="6" t="s">
        <v>8</v>
      </c>
    </row>
    <row r="6" spans="1:26">
      <c r="A6" s="3">
        <v>454.88</v>
      </c>
      <c r="B6" s="3">
        <v>0.40819532308188755</v>
      </c>
      <c r="C6" s="3">
        <v>0.48964218455743885</v>
      </c>
      <c r="D6" s="3">
        <v>0.3748023194517659</v>
      </c>
      <c r="E6" s="3">
        <v>0.41751990898748587</v>
      </c>
      <c r="F6" s="4">
        <f t="shared" si="6"/>
        <v>8.1446861475551302E-2</v>
      </c>
      <c r="G6" s="4">
        <f t="shared" si="7"/>
        <v>-3.3393003630121654E-2</v>
      </c>
      <c r="H6" s="4">
        <f t="shared" si="8"/>
        <v>9.3245859055983149E-3</v>
      </c>
      <c r="I6" s="4">
        <f t="shared" si="0"/>
        <v>8.1446861475551302E-2</v>
      </c>
      <c r="J6" s="4">
        <f t="shared" si="1"/>
        <v>3.3393003630121654E-2</v>
      </c>
      <c r="K6" s="4">
        <f t="shared" si="2"/>
        <v>9.3245859055983149E-3</v>
      </c>
      <c r="L6" s="5">
        <f t="shared" si="9"/>
        <v>6.633591244217643E-3</v>
      </c>
      <c r="M6" s="5">
        <f t="shared" si="10"/>
        <v>1.1150926914413179E-3</v>
      </c>
      <c r="N6" s="5">
        <f t="shared" si="11"/>
        <v>8.6947902310882742E-5</v>
      </c>
      <c r="O6" s="5">
        <f t="shared" si="3"/>
        <v>0.41091405275265602</v>
      </c>
      <c r="P6" s="5">
        <f t="shared" si="4"/>
        <v>0.1193365027604902</v>
      </c>
      <c r="Q6" s="5">
        <f t="shared" si="5"/>
        <v>7.6853973326848997E-3</v>
      </c>
      <c r="R6" s="5">
        <f>SQRT(R4)</f>
        <v>5.250815067266873E-2</v>
      </c>
      <c r="S6" s="5">
        <f>SQRT(S4)</f>
        <v>4.4778359034937577E-2</v>
      </c>
      <c r="T6" s="5">
        <f>SQRT(T4)</f>
        <v>3.9281510386788898E-2</v>
      </c>
    </row>
    <row r="7" spans="1:26">
      <c r="A7" s="3">
        <v>457.39</v>
      </c>
      <c r="B7" s="3">
        <v>0.40951084777482105</v>
      </c>
      <c r="C7" s="3">
        <v>0.49300466355762829</v>
      </c>
      <c r="D7" s="3">
        <v>0.38544374303750467</v>
      </c>
      <c r="E7" s="3">
        <v>0.43606036536934079</v>
      </c>
      <c r="F7" s="4">
        <f t="shared" si="6"/>
        <v>8.3493815782807235E-2</v>
      </c>
      <c r="G7" s="4">
        <f t="shared" si="7"/>
        <v>-2.406710473731638E-2</v>
      </c>
      <c r="H7" s="4">
        <f t="shared" si="8"/>
        <v>2.6549517594519734E-2</v>
      </c>
      <c r="I7" s="4">
        <f t="shared" si="0"/>
        <v>8.3493815782807235E-2</v>
      </c>
      <c r="J7" s="4">
        <f t="shared" si="1"/>
        <v>2.406710473731638E-2</v>
      </c>
      <c r="K7" s="4">
        <f t="shared" si="2"/>
        <v>2.6549517594519734E-2</v>
      </c>
      <c r="L7" s="5">
        <f t="shared" si="9"/>
        <v>6.9712172739733501E-3</v>
      </c>
      <c r="M7" s="5">
        <f t="shared" si="10"/>
        <v>5.7922553043695656E-4</v>
      </c>
      <c r="N7" s="5">
        <f t="shared" si="11"/>
        <v>7.0487688450171287E-4</v>
      </c>
      <c r="O7" s="5">
        <f t="shared" si="3"/>
        <v>0.43182810595462851</v>
      </c>
      <c r="P7" s="5">
        <f t="shared" si="4"/>
        <v>6.1988343787449052E-2</v>
      </c>
      <c r="Q7" s="5">
        <f t="shared" si="5"/>
        <v>6.2304653522879304E-2</v>
      </c>
      <c r="R7" s="10"/>
      <c r="S7" s="10"/>
      <c r="T7" s="10"/>
    </row>
    <row r="8" spans="1:26">
      <c r="A8" s="3">
        <v>459.89</v>
      </c>
      <c r="B8" s="3">
        <v>0.40957535583777471</v>
      </c>
      <c r="C8" s="3">
        <v>0.51296207393182913</v>
      </c>
      <c r="D8" s="3">
        <v>0.38719185423365482</v>
      </c>
      <c r="E8" s="3">
        <v>0.4286934244235695</v>
      </c>
      <c r="F8" s="4">
        <f t="shared" si="6"/>
        <v>0.10338671809405442</v>
      </c>
      <c r="G8" s="4">
        <f t="shared" si="7"/>
        <v>-2.2383501604119893E-2</v>
      </c>
      <c r="H8" s="4">
        <f t="shared" si="8"/>
        <v>1.911806858579479E-2</v>
      </c>
      <c r="I8" s="4">
        <f t="shared" si="0"/>
        <v>0.10338671809405442</v>
      </c>
      <c r="J8" s="4">
        <f t="shared" si="1"/>
        <v>2.2383501604119893E-2</v>
      </c>
      <c r="K8" s="4">
        <f t="shared" si="2"/>
        <v>1.911806858579479E-2</v>
      </c>
      <c r="L8" s="5">
        <f t="shared" si="9"/>
        <v>1.0688813478259479E-2</v>
      </c>
      <c r="M8" s="5">
        <f t="shared" si="10"/>
        <v>5.0102114406163788E-4</v>
      </c>
      <c r="N8" s="5">
        <f t="shared" si="11"/>
        <v>3.6550054645115358E-4</v>
      </c>
      <c r="O8" s="5">
        <f t="shared" si="3"/>
        <v>0.66211249740438671</v>
      </c>
      <c r="P8" s="5">
        <f t="shared" si="4"/>
        <v>5.3618960648099699E-2</v>
      </c>
      <c r="Q8" s="5">
        <f t="shared" si="5"/>
        <v>3.2306897005368942E-2</v>
      </c>
      <c r="R8" s="17" t="s">
        <v>13</v>
      </c>
      <c r="S8" s="18"/>
      <c r="T8" s="18"/>
    </row>
    <row r="9" spans="1:26">
      <c r="A9" s="3">
        <v>462.39</v>
      </c>
      <c r="B9" s="3">
        <v>0.41127881622272044</v>
      </c>
      <c r="C9" s="3">
        <v>0.5068169423741139</v>
      </c>
      <c r="D9" s="3">
        <v>0.38907987866531851</v>
      </c>
      <c r="E9" s="3">
        <v>0.42402750913389214</v>
      </c>
      <c r="F9" s="4">
        <f t="shared" si="6"/>
        <v>9.5538126151393454E-2</v>
      </c>
      <c r="G9" s="4">
        <f t="shared" si="7"/>
        <v>-2.2198937557401932E-2</v>
      </c>
      <c r="H9" s="4">
        <f t="shared" si="8"/>
        <v>1.27486929111717E-2</v>
      </c>
      <c r="I9" s="4">
        <f t="shared" si="0"/>
        <v>9.5538126151393454E-2</v>
      </c>
      <c r="J9" s="4">
        <f t="shared" si="1"/>
        <v>2.2198937557401932E-2</v>
      </c>
      <c r="K9" s="4">
        <f t="shared" si="2"/>
        <v>1.27486929111717E-2</v>
      </c>
      <c r="L9" s="5">
        <f t="shared" si="9"/>
        <v>9.1275335485195702E-3</v>
      </c>
      <c r="M9" s="5">
        <f t="shared" si="10"/>
        <v>4.927928286774301E-4</v>
      </c>
      <c r="N9" s="5">
        <f t="shared" si="11"/>
        <v>1.6252917094335955E-4</v>
      </c>
      <c r="O9" s="5">
        <f t="shared" si="3"/>
        <v>0.56539989637247412</v>
      </c>
      <c r="P9" s="5">
        <f t="shared" si="4"/>
        <v>5.2738371627026936E-2</v>
      </c>
      <c r="Q9" s="5">
        <f t="shared" si="5"/>
        <v>1.4366088469684003E-2</v>
      </c>
      <c r="R9" s="3" t="s">
        <v>3</v>
      </c>
      <c r="S9" s="3" t="s">
        <v>4</v>
      </c>
      <c r="T9" s="3" t="s">
        <v>5</v>
      </c>
    </row>
    <row r="10" spans="1:26">
      <c r="A10" s="3">
        <v>464.89</v>
      </c>
      <c r="B10" s="3">
        <v>0.40938372753206392</v>
      </c>
      <c r="C10" s="3">
        <v>0.49933755336375685</v>
      </c>
      <c r="D10" s="3">
        <v>0.37828200972447329</v>
      </c>
      <c r="E10" s="3">
        <v>0.4370757180156658</v>
      </c>
      <c r="F10" s="4">
        <f t="shared" si="6"/>
        <v>8.9953825831692924E-2</v>
      </c>
      <c r="G10" s="4">
        <f t="shared" si="7"/>
        <v>-3.1101717807590634E-2</v>
      </c>
      <c r="H10" s="4">
        <f t="shared" si="8"/>
        <v>2.769199048360188E-2</v>
      </c>
      <c r="I10" s="4">
        <f t="shared" si="0"/>
        <v>8.9953825831692924E-2</v>
      </c>
      <c r="J10" s="4">
        <f t="shared" si="1"/>
        <v>3.1101717807590634E-2</v>
      </c>
      <c r="K10" s="4">
        <f t="shared" si="2"/>
        <v>2.769199048360188E-2</v>
      </c>
      <c r="L10" s="5">
        <f t="shared" si="9"/>
        <v>8.0916907817585454E-3</v>
      </c>
      <c r="M10" s="5">
        <f t="shared" si="10"/>
        <v>9.6731685058300038E-4</v>
      </c>
      <c r="N10" s="5">
        <f t="shared" si="11"/>
        <v>7.6684633694389711E-4</v>
      </c>
      <c r="O10" s="5">
        <f t="shared" si="3"/>
        <v>0.50123520282502054</v>
      </c>
      <c r="P10" s="5">
        <f t="shared" si="4"/>
        <v>0.10352162730136751</v>
      </c>
      <c r="Q10" s="5">
        <f t="shared" si="5"/>
        <v>6.7782184916382451E-2</v>
      </c>
      <c r="R10" s="3">
        <f>(SUM(O4:O118))/COUNT(O4:O118)</f>
        <v>0.17078736271383879</v>
      </c>
      <c r="S10" s="3">
        <f>(SUM(P4:P118))/COUNT(P4:P118)</f>
        <v>0.21458466646855159</v>
      </c>
      <c r="T10" s="3">
        <f>(SUM(Q4:Q118))/COUNT(Q4:Q118)</f>
        <v>0.13639032773258705</v>
      </c>
      <c r="U10" s="11"/>
    </row>
    <row r="11" spans="1:26">
      <c r="A11" s="3">
        <v>467.38</v>
      </c>
      <c r="B11" s="3">
        <v>0.40637697544692147</v>
      </c>
      <c r="C11" s="3">
        <v>0.5001314060446781</v>
      </c>
      <c r="D11" s="3">
        <v>0.38187842120426391</v>
      </c>
      <c r="E11" s="3">
        <v>0.43174456270245254</v>
      </c>
      <c r="F11" s="4">
        <f t="shared" si="6"/>
        <v>9.3754430597756622E-2</v>
      </c>
      <c r="G11" s="4">
        <f t="shared" si="7"/>
        <v>-2.4498554242657566E-2</v>
      </c>
      <c r="H11" s="4">
        <f t="shared" si="8"/>
        <v>2.5367587255531066E-2</v>
      </c>
      <c r="I11" s="4">
        <f t="shared" si="0"/>
        <v>9.3754430597756622E-2</v>
      </c>
      <c r="J11" s="4">
        <f t="shared" si="1"/>
        <v>2.4498554242657566E-2</v>
      </c>
      <c r="K11" s="4">
        <f t="shared" si="2"/>
        <v>2.5367587255531066E-2</v>
      </c>
      <c r="L11" s="5">
        <f t="shared" si="9"/>
        <v>8.7898932567095633E-3</v>
      </c>
      <c r="M11" s="5">
        <f t="shared" si="10"/>
        <v>6.001791599804351E-4</v>
      </c>
      <c r="N11" s="5">
        <f t="shared" si="11"/>
        <v>6.435144831669821E-4</v>
      </c>
      <c r="O11" s="5">
        <f t="shared" si="3"/>
        <v>0.54448495971562538</v>
      </c>
      <c r="P11" s="5">
        <f t="shared" si="4"/>
        <v>6.4230787746637347E-2</v>
      </c>
      <c r="Q11" s="5">
        <f t="shared" si="5"/>
        <v>5.6880779881179573E-2</v>
      </c>
    </row>
    <row r="12" spans="1:26">
      <c r="A12" s="3">
        <v>469.86</v>
      </c>
      <c r="B12" s="3">
        <v>0.40275177351146657</v>
      </c>
      <c r="C12" s="3">
        <v>0.49164345403899723</v>
      </c>
      <c r="D12" s="3">
        <v>0.37878580238454157</v>
      </c>
      <c r="E12" s="3">
        <v>0.42937518507551081</v>
      </c>
      <c r="F12" s="4">
        <f t="shared" si="6"/>
        <v>8.8891680527530659E-2</v>
      </c>
      <c r="G12" s="4">
        <f t="shared" si="7"/>
        <v>-2.3965971126925001E-2</v>
      </c>
      <c r="H12" s="4">
        <f t="shared" si="8"/>
        <v>2.6623411564044241E-2</v>
      </c>
      <c r="I12" s="4">
        <f t="shared" si="0"/>
        <v>8.8891680527530659E-2</v>
      </c>
      <c r="J12" s="4">
        <f t="shared" si="1"/>
        <v>2.3965971126925001E-2</v>
      </c>
      <c r="K12" s="4">
        <f t="shared" si="2"/>
        <v>2.6623411564044241E-2</v>
      </c>
      <c r="L12" s="5">
        <f t="shared" si="9"/>
        <v>7.9017308670085735E-3</v>
      </c>
      <c r="M12" s="5">
        <f t="shared" si="10"/>
        <v>5.7436777205660278E-4</v>
      </c>
      <c r="N12" s="5">
        <f t="shared" si="11"/>
        <v>7.088060433084846E-4</v>
      </c>
      <c r="O12" s="5">
        <f t="shared" si="3"/>
        <v>0.48946824348779877</v>
      </c>
      <c r="P12" s="5">
        <f t="shared" si="4"/>
        <v>6.1468469609440073E-2</v>
      </c>
      <c r="Q12" s="5">
        <f t="shared" si="5"/>
        <v>6.2651955134657017E-2</v>
      </c>
    </row>
    <row r="13" spans="1:26">
      <c r="A13" s="3">
        <v>472.34</v>
      </c>
      <c r="B13" s="3">
        <v>0.40035201225258604</v>
      </c>
      <c r="C13" s="3">
        <v>0.49417835406192118</v>
      </c>
      <c r="D13" s="3">
        <v>0.37031741492708037</v>
      </c>
      <c r="E13" s="3">
        <v>0.42392818449156472</v>
      </c>
      <c r="F13" s="4">
        <f t="shared" si="6"/>
        <v>9.3826341809335134E-2</v>
      </c>
      <c r="G13" s="4">
        <f t="shared" si="7"/>
        <v>-3.0034597325505674E-2</v>
      </c>
      <c r="H13" s="4">
        <f t="shared" si="8"/>
        <v>2.3576172238978677E-2</v>
      </c>
      <c r="I13" s="4">
        <f t="shared" si="0"/>
        <v>9.3826341809335134E-2</v>
      </c>
      <c r="J13" s="4">
        <f t="shared" si="1"/>
        <v>3.0034597325505674E-2</v>
      </c>
      <c r="K13" s="4">
        <f t="shared" si="2"/>
        <v>2.3576172238978677E-2</v>
      </c>
      <c r="L13" s="5">
        <f t="shared" si="9"/>
        <v>8.8033824173221909E-3</v>
      </c>
      <c r="M13" s="5">
        <f t="shared" si="10"/>
        <v>9.0207703650527259E-4</v>
      </c>
      <c r="N13" s="5">
        <f t="shared" si="11"/>
        <v>5.5583589744198885E-4</v>
      </c>
      <c r="O13" s="5">
        <f t="shared" si="3"/>
        <v>0.54532053813031856</v>
      </c>
      <c r="P13" s="5">
        <f t="shared" si="4"/>
        <v>9.653970435223809E-2</v>
      </c>
      <c r="Q13" s="5">
        <f t="shared" si="5"/>
        <v>4.9130796834376309E-2</v>
      </c>
    </row>
    <row r="14" spans="1:26">
      <c r="A14" s="3">
        <v>474.82</v>
      </c>
      <c r="B14" s="3">
        <v>0.39472220880982778</v>
      </c>
      <c r="C14" s="3">
        <v>0.47791684649690697</v>
      </c>
      <c r="D14" s="3">
        <v>0.36659972192182916</v>
      </c>
      <c r="E14" s="3">
        <v>0.41672297297297295</v>
      </c>
      <c r="F14" s="4">
        <f t="shared" si="6"/>
        <v>8.3194637687079187E-2</v>
      </c>
      <c r="G14" s="4">
        <f t="shared" si="7"/>
        <v>-2.8122486887998621E-2</v>
      </c>
      <c r="H14" s="4">
        <f t="shared" si="8"/>
        <v>2.200076416314517E-2</v>
      </c>
      <c r="I14" s="4">
        <f t="shared" si="0"/>
        <v>8.3194637687079187E-2</v>
      </c>
      <c r="J14" s="4">
        <f t="shared" si="1"/>
        <v>2.8122486887998621E-2</v>
      </c>
      <c r="K14" s="4">
        <f t="shared" si="2"/>
        <v>2.200076416314517E-2</v>
      </c>
      <c r="L14" s="5">
        <f t="shared" si="9"/>
        <v>6.9213477398843764E-3</v>
      </c>
      <c r="M14" s="5">
        <f t="shared" si="10"/>
        <v>7.9087426876565438E-4</v>
      </c>
      <c r="N14" s="5">
        <f t="shared" si="11"/>
        <v>4.8403362376233278E-4</v>
      </c>
      <c r="O14" s="5">
        <f t="shared" si="3"/>
        <v>0.42873896590861654</v>
      </c>
      <c r="P14" s="5">
        <f t="shared" si="4"/>
        <v>8.4638855659399645E-2</v>
      </c>
      <c r="Q14" s="5">
        <f t="shared" si="5"/>
        <v>4.2784134201328858E-2</v>
      </c>
    </row>
    <row r="15" spans="1:26">
      <c r="A15" s="3">
        <v>477.29</v>
      </c>
      <c r="B15" s="3">
        <v>0.38850665956989361</v>
      </c>
      <c r="C15" s="3">
        <v>0.4741450520403106</v>
      </c>
      <c r="D15" s="3">
        <v>0.36373295555162038</v>
      </c>
      <c r="E15" s="3">
        <v>0.41553398058252428</v>
      </c>
      <c r="F15" s="4">
        <f t="shared" si="6"/>
        <v>8.5638392470416991E-2</v>
      </c>
      <c r="G15" s="4">
        <f t="shared" si="7"/>
        <v>-2.4773704018273224E-2</v>
      </c>
      <c r="H15" s="4">
        <f t="shared" si="8"/>
        <v>2.7027321012630667E-2</v>
      </c>
      <c r="I15" s="4">
        <f t="shared" si="0"/>
        <v>8.5638392470416991E-2</v>
      </c>
      <c r="J15" s="4">
        <f t="shared" si="1"/>
        <v>2.4773704018273224E-2</v>
      </c>
      <c r="K15" s="4">
        <f t="shared" si="2"/>
        <v>2.7027321012630667E-2</v>
      </c>
      <c r="L15" s="5">
        <f t="shared" si="9"/>
        <v>7.3339342649171736E-3</v>
      </c>
      <c r="M15" s="5">
        <f t="shared" si="10"/>
        <v>6.1373641078500685E-4</v>
      </c>
      <c r="N15" s="5">
        <f t="shared" si="11"/>
        <v>7.3047608111978719E-4</v>
      </c>
      <c r="O15" s="5">
        <f t="shared" si="3"/>
        <v>0.45429640453737491</v>
      </c>
      <c r="P15" s="5">
        <f t="shared" si="4"/>
        <v>6.5681676009543333E-2</v>
      </c>
      <c r="Q15" s="5">
        <f t="shared" si="5"/>
        <v>6.4567387783034072E-2</v>
      </c>
    </row>
    <row r="16" spans="1:26">
      <c r="A16" s="3">
        <v>479.76</v>
      </c>
      <c r="B16" s="3">
        <v>0.38367224204585249</v>
      </c>
      <c r="C16" s="3">
        <v>0.46896162528216717</v>
      </c>
      <c r="D16" s="3">
        <v>0.35634968705834852</v>
      </c>
      <c r="E16" s="3">
        <v>0.40837927232635063</v>
      </c>
      <c r="F16" s="4">
        <f t="shared" si="6"/>
        <v>8.5289383236314686E-2</v>
      </c>
      <c r="G16" s="4">
        <f t="shared" si="7"/>
        <v>-2.7322554987503966E-2</v>
      </c>
      <c r="H16" s="4">
        <f t="shared" si="8"/>
        <v>2.4707030280498143E-2</v>
      </c>
      <c r="I16" s="4">
        <f t="shared" si="0"/>
        <v>8.5289383236314686E-2</v>
      </c>
      <c r="J16" s="4">
        <f t="shared" si="1"/>
        <v>2.7322554987503966E-2</v>
      </c>
      <c r="K16" s="4">
        <f t="shared" si="2"/>
        <v>2.4707030280498143E-2</v>
      </c>
      <c r="L16" s="5">
        <f t="shared" si="9"/>
        <v>7.2742788928309571E-3</v>
      </c>
      <c r="M16" s="5">
        <f t="shared" si="10"/>
        <v>7.4652201104517791E-4</v>
      </c>
      <c r="N16" s="5">
        <f t="shared" si="11"/>
        <v>6.1043734528145222E-4</v>
      </c>
      <c r="O16" s="5">
        <f t="shared" si="3"/>
        <v>0.45060108629873868</v>
      </c>
      <c r="P16" s="5">
        <f t="shared" si="4"/>
        <v>7.9892305559557869E-2</v>
      </c>
      <c r="Q16" s="5">
        <f t="shared" si="5"/>
        <v>5.395706417876539E-2</v>
      </c>
    </row>
    <row r="17" spans="1:17">
      <c r="A17" s="3">
        <v>482.22</v>
      </c>
      <c r="B17" s="3">
        <v>0.37562878957182994</v>
      </c>
      <c r="C17" s="3">
        <v>0.46465295629820058</v>
      </c>
      <c r="D17" s="3">
        <v>0.35214498738242717</v>
      </c>
      <c r="E17" s="3">
        <v>0.40372983870967738</v>
      </c>
      <c r="F17" s="4">
        <f t="shared" si="6"/>
        <v>8.9024166726370646E-2</v>
      </c>
      <c r="G17" s="4">
        <f t="shared" si="7"/>
        <v>-2.3483802189402769E-2</v>
      </c>
      <c r="H17" s="4">
        <f t="shared" si="8"/>
        <v>2.8101049137847445E-2</v>
      </c>
      <c r="I17" s="4">
        <f t="shared" si="0"/>
        <v>8.9024166726370646E-2</v>
      </c>
      <c r="J17" s="4">
        <f t="shared" si="1"/>
        <v>2.3483802189402769E-2</v>
      </c>
      <c r="K17" s="4">
        <f t="shared" si="2"/>
        <v>2.8101049137847445E-2</v>
      </c>
      <c r="L17" s="5">
        <f t="shared" si="9"/>
        <v>7.9253022613246377E-3</v>
      </c>
      <c r="M17" s="5">
        <f t="shared" si="10"/>
        <v>5.5148896527099827E-4</v>
      </c>
      <c r="N17" s="5">
        <f t="shared" si="11"/>
        <v>7.8966896264771663E-4</v>
      </c>
      <c r="O17" s="5">
        <f t="shared" si="3"/>
        <v>0.49092836015927555</v>
      </c>
      <c r="P17" s="5">
        <f t="shared" si="4"/>
        <v>5.9019994419814377E-2</v>
      </c>
      <c r="Q17" s="5">
        <f t="shared" si="5"/>
        <v>6.9799495766296404E-2</v>
      </c>
    </row>
    <row r="18" spans="1:17">
      <c r="A18" s="3">
        <v>484.67</v>
      </c>
      <c r="B18" s="3">
        <v>0.3671574737593441</v>
      </c>
      <c r="C18" s="3">
        <v>0.45334295334295338</v>
      </c>
      <c r="D18" s="3">
        <v>0.35027223230490012</v>
      </c>
      <c r="E18" s="3">
        <v>0.38771484925331079</v>
      </c>
      <c r="F18" s="4">
        <f t="shared" si="6"/>
        <v>8.6185479583609281E-2</v>
      </c>
      <c r="G18" s="4">
        <f t="shared" si="7"/>
        <v>-1.6885241454443978E-2</v>
      </c>
      <c r="H18" s="4">
        <f t="shared" si="8"/>
        <v>2.055737549396669E-2</v>
      </c>
      <c r="I18" s="4">
        <f t="shared" si="0"/>
        <v>8.6185479583609281E-2</v>
      </c>
      <c r="J18" s="4">
        <f t="shared" si="1"/>
        <v>1.6885241454443978E-2</v>
      </c>
      <c r="K18" s="4">
        <f t="shared" si="2"/>
        <v>2.055737549396669E-2</v>
      </c>
      <c r="L18" s="5">
        <f t="shared" si="9"/>
        <v>7.4279368910567323E-3</v>
      </c>
      <c r="M18" s="5">
        <f t="shared" si="10"/>
        <v>2.851113789748734E-4</v>
      </c>
      <c r="N18" s="5">
        <f t="shared" si="11"/>
        <v>4.2260568719994218E-4</v>
      </c>
      <c r="O18" s="5">
        <f t="shared" si="3"/>
        <v>0.46011934397610948</v>
      </c>
      <c r="P18" s="5">
        <f t="shared" si="4"/>
        <v>3.0512436432619812E-2</v>
      </c>
      <c r="Q18" s="5">
        <f t="shared" si="5"/>
        <v>3.7354467846401236E-2</v>
      </c>
    </row>
    <row r="19" spans="1:17">
      <c r="A19" s="3">
        <v>487.12</v>
      </c>
      <c r="B19" s="3">
        <v>0.35986042878570496</v>
      </c>
      <c r="C19" s="3">
        <v>0.44390507011866226</v>
      </c>
      <c r="D19" s="3">
        <v>0.33304347826086961</v>
      </c>
      <c r="E19" s="3">
        <v>0.37768647281921619</v>
      </c>
      <c r="F19" s="4">
        <f t="shared" si="6"/>
        <v>8.4044641332957304E-2</v>
      </c>
      <c r="G19" s="4">
        <f t="shared" si="7"/>
        <v>-2.6816950524835348E-2</v>
      </c>
      <c r="H19" s="4">
        <f t="shared" si="8"/>
        <v>1.7826044033511235E-2</v>
      </c>
      <c r="I19" s="4">
        <f t="shared" si="0"/>
        <v>8.4044641332957304E-2</v>
      </c>
      <c r="J19" s="4">
        <f t="shared" si="1"/>
        <v>2.6816950524835348E-2</v>
      </c>
      <c r="K19" s="4">
        <f t="shared" si="2"/>
        <v>1.7826044033511235E-2</v>
      </c>
      <c r="L19" s="5">
        <f t="shared" si="9"/>
        <v>7.0635017367854354E-3</v>
      </c>
      <c r="M19" s="5">
        <f t="shared" si="10"/>
        <v>7.1914883545146687E-4</v>
      </c>
      <c r="N19" s="5">
        <f t="shared" si="11"/>
        <v>3.1776784588468147E-4</v>
      </c>
      <c r="O19" s="5">
        <f t="shared" si="3"/>
        <v>0.43754461473910788</v>
      </c>
      <c r="P19" s="5">
        <f t="shared" si="4"/>
        <v>7.6962845910261812E-2</v>
      </c>
      <c r="Q19" s="5">
        <f t="shared" si="5"/>
        <v>2.8087763939872366E-2</v>
      </c>
    </row>
    <row r="20" spans="1:17">
      <c r="A20" s="3">
        <v>489.57</v>
      </c>
      <c r="B20" s="3">
        <v>0.35009375097936712</v>
      </c>
      <c r="C20" s="3">
        <v>0.42561728395061732</v>
      </c>
      <c r="D20" s="3">
        <v>0.33366336633663363</v>
      </c>
      <c r="E20" s="3">
        <v>0.37558685446009393</v>
      </c>
      <c r="F20" s="4">
        <f t="shared" si="6"/>
        <v>7.5523532971250196E-2</v>
      </c>
      <c r="G20" s="4">
        <f t="shared" si="7"/>
        <v>-1.6430384642733498E-2</v>
      </c>
      <c r="H20" s="4">
        <f t="shared" si="8"/>
        <v>2.5493103480726809E-2</v>
      </c>
      <c r="I20" s="4">
        <f t="shared" si="0"/>
        <v>7.5523532971250196E-2</v>
      </c>
      <c r="J20" s="4">
        <f t="shared" si="1"/>
        <v>1.6430384642733498E-2</v>
      </c>
      <c r="K20" s="4">
        <f t="shared" si="2"/>
        <v>2.5493103480726809E-2</v>
      </c>
      <c r="L20" s="5">
        <f t="shared" si="9"/>
        <v>5.7038040324595158E-3</v>
      </c>
      <c r="M20" s="5">
        <f t="shared" si="10"/>
        <v>2.6995753950817276E-4</v>
      </c>
      <c r="N20" s="5">
        <f t="shared" si="11"/>
        <v>6.4989832507904538E-4</v>
      </c>
      <c r="O20" s="5">
        <f t="shared" si="3"/>
        <v>0.35331891049631642</v>
      </c>
      <c r="P20" s="5">
        <f t="shared" si="4"/>
        <v>2.8890682277803777E-2</v>
      </c>
      <c r="Q20" s="5">
        <f t="shared" si="5"/>
        <v>5.7445052972298322E-2</v>
      </c>
    </row>
    <row r="21" spans="1:17">
      <c r="A21" s="3">
        <v>492.01</v>
      </c>
      <c r="B21" s="3">
        <v>0.33940386173134934</v>
      </c>
      <c r="C21" s="3">
        <v>0.41070187630298816</v>
      </c>
      <c r="D21" s="3">
        <v>0.31084606783451368</v>
      </c>
      <c r="E21" s="3">
        <v>0.35553739272578672</v>
      </c>
      <c r="F21" s="4">
        <f t="shared" si="6"/>
        <v>7.1298014571638813E-2</v>
      </c>
      <c r="G21" s="4">
        <f t="shared" si="7"/>
        <v>-2.8557793896835659E-2</v>
      </c>
      <c r="H21" s="4">
        <f t="shared" si="8"/>
        <v>1.6133530994437373E-2</v>
      </c>
      <c r="I21" s="4">
        <f t="shared" si="0"/>
        <v>7.1298014571638813E-2</v>
      </c>
      <c r="J21" s="4">
        <f t="shared" si="1"/>
        <v>2.8557793896835659E-2</v>
      </c>
      <c r="K21" s="4">
        <f t="shared" si="2"/>
        <v>1.6133530994437373E-2</v>
      </c>
      <c r="L21" s="5">
        <f t="shared" si="9"/>
        <v>5.0834068818576203E-3</v>
      </c>
      <c r="M21" s="5">
        <f t="shared" si="10"/>
        <v>8.1554759225414407E-4</v>
      </c>
      <c r="N21" s="5">
        <f t="shared" si="11"/>
        <v>2.6029082234847137E-4</v>
      </c>
      <c r="O21" s="5">
        <f t="shared" si="3"/>
        <v>0.31488876035822316</v>
      </c>
      <c r="P21" s="5">
        <f t="shared" si="4"/>
        <v>8.7279378872576474E-2</v>
      </c>
      <c r="Q21" s="5">
        <f t="shared" si="5"/>
        <v>2.3007322070252152E-2</v>
      </c>
    </row>
    <row r="22" spans="1:17">
      <c r="A22" s="3">
        <v>494.45</v>
      </c>
      <c r="B22" s="3">
        <v>0.33054546246629268</v>
      </c>
      <c r="C22" s="3">
        <v>0.39686888454011737</v>
      </c>
      <c r="D22" s="3">
        <v>0.30008382229673092</v>
      </c>
      <c r="E22" s="3">
        <v>0.32575068243858052</v>
      </c>
      <c r="F22" s="4">
        <f t="shared" si="6"/>
        <v>6.6323422073824689E-2</v>
      </c>
      <c r="G22" s="4">
        <f t="shared" si="7"/>
        <v>-3.0461640169561766E-2</v>
      </c>
      <c r="H22" s="4">
        <f t="shared" si="8"/>
        <v>-4.7947800277121644E-3</v>
      </c>
      <c r="I22" s="4">
        <f t="shared" si="0"/>
        <v>6.6323422073824689E-2</v>
      </c>
      <c r="J22" s="4">
        <f t="shared" si="1"/>
        <v>3.0461640169561766E-2</v>
      </c>
      <c r="K22" s="4">
        <f t="shared" si="2"/>
        <v>4.7947800277121644E-3</v>
      </c>
      <c r="L22" s="5">
        <f t="shared" si="9"/>
        <v>4.3987963155826962E-3</v>
      </c>
      <c r="M22" s="5">
        <f t="shared" si="10"/>
        <v>9.2791152181985893E-4</v>
      </c>
      <c r="N22" s="5">
        <f t="shared" si="11"/>
        <v>2.2989915514147463E-5</v>
      </c>
      <c r="O22" s="5">
        <f t="shared" si="3"/>
        <v>0.27248094655291255</v>
      </c>
      <c r="P22" s="5">
        <f t="shared" si="4"/>
        <v>9.9304494357340761E-2</v>
      </c>
      <c r="Q22" s="5">
        <f t="shared" si="5"/>
        <v>2.0320977352545665E-3</v>
      </c>
    </row>
    <row r="23" spans="1:17">
      <c r="A23" s="3">
        <v>496.88</v>
      </c>
      <c r="B23" s="3">
        <v>0.31883200744316093</v>
      </c>
      <c r="C23" s="3">
        <v>0.38294168842471715</v>
      </c>
      <c r="D23" s="3">
        <v>0.29827826896230802</v>
      </c>
      <c r="E23" s="3">
        <v>0.32507583417593533</v>
      </c>
      <c r="F23" s="4">
        <f t="shared" si="6"/>
        <v>6.4109680981556227E-2</v>
      </c>
      <c r="G23" s="4">
        <f t="shared" si="7"/>
        <v>-2.0553738480852901E-2</v>
      </c>
      <c r="H23" s="4">
        <f t="shared" si="8"/>
        <v>6.2438267327744046E-3</v>
      </c>
      <c r="I23" s="4">
        <f t="shared" si="0"/>
        <v>6.4109680981556227E-2</v>
      </c>
      <c r="J23" s="4">
        <f t="shared" si="1"/>
        <v>2.0553738480852901E-2</v>
      </c>
      <c r="K23" s="4">
        <f t="shared" si="2"/>
        <v>6.2438267327744046E-3</v>
      </c>
      <c r="L23" s="5">
        <f t="shared" si="9"/>
        <v>4.1100511955569127E-3</v>
      </c>
      <c r="M23" s="5">
        <f t="shared" si="10"/>
        <v>4.224561655392933E-4</v>
      </c>
      <c r="N23" s="5">
        <f t="shared" si="11"/>
        <v>3.8985372268908293E-5</v>
      </c>
      <c r="O23" s="5">
        <f t="shared" si="3"/>
        <v>0.25459479362092863</v>
      </c>
      <c r="P23" s="5">
        <f t="shared" si="4"/>
        <v>4.5210987169059982E-2</v>
      </c>
      <c r="Q23" s="5">
        <f t="shared" si="5"/>
        <v>3.4459494488769775E-3</v>
      </c>
    </row>
    <row r="24" spans="1:17">
      <c r="A24" s="3">
        <v>499.3</v>
      </c>
      <c r="B24" s="3">
        <v>0.30904992478299359</v>
      </c>
      <c r="C24" s="3">
        <v>0.36431226765799257</v>
      </c>
      <c r="D24" s="3">
        <v>0.27413706853426717</v>
      </c>
      <c r="E24" s="3">
        <v>0.30316248636859322</v>
      </c>
      <c r="F24" s="4">
        <f t="shared" si="6"/>
        <v>5.5262342874998982E-2</v>
      </c>
      <c r="G24" s="4">
        <f t="shared" si="7"/>
        <v>-3.491285624872642E-2</v>
      </c>
      <c r="H24" s="4">
        <f t="shared" si="8"/>
        <v>-5.88743841440037E-3</v>
      </c>
      <c r="I24" s="4">
        <f t="shared" si="0"/>
        <v>5.5262342874998982E-2</v>
      </c>
      <c r="J24" s="4">
        <f t="shared" si="1"/>
        <v>3.491285624872642E-2</v>
      </c>
      <c r="K24" s="4">
        <f t="shared" si="2"/>
        <v>5.88743841440037E-3</v>
      </c>
      <c r="L24" s="5">
        <f t="shared" si="9"/>
        <v>3.0539265400339509E-3</v>
      </c>
      <c r="M24" s="5">
        <f t="shared" si="10"/>
        <v>1.2189075314442354E-3</v>
      </c>
      <c r="N24" s="5">
        <f t="shared" si="11"/>
        <v>3.4661931083357142E-5</v>
      </c>
      <c r="O24" s="5">
        <f t="shared" si="3"/>
        <v>0.18917374996056879</v>
      </c>
      <c r="P24" s="5">
        <f t="shared" si="4"/>
        <v>0.13044670017786783</v>
      </c>
      <c r="Q24" s="5">
        <f t="shared" si="5"/>
        <v>3.063796890018798E-3</v>
      </c>
    </row>
    <row r="25" spans="1:17">
      <c r="A25" s="3">
        <v>501.73</v>
      </c>
      <c r="B25" s="3">
        <v>0.29650678943175746</v>
      </c>
      <c r="C25" s="3">
        <v>0.3468490473864192</v>
      </c>
      <c r="D25" s="3">
        <v>0.26862539349422876</v>
      </c>
      <c r="E25" s="3">
        <v>0.2773638968481375</v>
      </c>
      <c r="F25" s="4">
        <f t="shared" si="6"/>
        <v>5.034225795466174E-2</v>
      </c>
      <c r="G25" s="4">
        <f t="shared" si="7"/>
        <v>-2.7881395937528697E-2</v>
      </c>
      <c r="H25" s="4">
        <f t="shared" si="8"/>
        <v>-1.9142892583619953E-2</v>
      </c>
      <c r="I25" s="4">
        <f t="shared" si="0"/>
        <v>5.034225795466174E-2</v>
      </c>
      <c r="J25" s="4">
        <f t="shared" si="1"/>
        <v>2.7881395937528697E-2</v>
      </c>
      <c r="K25" s="4">
        <f t="shared" si="2"/>
        <v>1.9142892583619953E-2</v>
      </c>
      <c r="L25" s="5">
        <f t="shared" si="9"/>
        <v>2.5343429359737032E-3</v>
      </c>
      <c r="M25" s="5">
        <f t="shared" si="10"/>
        <v>7.773722394252417E-4</v>
      </c>
      <c r="N25" s="5">
        <f t="shared" si="11"/>
        <v>3.6645033646801181E-4</v>
      </c>
      <c r="O25" s="5">
        <f t="shared" si="3"/>
        <v>0.15698843786821845</v>
      </c>
      <c r="P25" s="5">
        <f t="shared" si="4"/>
        <v>8.3193877162076976E-2</v>
      </c>
      <c r="Q25" s="5">
        <f t="shared" si="5"/>
        <v>3.2390849734165936E-2</v>
      </c>
    </row>
    <row r="26" spans="1:17">
      <c r="A26" s="3">
        <v>504.14</v>
      </c>
      <c r="B26" s="3">
        <v>0.28419254354461893</v>
      </c>
      <c r="C26" s="3">
        <v>0.33958438925494172</v>
      </c>
      <c r="D26" s="3">
        <v>0.24576734025122882</v>
      </c>
      <c r="E26" s="3">
        <v>0.27278071722516173</v>
      </c>
      <c r="F26" s="4">
        <f t="shared" si="6"/>
        <v>5.5391845710322796E-2</v>
      </c>
      <c r="G26" s="4">
        <f t="shared" si="7"/>
        <v>-3.8425203293390109E-2</v>
      </c>
      <c r="H26" s="4">
        <f t="shared" si="8"/>
        <v>-1.1411826319457197E-2</v>
      </c>
      <c r="I26" s="4">
        <f t="shared" si="0"/>
        <v>5.5391845710322796E-2</v>
      </c>
      <c r="J26" s="4">
        <f t="shared" si="1"/>
        <v>3.8425203293390109E-2</v>
      </c>
      <c r="K26" s="4">
        <f t="shared" si="2"/>
        <v>1.1411826319457197E-2</v>
      </c>
      <c r="L26" s="5">
        <f t="shared" si="9"/>
        <v>3.0682565711962059E-3</v>
      </c>
      <c r="M26" s="5">
        <f t="shared" si="10"/>
        <v>1.4764962481383581E-3</v>
      </c>
      <c r="N26" s="5">
        <f t="shared" si="11"/>
        <v>1.30229779945456E-4</v>
      </c>
      <c r="O26" s="5">
        <f t="shared" si="3"/>
        <v>0.19006141562523982</v>
      </c>
      <c r="P26" s="5">
        <f t="shared" si="4"/>
        <v>0.15801367899207433</v>
      </c>
      <c r="Q26" s="5">
        <f t="shared" si="5"/>
        <v>1.1511118460918594E-2</v>
      </c>
    </row>
    <row r="27" spans="1:17">
      <c r="A27" s="3">
        <v>506.55</v>
      </c>
      <c r="B27" s="3">
        <v>0.27312095115041252</v>
      </c>
      <c r="C27" s="3">
        <v>0.33088235294117652</v>
      </c>
      <c r="D27" s="3">
        <v>0.23025210084033615</v>
      </c>
      <c r="E27" s="3">
        <v>0.24938574938574937</v>
      </c>
      <c r="F27" s="4">
        <f t="shared" si="6"/>
        <v>5.7761401790764E-2</v>
      </c>
      <c r="G27" s="4">
        <f t="shared" si="7"/>
        <v>-4.2868850310076367E-2</v>
      </c>
      <c r="H27" s="4">
        <f t="shared" si="8"/>
        <v>-2.373520176466315E-2</v>
      </c>
      <c r="I27" s="4">
        <f t="shared" si="0"/>
        <v>5.7761401790764E-2</v>
      </c>
      <c r="J27" s="4">
        <f t="shared" si="1"/>
        <v>4.2868850310076367E-2</v>
      </c>
      <c r="K27" s="4">
        <f t="shared" si="2"/>
        <v>2.373520176466315E-2</v>
      </c>
      <c r="L27" s="5">
        <f t="shared" si="9"/>
        <v>3.3363795368340746E-3</v>
      </c>
      <c r="M27" s="5">
        <f t="shared" si="10"/>
        <v>1.8377383269077346E-3</v>
      </c>
      <c r="N27" s="5">
        <f t="shared" si="11"/>
        <v>5.6335980280926865E-4</v>
      </c>
      <c r="O27" s="5">
        <f t="shared" si="3"/>
        <v>0.20667014088282259</v>
      </c>
      <c r="P27" s="5">
        <f t="shared" si="4"/>
        <v>0.19667357395968077</v>
      </c>
      <c r="Q27" s="5">
        <f t="shared" si="5"/>
        <v>4.979584108161203E-2</v>
      </c>
    </row>
    <row r="28" spans="1:17">
      <c r="A28" s="3">
        <v>508.96</v>
      </c>
      <c r="B28" s="3">
        <v>0.26023982903215537</v>
      </c>
      <c r="C28" s="3">
        <v>0.30817941952506595</v>
      </c>
      <c r="D28" s="3">
        <v>0.229059829059829</v>
      </c>
      <c r="E28" s="3">
        <v>0.22924411400247835</v>
      </c>
      <c r="F28" s="4">
        <f t="shared" si="6"/>
        <v>4.7939590492910578E-2</v>
      </c>
      <c r="G28" s="4">
        <f t="shared" si="7"/>
        <v>-3.1179999972326372E-2</v>
      </c>
      <c r="H28" s="4">
        <f t="shared" si="8"/>
        <v>-3.0995715029677018E-2</v>
      </c>
      <c r="I28" s="4">
        <f t="shared" si="0"/>
        <v>4.7939590492910578E-2</v>
      </c>
      <c r="J28" s="4">
        <f t="shared" si="1"/>
        <v>3.1179999972326372E-2</v>
      </c>
      <c r="K28" s="4">
        <f t="shared" si="2"/>
        <v>3.0995715029677018E-2</v>
      </c>
      <c r="L28" s="5">
        <f t="shared" si="9"/>
        <v>2.2982043366279624E-3</v>
      </c>
      <c r="M28" s="5">
        <f t="shared" si="10"/>
        <v>9.7219239827427259E-4</v>
      </c>
      <c r="N28" s="5">
        <f t="shared" si="11"/>
        <v>9.6073435020094581E-4</v>
      </c>
      <c r="O28" s="5">
        <f t="shared" si="3"/>
        <v>0.1423609660665642</v>
      </c>
      <c r="P28" s="5">
        <f t="shared" si="4"/>
        <v>0.1040434052799913</v>
      </c>
      <c r="Q28" s="5">
        <f t="shared" si="5"/>
        <v>8.4920107515106161E-2</v>
      </c>
    </row>
    <row r="29" spans="1:17">
      <c r="A29" s="3">
        <v>511.36</v>
      </c>
      <c r="B29" s="3">
        <v>0.24870213194845153</v>
      </c>
      <c r="C29" s="3">
        <v>0.27728459530026112</v>
      </c>
      <c r="D29" s="3">
        <v>0.21178432462479152</v>
      </c>
      <c r="E29" s="3">
        <v>0.22926829268292684</v>
      </c>
      <c r="F29" s="4">
        <f t="shared" si="6"/>
        <v>2.8582463351809584E-2</v>
      </c>
      <c r="G29" s="4">
        <f t="shared" si="7"/>
        <v>-3.6917807323660012E-2</v>
      </c>
      <c r="H29" s="4">
        <f t="shared" si="8"/>
        <v>-1.9433839265524694E-2</v>
      </c>
      <c r="I29" s="4">
        <f t="shared" si="0"/>
        <v>2.8582463351809584E-2</v>
      </c>
      <c r="J29" s="4">
        <f t="shared" si="1"/>
        <v>3.6917807323660012E-2</v>
      </c>
      <c r="K29" s="4">
        <f t="shared" si="2"/>
        <v>1.9433839265524694E-2</v>
      </c>
      <c r="L29" s="5">
        <f t="shared" si="9"/>
        <v>8.1695721125753793E-4</v>
      </c>
      <c r="M29" s="5">
        <f t="shared" si="10"/>
        <v>1.3629244975868848E-3</v>
      </c>
      <c r="N29" s="5">
        <f t="shared" si="11"/>
        <v>3.7767410859824936E-4</v>
      </c>
      <c r="O29" s="5">
        <f t="shared" si="3"/>
        <v>5.06059517755129E-2</v>
      </c>
      <c r="P29" s="5">
        <f t="shared" si="4"/>
        <v>0.14585930328212213</v>
      </c>
      <c r="Q29" s="5">
        <f t="shared" si="5"/>
        <v>3.3382928278901505E-2</v>
      </c>
    </row>
    <row r="30" spans="1:17">
      <c r="A30" s="3">
        <v>513.75</v>
      </c>
      <c r="B30" s="3">
        <v>0.2359010127097633</v>
      </c>
      <c r="C30" s="3">
        <v>0.27927927927927931</v>
      </c>
      <c r="D30" s="3">
        <v>0.19957196361690746</v>
      </c>
      <c r="E30" s="3">
        <v>0.21352941176470594</v>
      </c>
      <c r="F30" s="4">
        <f t="shared" si="6"/>
        <v>4.3378266569516016E-2</v>
      </c>
      <c r="G30" s="4">
        <f t="shared" si="7"/>
        <v>-3.6329049092855836E-2</v>
      </c>
      <c r="H30" s="4">
        <f t="shared" si="8"/>
        <v>-2.2371600945057357E-2</v>
      </c>
      <c r="I30" s="4">
        <f t="shared" si="0"/>
        <v>4.3378266569516016E-2</v>
      </c>
      <c r="J30" s="4">
        <f t="shared" si="1"/>
        <v>3.6329049092855836E-2</v>
      </c>
      <c r="K30" s="4">
        <f t="shared" si="2"/>
        <v>2.2371600945057357E-2</v>
      </c>
      <c r="L30" s="5">
        <f t="shared" si="9"/>
        <v>1.8816740105759909E-3</v>
      </c>
      <c r="M30" s="5">
        <f t="shared" si="10"/>
        <v>1.3197998079911295E-3</v>
      </c>
      <c r="N30" s="5">
        <f t="shared" si="11"/>
        <v>5.0048852884489127E-4</v>
      </c>
      <c r="O30" s="5">
        <f t="shared" si="3"/>
        <v>0.11655923091720667</v>
      </c>
      <c r="P30" s="5">
        <f t="shared" si="4"/>
        <v>0.14124412673358136</v>
      </c>
      <c r="Q30" s="5">
        <f t="shared" si="5"/>
        <v>4.423859693441367E-2</v>
      </c>
    </row>
    <row r="31" spans="1:17">
      <c r="A31" s="3">
        <v>516.14</v>
      </c>
      <c r="B31" s="3">
        <v>0.22436110099950271</v>
      </c>
      <c r="C31" s="3">
        <v>0.25095238095238087</v>
      </c>
      <c r="D31" s="3">
        <v>0.18103008669046403</v>
      </c>
      <c r="E31" s="3">
        <v>0.197427293064877</v>
      </c>
      <c r="F31" s="4">
        <f t="shared" si="6"/>
        <v>2.6591279952878161E-2</v>
      </c>
      <c r="G31" s="4">
        <f t="shared" si="7"/>
        <v>-4.3331014309038685E-2</v>
      </c>
      <c r="H31" s="4">
        <f t="shared" si="8"/>
        <v>-2.6933807934625714E-2</v>
      </c>
      <c r="I31" s="4">
        <f t="shared" si="0"/>
        <v>2.6591279952878161E-2</v>
      </c>
      <c r="J31" s="4">
        <f t="shared" si="1"/>
        <v>4.3331014309038685E-2</v>
      </c>
      <c r="K31" s="4">
        <f t="shared" si="2"/>
        <v>2.6933807934625714E-2</v>
      </c>
      <c r="L31" s="5">
        <f t="shared" si="9"/>
        <v>7.0709616953233993E-4</v>
      </c>
      <c r="M31" s="5">
        <f t="shared" si="10"/>
        <v>1.8775768010501153E-3</v>
      </c>
      <c r="N31" s="5">
        <f t="shared" si="11"/>
        <v>7.2543000985930705E-4</v>
      </c>
      <c r="O31" s="5">
        <f t="shared" si="3"/>
        <v>4.380067176458665E-2</v>
      </c>
      <c r="P31" s="5">
        <f t="shared" si="4"/>
        <v>0.2009370618436529</v>
      </c>
      <c r="Q31" s="5">
        <f t="shared" si="5"/>
        <v>6.4121361351399536E-2</v>
      </c>
    </row>
    <row r="32" spans="1:17">
      <c r="A32" s="3">
        <v>518.52</v>
      </c>
      <c r="B32" s="3">
        <v>0.21175034001110565</v>
      </c>
      <c r="C32" s="3">
        <v>0.23063143752798923</v>
      </c>
      <c r="D32" s="3">
        <v>0.17219817219817221</v>
      </c>
      <c r="E32" s="3">
        <v>0.18671548117154807</v>
      </c>
      <c r="F32" s="4">
        <f t="shared" si="6"/>
        <v>1.8881097516883577E-2</v>
      </c>
      <c r="G32" s="4">
        <f t="shared" si="7"/>
        <v>-3.9552167812933442E-2</v>
      </c>
      <c r="H32" s="4">
        <f t="shared" si="8"/>
        <v>-2.5034858839557583E-2</v>
      </c>
      <c r="I32" s="4">
        <f t="shared" si="0"/>
        <v>1.8881097516883577E-2</v>
      </c>
      <c r="J32" s="4">
        <f t="shared" si="1"/>
        <v>3.9552167812933442E-2</v>
      </c>
      <c r="K32" s="4">
        <f t="shared" si="2"/>
        <v>2.5034858839557583E-2</v>
      </c>
      <c r="L32" s="5">
        <f t="shared" si="9"/>
        <v>3.5649584344206719E-4</v>
      </c>
      <c r="M32" s="5">
        <f t="shared" si="10"/>
        <v>1.5643739787024483E-3</v>
      </c>
      <c r="N32" s="5">
        <f t="shared" si="11"/>
        <v>6.2674415711657446E-4</v>
      </c>
      <c r="O32" s="5">
        <f t="shared" si="3"/>
        <v>2.2082933124037082E-2</v>
      </c>
      <c r="P32" s="5">
        <f t="shared" si="4"/>
        <v>0.16741829720591278</v>
      </c>
      <c r="Q32" s="5">
        <f t="shared" si="5"/>
        <v>5.5398436826654532E-2</v>
      </c>
    </row>
    <row r="33" spans="1:17">
      <c r="A33" s="3">
        <v>520.9</v>
      </c>
      <c r="B33" s="3">
        <v>0.1991496008799277</v>
      </c>
      <c r="C33" s="3">
        <v>0.22343553128937418</v>
      </c>
      <c r="D33" s="3">
        <v>0.16286353467561521</v>
      </c>
      <c r="E33" s="3">
        <v>0.18257874015748027</v>
      </c>
      <c r="F33" s="4">
        <f t="shared" si="6"/>
        <v>2.4285930409446488E-2</v>
      </c>
      <c r="G33" s="4">
        <f t="shared" si="7"/>
        <v>-3.6286066204312489E-2</v>
      </c>
      <c r="H33" s="4">
        <f t="shared" si="8"/>
        <v>-1.6570860722447428E-2</v>
      </c>
      <c r="I33" s="4">
        <f t="shared" si="0"/>
        <v>2.4285930409446488E-2</v>
      </c>
      <c r="J33" s="4">
        <f t="shared" si="1"/>
        <v>3.6286066204312489E-2</v>
      </c>
      <c r="K33" s="4">
        <f t="shared" si="2"/>
        <v>1.6570860722447428E-2</v>
      </c>
      <c r="L33" s="5">
        <f t="shared" si="9"/>
        <v>5.8980641585247768E-4</v>
      </c>
      <c r="M33" s="5">
        <f t="shared" si="10"/>
        <v>1.3166786005837489E-3</v>
      </c>
      <c r="N33" s="5">
        <f t="shared" si="11"/>
        <v>2.7459342508275091E-4</v>
      </c>
      <c r="O33" s="5">
        <f t="shared" si="3"/>
        <v>3.6535224398808061E-2</v>
      </c>
      <c r="P33" s="5">
        <f t="shared" si="4"/>
        <v>0.14091009712398408</v>
      </c>
      <c r="Q33" s="5">
        <f t="shared" si="5"/>
        <v>2.4271541010364817E-2</v>
      </c>
    </row>
    <row r="34" spans="1:17">
      <c r="A34" s="3">
        <v>523.28</v>
      </c>
      <c r="B34" s="3">
        <v>0.18863547525823671</v>
      </c>
      <c r="C34" s="3">
        <v>0.21799445105033688</v>
      </c>
      <c r="D34" s="3">
        <v>0.15225643188528046</v>
      </c>
      <c r="E34" s="3">
        <v>0.16551086453999081</v>
      </c>
      <c r="F34" s="4">
        <f t="shared" si="6"/>
        <v>2.9358975792100173E-2</v>
      </c>
      <c r="G34" s="4">
        <f t="shared" si="7"/>
        <v>-3.6379043372956249E-2</v>
      </c>
      <c r="H34" s="4">
        <f t="shared" si="8"/>
        <v>-2.3124610718245897E-2</v>
      </c>
      <c r="I34" s="4">
        <f t="shared" si="0"/>
        <v>2.9358975792100173E-2</v>
      </c>
      <c r="J34" s="4">
        <f t="shared" si="1"/>
        <v>3.6379043372956249E-2</v>
      </c>
      <c r="K34" s="4">
        <f t="shared" si="2"/>
        <v>2.3124610718245897E-2</v>
      </c>
      <c r="L34" s="5">
        <f t="shared" si="9"/>
        <v>8.6194945956112395E-4</v>
      </c>
      <c r="M34" s="5">
        <f t="shared" si="10"/>
        <v>1.323434796731432E-3</v>
      </c>
      <c r="N34" s="5">
        <f t="shared" si="11"/>
        <v>5.3474762087041305E-4</v>
      </c>
      <c r="O34" s="5">
        <f t="shared" si="3"/>
        <v>5.3392971115752752E-2</v>
      </c>
      <c r="P34" s="5">
        <f t="shared" si="4"/>
        <v>0.14163314089103293</v>
      </c>
      <c r="Q34" s="5">
        <f t="shared" si="5"/>
        <v>4.7266786545380246E-2</v>
      </c>
    </row>
    <row r="35" spans="1:17">
      <c r="A35" s="3">
        <v>525.65</v>
      </c>
      <c r="B35" s="3">
        <v>0.17662098478144272</v>
      </c>
      <c r="C35" s="3">
        <v>0.19954648526077101</v>
      </c>
      <c r="D35" s="3">
        <v>0.13941341904379265</v>
      </c>
      <c r="E35" s="3">
        <v>0.15176991150442484</v>
      </c>
      <c r="F35" s="4">
        <f t="shared" si="6"/>
        <v>2.2925500479328287E-2</v>
      </c>
      <c r="G35" s="4">
        <f t="shared" si="7"/>
        <v>-3.7207565737650078E-2</v>
      </c>
      <c r="H35" s="4">
        <f t="shared" si="8"/>
        <v>-2.4851073277017882E-2</v>
      </c>
      <c r="I35" s="4">
        <f t="shared" si="0"/>
        <v>2.2925500479328287E-2</v>
      </c>
      <c r="J35" s="4">
        <f t="shared" si="1"/>
        <v>3.7207565737650078E-2</v>
      </c>
      <c r="K35" s="4">
        <f t="shared" si="2"/>
        <v>2.4851073277017882E-2</v>
      </c>
      <c r="L35" s="5">
        <f t="shared" si="9"/>
        <v>5.2557857222768154E-4</v>
      </c>
      <c r="M35" s="5">
        <f t="shared" si="10"/>
        <v>1.384402948121552E-3</v>
      </c>
      <c r="N35" s="5">
        <f t="shared" si="11"/>
        <v>6.1757584301971229E-4</v>
      </c>
      <c r="O35" s="5">
        <f t="shared" si="3"/>
        <v>3.2556667000289682E-2</v>
      </c>
      <c r="P35" s="5">
        <f t="shared" si="4"/>
        <v>0.14815791324629318</v>
      </c>
      <c r="Q35" s="5">
        <f t="shared" si="5"/>
        <v>5.4588041925426156E-2</v>
      </c>
    </row>
    <row r="36" spans="1:17">
      <c r="A36" s="3">
        <v>528.01</v>
      </c>
      <c r="B36" s="3">
        <v>0.16696523469149283</v>
      </c>
      <c r="C36" s="3">
        <v>0.1932952924393723</v>
      </c>
      <c r="D36" s="3">
        <v>0.13638080846241024</v>
      </c>
      <c r="E36" s="3">
        <v>0.14533443435177534</v>
      </c>
      <c r="F36" s="4">
        <f t="shared" si="6"/>
        <v>2.6330057747879471E-2</v>
      </c>
      <c r="G36" s="4">
        <f t="shared" si="7"/>
        <v>-3.0584426229082584E-2</v>
      </c>
      <c r="H36" s="4">
        <f t="shared" si="8"/>
        <v>-2.1630800339717482E-2</v>
      </c>
      <c r="I36" s="4">
        <f t="shared" ref="I36:I67" si="12">ABS(F36)</f>
        <v>2.6330057747879471E-2</v>
      </c>
      <c r="J36" s="4">
        <f t="shared" ref="J36:J67" si="13">ABS(G36)</f>
        <v>3.0584426229082584E-2</v>
      </c>
      <c r="K36" s="4">
        <f t="shared" ref="K36:K67" si="14">ABS(H36)</f>
        <v>2.1630800339717482E-2</v>
      </c>
      <c r="L36" s="5">
        <f t="shared" si="9"/>
        <v>6.9327194100666774E-4</v>
      </c>
      <c r="M36" s="5">
        <f t="shared" si="10"/>
        <v>9.3540712776219478E-4</v>
      </c>
      <c r="N36" s="5">
        <f t="shared" si="11"/>
        <v>4.6789152333672195E-4</v>
      </c>
      <c r="O36" s="5">
        <f t="shared" ref="O36:O67" si="15">(F36/C$1)^2</f>
        <v>4.2944337757782343E-2</v>
      </c>
      <c r="P36" s="5">
        <f t="shared" ref="P36:P67" si="16">(G36/D$1)^2</f>
        <v>0.10010666928512449</v>
      </c>
      <c r="Q36" s="5">
        <f t="shared" ref="Q36:Q67" si="17">(H36/E$1)^2</f>
        <v>4.1357320531789712E-2</v>
      </c>
    </row>
    <row r="37" spans="1:17">
      <c r="A37" s="3">
        <v>530.36</v>
      </c>
      <c r="B37" s="3">
        <v>0.15623239105175124</v>
      </c>
      <c r="C37" s="3">
        <v>0.17813351498637606</v>
      </c>
      <c r="D37" s="3">
        <v>0.13087490961677511</v>
      </c>
      <c r="E37" s="3">
        <v>0.14036478984932593</v>
      </c>
      <c r="F37" s="4">
        <f t="shared" ref="F37:F68" si="18">C37-B37</f>
        <v>2.1901123934624817E-2</v>
      </c>
      <c r="G37" s="4">
        <f t="shared" ref="G37:G68" si="19">D37-$B37</f>
        <v>-2.5357481434976126E-2</v>
      </c>
      <c r="H37" s="4">
        <f t="shared" ref="H37:H68" si="20">E37-$B37</f>
        <v>-1.5867601202425308E-2</v>
      </c>
      <c r="I37" s="4">
        <f t="shared" si="12"/>
        <v>2.1901123934624817E-2</v>
      </c>
      <c r="J37" s="4">
        <f t="shared" si="13"/>
        <v>2.5357481434976126E-2</v>
      </c>
      <c r="K37" s="4">
        <f t="shared" si="14"/>
        <v>1.5867601202425308E-2</v>
      </c>
      <c r="L37" s="5">
        <f t="shared" si="9"/>
        <v>4.79659229599796E-4</v>
      </c>
      <c r="M37" s="5">
        <f t="shared" si="10"/>
        <v>6.4300186472515891E-4</v>
      </c>
      <c r="N37" s="5">
        <f t="shared" si="11"/>
        <v>2.5178076791920908E-4</v>
      </c>
      <c r="O37" s="5">
        <f t="shared" si="15"/>
        <v>2.9712219327182026E-2</v>
      </c>
      <c r="P37" s="5">
        <f t="shared" si="16"/>
        <v>6.8813646070616713E-2</v>
      </c>
      <c r="Q37" s="5">
        <f t="shared" si="17"/>
        <v>2.2255111288009173E-2</v>
      </c>
    </row>
    <row r="38" spans="1:17">
      <c r="A38" s="3">
        <v>532.72</v>
      </c>
      <c r="B38" s="3">
        <v>0.14764475582700609</v>
      </c>
      <c r="C38" s="3">
        <v>0.16731898238747556</v>
      </c>
      <c r="D38" s="3">
        <v>0.11790993468545895</v>
      </c>
      <c r="E38" s="3">
        <v>0.12708018154311648</v>
      </c>
      <c r="F38" s="4">
        <f t="shared" si="18"/>
        <v>1.9674226560469465E-2</v>
      </c>
      <c r="G38" s="4">
        <f t="shared" si="19"/>
        <v>-2.9734821141547144E-2</v>
      </c>
      <c r="H38" s="4">
        <f t="shared" si="20"/>
        <v>-2.0564574283889608E-2</v>
      </c>
      <c r="I38" s="4">
        <f t="shared" si="12"/>
        <v>1.9674226560469465E-2</v>
      </c>
      <c r="J38" s="4">
        <f t="shared" si="13"/>
        <v>2.9734821141547144E-2</v>
      </c>
      <c r="K38" s="4">
        <f t="shared" si="14"/>
        <v>2.0564574283889608E-2</v>
      </c>
      <c r="L38" s="5">
        <f t="shared" si="9"/>
        <v>3.8707519075268217E-4</v>
      </c>
      <c r="M38" s="5">
        <f t="shared" si="10"/>
        <v>8.8415958831979894E-4</v>
      </c>
      <c r="N38" s="5">
        <f t="shared" si="11"/>
        <v>4.2290171547761378E-4</v>
      </c>
      <c r="O38" s="5">
        <f t="shared" si="15"/>
        <v>2.3977153474874786E-2</v>
      </c>
      <c r="P38" s="5">
        <f t="shared" si="16"/>
        <v>9.4622190569520204E-2</v>
      </c>
      <c r="Q38" s="5">
        <f t="shared" si="17"/>
        <v>3.738063403184274E-2</v>
      </c>
    </row>
    <row r="39" spans="1:17">
      <c r="A39" s="3">
        <v>535.05999999999995</v>
      </c>
      <c r="B39" s="3">
        <v>0.13815400115596962</v>
      </c>
      <c r="C39" s="3">
        <v>0.1595778701630956</v>
      </c>
      <c r="D39" s="3">
        <v>0.10926928281461437</v>
      </c>
      <c r="E39" s="3">
        <v>0.12189699888847724</v>
      </c>
      <c r="F39" s="4">
        <f t="shared" si="18"/>
        <v>2.1423869007125979E-2</v>
      </c>
      <c r="G39" s="4">
        <f t="shared" si="19"/>
        <v>-2.8884718341355253E-2</v>
      </c>
      <c r="H39" s="4">
        <f t="shared" si="20"/>
        <v>-1.6257002267492382E-2</v>
      </c>
      <c r="I39" s="4">
        <f t="shared" si="12"/>
        <v>2.1423869007125979E-2</v>
      </c>
      <c r="J39" s="4">
        <f t="shared" si="13"/>
        <v>2.8884718341355253E-2</v>
      </c>
      <c r="K39" s="4">
        <f t="shared" si="14"/>
        <v>1.6257002267492382E-2</v>
      </c>
      <c r="L39" s="5">
        <f t="shared" si="9"/>
        <v>4.5898216323449307E-4</v>
      </c>
      <c r="M39" s="5">
        <f t="shared" si="10"/>
        <v>8.3432695365942458E-4</v>
      </c>
      <c r="N39" s="5">
        <f t="shared" si="11"/>
        <v>2.6429012272525247E-4</v>
      </c>
      <c r="O39" s="5">
        <f t="shared" si="15"/>
        <v>2.843139016144039E-2</v>
      </c>
      <c r="P39" s="5">
        <f t="shared" si="16"/>
        <v>8.9289134053811517E-2</v>
      </c>
      <c r="Q39" s="5">
        <f t="shared" si="17"/>
        <v>2.3360823553685552E-2</v>
      </c>
    </row>
    <row r="40" spans="1:17">
      <c r="A40" s="3">
        <v>537.4</v>
      </c>
      <c r="B40" s="3">
        <v>0.13096401626651588</v>
      </c>
      <c r="C40" s="3">
        <v>0.15344722391702259</v>
      </c>
      <c r="D40" s="3">
        <v>0.10676156583629892</v>
      </c>
      <c r="E40" s="3">
        <v>0.11210601719197712</v>
      </c>
      <c r="F40" s="4">
        <f t="shared" si="18"/>
        <v>2.2483207650506709E-2</v>
      </c>
      <c r="G40" s="4">
        <f t="shared" si="19"/>
        <v>-2.420245043021696E-2</v>
      </c>
      <c r="H40" s="4">
        <f t="shared" si="20"/>
        <v>-1.8857999074538764E-2</v>
      </c>
      <c r="I40" s="4">
        <f t="shared" si="12"/>
        <v>2.2483207650506709E-2</v>
      </c>
      <c r="J40" s="4">
        <f t="shared" si="13"/>
        <v>2.420245043021696E-2</v>
      </c>
      <c r="K40" s="4">
        <f t="shared" si="14"/>
        <v>1.8857999074538764E-2</v>
      </c>
      <c r="L40" s="5">
        <f t="shared" si="9"/>
        <v>5.054946262558034E-4</v>
      </c>
      <c r="M40" s="5">
        <f t="shared" si="10"/>
        <v>5.857586068271091E-4</v>
      </c>
      <c r="N40" s="5">
        <f t="shared" si="11"/>
        <v>3.5562412909530489E-4</v>
      </c>
      <c r="O40" s="5">
        <f t="shared" si="15"/>
        <v>3.1312578341410748E-2</v>
      </c>
      <c r="P40" s="5">
        <f t="shared" si="16"/>
        <v>6.2687509421527607E-2</v>
      </c>
      <c r="Q40" s="5">
        <f t="shared" si="17"/>
        <v>3.1433912268696095E-2</v>
      </c>
    </row>
    <row r="41" spans="1:17">
      <c r="A41" s="3">
        <v>539.74</v>
      </c>
      <c r="B41" s="3">
        <v>0.12326260852112433</v>
      </c>
      <c r="C41" s="3">
        <v>0.13768115942028983</v>
      </c>
      <c r="D41" s="3">
        <v>0.10127795527156545</v>
      </c>
      <c r="E41" s="3">
        <v>0.10885544277213857</v>
      </c>
      <c r="F41" s="4">
        <f t="shared" si="18"/>
        <v>1.4418550899165494E-2</v>
      </c>
      <c r="G41" s="4">
        <f t="shared" si="19"/>
        <v>-2.198465324955888E-2</v>
      </c>
      <c r="H41" s="4">
        <f t="shared" si="20"/>
        <v>-1.4407165748985762E-2</v>
      </c>
      <c r="I41" s="4">
        <f t="shared" si="12"/>
        <v>1.4418550899165494E-2</v>
      </c>
      <c r="J41" s="4">
        <f t="shared" si="13"/>
        <v>2.198465324955888E-2</v>
      </c>
      <c r="K41" s="4">
        <f t="shared" si="14"/>
        <v>1.4407165748985762E-2</v>
      </c>
      <c r="L41" s="5">
        <f t="shared" si="9"/>
        <v>2.0789461003182608E-4</v>
      </c>
      <c r="M41" s="5">
        <f t="shared" si="10"/>
        <v>4.8332497850333986E-4</v>
      </c>
      <c r="N41" s="5">
        <f t="shared" si="11"/>
        <v>2.0756642491874847E-4</v>
      </c>
      <c r="O41" s="5">
        <f t="shared" si="15"/>
        <v>1.2877913879314664E-2</v>
      </c>
      <c r="P41" s="5">
        <f t="shared" si="16"/>
        <v>5.1725128389842931E-2</v>
      </c>
      <c r="Q41" s="5">
        <f t="shared" si="17"/>
        <v>1.8346968771273328E-2</v>
      </c>
    </row>
    <row r="42" spans="1:17">
      <c r="A42" s="3">
        <v>542.07000000000005</v>
      </c>
      <c r="B42" s="3">
        <v>0.11746203428023309</v>
      </c>
      <c r="C42" s="3">
        <v>0.14204715010444641</v>
      </c>
      <c r="D42" s="3">
        <v>0.10558021559923908</v>
      </c>
      <c r="E42" s="3">
        <v>0.10101010101010101</v>
      </c>
      <c r="F42" s="4">
        <f t="shared" si="18"/>
        <v>2.4585115824213313E-2</v>
      </c>
      <c r="G42" s="4">
        <f t="shared" si="19"/>
        <v>-1.1881818680994014E-2</v>
      </c>
      <c r="H42" s="4">
        <f t="shared" si="20"/>
        <v>-1.6451933270132085E-2</v>
      </c>
      <c r="I42" s="4">
        <f t="shared" si="12"/>
        <v>2.4585115824213313E-2</v>
      </c>
      <c r="J42" s="4">
        <f t="shared" si="13"/>
        <v>1.1881818680994014E-2</v>
      </c>
      <c r="K42" s="4">
        <f t="shared" si="14"/>
        <v>1.6451933270132085E-2</v>
      </c>
      <c r="L42" s="5">
        <f t="shared" si="9"/>
        <v>6.0442792008998385E-4</v>
      </c>
      <c r="M42" s="5">
        <f t="shared" si="10"/>
        <v>1.4117761516801831E-4</v>
      </c>
      <c r="N42" s="5">
        <f t="shared" si="11"/>
        <v>2.7066610832487899E-4</v>
      </c>
      <c r="O42" s="5">
        <f t="shared" si="15"/>
        <v>3.7440945198052515E-2</v>
      </c>
      <c r="P42" s="5">
        <f t="shared" si="16"/>
        <v>1.5108737588837701E-2</v>
      </c>
      <c r="Q42" s="5">
        <f t="shared" si="17"/>
        <v>2.3924402218819998E-2</v>
      </c>
    </row>
    <row r="43" spans="1:17">
      <c r="A43" s="3">
        <v>544.39</v>
      </c>
      <c r="B43" s="3">
        <v>0.1114542013711898</v>
      </c>
      <c r="C43" s="3">
        <v>0.12462908011869436</v>
      </c>
      <c r="D43" s="3">
        <v>9.4014415543716701E-2</v>
      </c>
      <c r="E43" s="3">
        <v>9.9861782999308937E-2</v>
      </c>
      <c r="F43" s="4">
        <f t="shared" si="18"/>
        <v>1.3174878747504559E-2</v>
      </c>
      <c r="G43" s="4">
        <f t="shared" si="19"/>
        <v>-1.7439785827473103E-2</v>
      </c>
      <c r="H43" s="4">
        <f t="shared" si="20"/>
        <v>-1.1592418371880867E-2</v>
      </c>
      <c r="I43" s="4">
        <f t="shared" si="12"/>
        <v>1.3174878747504559E-2</v>
      </c>
      <c r="J43" s="4">
        <f t="shared" si="13"/>
        <v>1.7439785827473103E-2</v>
      </c>
      <c r="K43" s="4">
        <f t="shared" si="14"/>
        <v>1.1592418371880867E-2</v>
      </c>
      <c r="L43" s="5">
        <f t="shared" si="9"/>
        <v>1.735774300114473E-4</v>
      </c>
      <c r="M43" s="5">
        <f t="shared" si="10"/>
        <v>3.041461297081317E-4</v>
      </c>
      <c r="N43" s="5">
        <f t="shared" si="11"/>
        <v>1.3438416370872104E-4</v>
      </c>
      <c r="O43" s="5">
        <f t="shared" si="15"/>
        <v>1.0752155598156145E-2</v>
      </c>
      <c r="P43" s="5">
        <f t="shared" si="16"/>
        <v>3.2549523215502973E-2</v>
      </c>
      <c r="Q43" s="5">
        <f t="shared" si="17"/>
        <v>1.1878327893746399E-2</v>
      </c>
    </row>
    <row r="44" spans="1:17">
      <c r="A44" s="3">
        <v>546.71</v>
      </c>
      <c r="B44" s="3">
        <v>0.10744991786885352</v>
      </c>
      <c r="C44" s="3">
        <v>0.12455726092089725</v>
      </c>
      <c r="D44" s="3">
        <v>8.9884121515815804E-2</v>
      </c>
      <c r="E44" s="3">
        <v>8.9721553798556189E-2</v>
      </c>
      <c r="F44" s="4">
        <f t="shared" si="18"/>
        <v>1.7107343052043728E-2</v>
      </c>
      <c r="G44" s="4">
        <f t="shared" si="19"/>
        <v>-1.7565796353037719E-2</v>
      </c>
      <c r="H44" s="4">
        <f t="shared" si="20"/>
        <v>-1.7728364070297334E-2</v>
      </c>
      <c r="I44" s="4">
        <f t="shared" si="12"/>
        <v>1.7107343052043728E-2</v>
      </c>
      <c r="J44" s="4">
        <f t="shared" si="13"/>
        <v>1.7565796353037719E-2</v>
      </c>
      <c r="K44" s="4">
        <f t="shared" si="14"/>
        <v>1.7728364070297334E-2</v>
      </c>
      <c r="L44" s="5">
        <f t="shared" si="9"/>
        <v>2.9266118630030878E-4</v>
      </c>
      <c r="M44" s="5">
        <f t="shared" si="10"/>
        <v>3.0855720151639319E-4</v>
      </c>
      <c r="N44" s="5">
        <f t="shared" si="11"/>
        <v>3.1429489260900945E-4</v>
      </c>
      <c r="O44" s="5">
        <f t="shared" si="15"/>
        <v>1.8128731439533113E-2</v>
      </c>
      <c r="P44" s="5">
        <f t="shared" si="16"/>
        <v>3.3021593283815341E-2</v>
      </c>
      <c r="Q44" s="5">
        <f t="shared" si="17"/>
        <v>2.7780786714062422E-2</v>
      </c>
    </row>
    <row r="45" spans="1:17">
      <c r="A45" s="3">
        <v>549.02</v>
      </c>
      <c r="B45" s="3">
        <v>0.10317415019182613</v>
      </c>
      <c r="C45" s="3">
        <v>0.11638954869358666</v>
      </c>
      <c r="D45" s="3">
        <v>8.3725305738475975E-2</v>
      </c>
      <c r="E45" s="3">
        <v>8.5635359116022131E-2</v>
      </c>
      <c r="F45" s="4">
        <f t="shared" si="18"/>
        <v>1.3215398501760525E-2</v>
      </c>
      <c r="G45" s="4">
        <f t="shared" si="19"/>
        <v>-1.9448844453350156E-2</v>
      </c>
      <c r="H45" s="4">
        <f t="shared" si="20"/>
        <v>-1.7538791075804E-2</v>
      </c>
      <c r="I45" s="4">
        <f t="shared" si="12"/>
        <v>1.3215398501760525E-2</v>
      </c>
      <c r="J45" s="4">
        <f t="shared" si="13"/>
        <v>1.9448844453350156E-2</v>
      </c>
      <c r="K45" s="4">
        <f t="shared" si="14"/>
        <v>1.7538791075804E-2</v>
      </c>
      <c r="L45" s="5">
        <f t="shared" si="9"/>
        <v>1.7464675756033432E-4</v>
      </c>
      <c r="M45" s="5">
        <f t="shared" si="10"/>
        <v>3.7825755057060913E-4</v>
      </c>
      <c r="N45" s="5">
        <f t="shared" si="11"/>
        <v>3.0760919240070201E-4</v>
      </c>
      <c r="O45" s="5">
        <f t="shared" si="15"/>
        <v>1.0818394487568607E-2</v>
      </c>
      <c r="P45" s="5">
        <f t="shared" si="16"/>
        <v>4.0480879817712673E-2</v>
      </c>
      <c r="Q45" s="5">
        <f t="shared" si="17"/>
        <v>2.7189832117316209E-2</v>
      </c>
    </row>
    <row r="46" spans="1:17">
      <c r="A46" s="3">
        <v>551.33000000000004</v>
      </c>
      <c r="B46" s="3">
        <v>0.10095631615901136</v>
      </c>
      <c r="C46" s="3">
        <v>0.1171303074670571</v>
      </c>
      <c r="D46" s="3">
        <v>8.1139671724992229E-2</v>
      </c>
      <c r="E46" s="3">
        <v>8.3504449007529097E-2</v>
      </c>
      <c r="F46" s="4">
        <f t="shared" si="18"/>
        <v>1.617399130804574E-2</v>
      </c>
      <c r="G46" s="4">
        <f t="shared" si="19"/>
        <v>-1.9816644434019134E-2</v>
      </c>
      <c r="H46" s="4">
        <f t="shared" si="20"/>
        <v>-1.7451867151482267E-2</v>
      </c>
      <c r="I46" s="4">
        <f t="shared" si="12"/>
        <v>1.617399130804574E-2</v>
      </c>
      <c r="J46" s="4">
        <f t="shared" si="13"/>
        <v>1.9816644434019134E-2</v>
      </c>
      <c r="K46" s="4">
        <f t="shared" si="14"/>
        <v>1.7451867151482267E-2</v>
      </c>
      <c r="L46" s="5">
        <f t="shared" si="9"/>
        <v>2.6159799483273916E-4</v>
      </c>
      <c r="M46" s="5">
        <f t="shared" si="10"/>
        <v>3.9269939662434154E-4</v>
      </c>
      <c r="N46" s="5">
        <f t="shared" si="11"/>
        <v>3.0456766707298577E-4</v>
      </c>
      <c r="O46" s="5">
        <f t="shared" si="15"/>
        <v>1.6204539636413332E-2</v>
      </c>
      <c r="P46" s="5">
        <f t="shared" si="16"/>
        <v>4.2026436895331198E-2</v>
      </c>
      <c r="Q46" s="5">
        <f t="shared" si="17"/>
        <v>2.6920989166311526E-2</v>
      </c>
    </row>
    <row r="47" spans="1:17">
      <c r="A47" s="3">
        <v>553.63</v>
      </c>
      <c r="B47" s="3">
        <v>9.8484383566441888E-2</v>
      </c>
      <c r="C47" s="3">
        <v>0.11217114773055799</v>
      </c>
      <c r="D47" s="3">
        <v>8.1271005194011606E-2</v>
      </c>
      <c r="E47" s="3">
        <v>8.2242363209130587E-2</v>
      </c>
      <c r="F47" s="4">
        <f t="shared" si="18"/>
        <v>1.36867641641161E-2</v>
      </c>
      <c r="G47" s="4">
        <f t="shared" si="19"/>
        <v>-1.7213378372430282E-2</v>
      </c>
      <c r="H47" s="4">
        <f t="shared" si="20"/>
        <v>-1.6242020357311301E-2</v>
      </c>
      <c r="I47" s="4">
        <f t="shared" si="12"/>
        <v>1.36867641641161E-2</v>
      </c>
      <c r="J47" s="4">
        <f t="shared" si="13"/>
        <v>1.7213378372430282E-2</v>
      </c>
      <c r="K47" s="4">
        <f t="shared" si="14"/>
        <v>1.6242020357311301E-2</v>
      </c>
      <c r="L47" s="5">
        <f t="shared" si="9"/>
        <v>1.8732751328413269E-4</v>
      </c>
      <c r="M47" s="5">
        <f t="shared" si="10"/>
        <v>2.9630039499245058E-4</v>
      </c>
      <c r="N47" s="5">
        <f t="shared" si="11"/>
        <v>2.6380322528731475E-4</v>
      </c>
      <c r="O47" s="5">
        <f t="shared" si="15"/>
        <v>1.1603896719255628E-2</v>
      </c>
      <c r="P47" s="5">
        <f t="shared" si="16"/>
        <v>3.1709877731551539E-2</v>
      </c>
      <c r="Q47" s="5">
        <f t="shared" si="17"/>
        <v>2.3317786284569639E-2</v>
      </c>
    </row>
    <row r="48" spans="1:17">
      <c r="A48" s="3">
        <v>555.92999999999995</v>
      </c>
      <c r="B48" s="3">
        <v>9.8026241621721411E-2</v>
      </c>
      <c r="C48" s="3">
        <v>0.10226296190203378</v>
      </c>
      <c r="D48" s="3">
        <v>7.4577294685990309E-2</v>
      </c>
      <c r="E48" s="3">
        <v>7.6414158121071774E-2</v>
      </c>
      <c r="F48" s="4">
        <f t="shared" si="18"/>
        <v>4.2367202803123699E-3</v>
      </c>
      <c r="G48" s="4">
        <f t="shared" si="19"/>
        <v>-2.3448946935731102E-2</v>
      </c>
      <c r="H48" s="4">
        <f t="shared" si="20"/>
        <v>-2.1612083500649637E-2</v>
      </c>
      <c r="I48" s="4">
        <f t="shared" si="12"/>
        <v>4.2367202803123699E-3</v>
      </c>
      <c r="J48" s="4">
        <f t="shared" si="13"/>
        <v>2.3448946935731102E-2</v>
      </c>
      <c r="K48" s="4">
        <f t="shared" si="14"/>
        <v>2.1612083500649637E-2</v>
      </c>
      <c r="L48" s="5">
        <f t="shared" si="9"/>
        <v>1.7949798733610126E-5</v>
      </c>
      <c r="M48" s="5">
        <f t="shared" si="10"/>
        <v>5.4985311239473306E-4</v>
      </c>
      <c r="N48" s="5">
        <f t="shared" si="11"/>
        <v>4.6708215323905226E-4</v>
      </c>
      <c r="O48" s="5">
        <f t="shared" si="15"/>
        <v>1.111890116858131E-3</v>
      </c>
      <c r="P48" s="5">
        <f t="shared" si="16"/>
        <v>5.8844926496956898E-2</v>
      </c>
      <c r="Q48" s="5">
        <f t="shared" si="17"/>
        <v>4.1285779636328609E-2</v>
      </c>
    </row>
    <row r="49" spans="1:17">
      <c r="A49" s="3">
        <v>558.22</v>
      </c>
      <c r="B49" s="3">
        <v>9.8328547232165026E-2</v>
      </c>
      <c r="C49" s="3">
        <v>0.10472686102462497</v>
      </c>
      <c r="D49" s="3">
        <v>7.798028084852103E-2</v>
      </c>
      <c r="E49" s="3">
        <v>7.2348860257680878E-2</v>
      </c>
      <c r="F49" s="4">
        <f t="shared" si="18"/>
        <v>6.3983137924599476E-3</v>
      </c>
      <c r="G49" s="4">
        <f t="shared" si="19"/>
        <v>-2.0348266383643995E-2</v>
      </c>
      <c r="H49" s="4">
        <f t="shared" si="20"/>
        <v>-2.5979686974484148E-2</v>
      </c>
      <c r="I49" s="4">
        <f t="shared" si="12"/>
        <v>6.3983137924599476E-3</v>
      </c>
      <c r="J49" s="4">
        <f t="shared" si="13"/>
        <v>2.0348266383643995E-2</v>
      </c>
      <c r="K49" s="4">
        <f t="shared" si="14"/>
        <v>2.5979686974484148E-2</v>
      </c>
      <c r="L49" s="5">
        <f t="shared" si="9"/>
        <v>4.0938419386783195E-5</v>
      </c>
      <c r="M49" s="5">
        <f t="shared" si="10"/>
        <v>4.1405194481973625E-4</v>
      </c>
      <c r="N49" s="5">
        <f t="shared" si="11"/>
        <v>6.7494413529218134E-4</v>
      </c>
      <c r="O49" s="5">
        <f t="shared" si="15"/>
        <v>2.5359072038354043E-3</v>
      </c>
      <c r="P49" s="5">
        <f t="shared" si="16"/>
        <v>4.4311572872116782E-2</v>
      </c>
      <c r="Q49" s="5">
        <f t="shared" si="17"/>
        <v>5.9658872948296471E-2</v>
      </c>
    </row>
    <row r="50" spans="1:17">
      <c r="A50" s="3">
        <v>560.5</v>
      </c>
      <c r="B50" s="3">
        <v>9.8418213735970955E-2</v>
      </c>
      <c r="C50" s="3">
        <v>0.10758082497212929</v>
      </c>
      <c r="D50" s="3">
        <v>7.5860041164363456E-2</v>
      </c>
      <c r="E50" s="3">
        <v>8.433344145313007E-2</v>
      </c>
      <c r="F50" s="4">
        <f t="shared" si="18"/>
        <v>9.1626112361583301E-3</v>
      </c>
      <c r="G50" s="4">
        <f t="shared" si="19"/>
        <v>-2.2558172571607499E-2</v>
      </c>
      <c r="H50" s="4">
        <f t="shared" si="20"/>
        <v>-1.4084772282840885E-2</v>
      </c>
      <c r="I50" s="4">
        <f t="shared" si="12"/>
        <v>9.1626112361583301E-3</v>
      </c>
      <c r="J50" s="4">
        <f t="shared" si="13"/>
        <v>2.2558172571607499E-2</v>
      </c>
      <c r="K50" s="4">
        <f t="shared" si="14"/>
        <v>1.4084772282840885E-2</v>
      </c>
      <c r="L50" s="5">
        <f t="shared" si="9"/>
        <v>8.3953444664974886E-5</v>
      </c>
      <c r="M50" s="5">
        <f t="shared" si="10"/>
        <v>5.0887114977042484E-4</v>
      </c>
      <c r="N50" s="5">
        <f t="shared" si="11"/>
        <v>1.9838081025948283E-4</v>
      </c>
      <c r="O50" s="5">
        <f t="shared" si="15"/>
        <v>5.2004485835483952E-3</v>
      </c>
      <c r="P50" s="5">
        <f t="shared" si="16"/>
        <v>5.4459063210986799E-2</v>
      </c>
      <c r="Q50" s="5">
        <f t="shared" si="17"/>
        <v>1.7535044658958599E-2</v>
      </c>
    </row>
    <row r="51" spans="1:17">
      <c r="A51" s="3">
        <v>562.78</v>
      </c>
      <c r="B51" s="3">
        <v>0.10025938213632526</v>
      </c>
      <c r="C51" s="3">
        <v>0.10191613440710912</v>
      </c>
      <c r="D51" s="3">
        <v>7.9612220916568735E-2</v>
      </c>
      <c r="E51" s="3">
        <v>7.8190630048465229E-2</v>
      </c>
      <c r="F51" s="4">
        <f t="shared" si="18"/>
        <v>1.6567522707838511E-3</v>
      </c>
      <c r="G51" s="4">
        <f t="shared" si="19"/>
        <v>-2.064716121975653E-2</v>
      </c>
      <c r="H51" s="4">
        <f t="shared" si="20"/>
        <v>-2.2068752087860036E-2</v>
      </c>
      <c r="I51" s="4">
        <f t="shared" si="12"/>
        <v>1.6567522707838511E-3</v>
      </c>
      <c r="J51" s="4">
        <f t="shared" si="13"/>
        <v>2.064716121975653E-2</v>
      </c>
      <c r="K51" s="4">
        <f t="shared" si="14"/>
        <v>2.2068752087860036E-2</v>
      </c>
      <c r="L51" s="5">
        <f t="shared" si="9"/>
        <v>2.7448280867474473E-6</v>
      </c>
      <c r="M51" s="5">
        <f t="shared" si="10"/>
        <v>4.2630526643461794E-4</v>
      </c>
      <c r="N51" s="5">
        <f t="shared" si="11"/>
        <v>4.8702981871542666E-4</v>
      </c>
      <c r="O51" s="5">
        <f t="shared" si="15"/>
        <v>1.7002682132666346E-4</v>
      </c>
      <c r="P51" s="5">
        <f t="shared" si="16"/>
        <v>4.5622915471653903E-2</v>
      </c>
      <c r="Q51" s="5">
        <f t="shared" si="17"/>
        <v>4.3048970362854391E-2</v>
      </c>
    </row>
    <row r="52" spans="1:17">
      <c r="A52" s="3">
        <v>565.04999999999995</v>
      </c>
      <c r="B52" s="3">
        <v>0.10191474233839343</v>
      </c>
      <c r="C52" s="3">
        <v>0.10704304080491897</v>
      </c>
      <c r="D52" s="3">
        <v>8.0388692579505344E-2</v>
      </c>
      <c r="E52" s="3">
        <v>7.5146389069616126E-2</v>
      </c>
      <c r="F52" s="4">
        <f t="shared" si="18"/>
        <v>5.1282984665255438E-3</v>
      </c>
      <c r="G52" s="4">
        <f t="shared" si="19"/>
        <v>-2.1526049758888083E-2</v>
      </c>
      <c r="H52" s="4">
        <f t="shared" si="20"/>
        <v>-2.6768353268777301E-2</v>
      </c>
      <c r="I52" s="4">
        <f t="shared" si="12"/>
        <v>5.1282984665255438E-3</v>
      </c>
      <c r="J52" s="4">
        <f t="shared" si="13"/>
        <v>2.1526049758888083E-2</v>
      </c>
      <c r="K52" s="4">
        <f t="shared" si="14"/>
        <v>2.6768353268777301E-2</v>
      </c>
      <c r="L52" s="5">
        <f t="shared" si="9"/>
        <v>2.6299445161768244E-5</v>
      </c>
      <c r="M52" s="5">
        <f t="shared" si="10"/>
        <v>4.6337081822212569E-4</v>
      </c>
      <c r="N52" s="5">
        <f t="shared" si="11"/>
        <v>7.1654473672206037E-4</v>
      </c>
      <c r="O52" s="5">
        <f t="shared" si="15"/>
        <v>1.6291042361086814E-3</v>
      </c>
      <c r="P52" s="5">
        <f t="shared" si="16"/>
        <v>4.9589646988378033E-2</v>
      </c>
      <c r="Q52" s="5">
        <f t="shared" si="17"/>
        <v>6.3335984675778181E-2</v>
      </c>
    </row>
    <row r="53" spans="1:17">
      <c r="A53" s="3">
        <v>567.32000000000005</v>
      </c>
      <c r="B53" s="3">
        <v>0.10512774776626792</v>
      </c>
      <c r="C53" s="3">
        <v>0.10647240123283834</v>
      </c>
      <c r="D53" s="3">
        <v>8.1826267417728984E-2</v>
      </c>
      <c r="E53" s="3">
        <v>7.8007210750573611E-2</v>
      </c>
      <c r="F53" s="4">
        <f t="shared" si="18"/>
        <v>1.3446534665704224E-3</v>
      </c>
      <c r="G53" s="4">
        <f t="shared" si="19"/>
        <v>-2.3301480348538933E-2</v>
      </c>
      <c r="H53" s="4">
        <f t="shared" si="20"/>
        <v>-2.7120537015694307E-2</v>
      </c>
      <c r="I53" s="4">
        <f t="shared" si="12"/>
        <v>1.3446534665704224E-3</v>
      </c>
      <c r="J53" s="4">
        <f t="shared" si="13"/>
        <v>2.3301480348538933E-2</v>
      </c>
      <c r="K53" s="4">
        <f t="shared" si="14"/>
        <v>2.7120537015694307E-2</v>
      </c>
      <c r="L53" s="5">
        <f t="shared" si="9"/>
        <v>1.808092945159854E-6</v>
      </c>
      <c r="M53" s="5">
        <f t="shared" si="10"/>
        <v>5.429589864333461E-4</v>
      </c>
      <c r="N53" s="5">
        <f t="shared" si="11"/>
        <v>7.3552352801964512E-4</v>
      </c>
      <c r="O53" s="5">
        <f t="shared" si="15"/>
        <v>1.120012934919306E-4</v>
      </c>
      <c r="P53" s="5">
        <f t="shared" si="16"/>
        <v>5.8107121569943326E-2</v>
      </c>
      <c r="Q53" s="5">
        <f t="shared" si="17"/>
        <v>6.5013535808576287E-2</v>
      </c>
    </row>
    <row r="54" spans="1:17">
      <c r="A54" s="3">
        <v>569.58000000000004</v>
      </c>
      <c r="B54" s="3">
        <v>0.10779759659508793</v>
      </c>
      <c r="C54" s="3">
        <v>0.10644257703081232</v>
      </c>
      <c r="D54" s="3">
        <v>7.9703703703703721E-2</v>
      </c>
      <c r="E54" s="3">
        <v>8.413064995051138E-2</v>
      </c>
      <c r="F54" s="4">
        <f t="shared" si="18"/>
        <v>-1.3550195642756113E-3</v>
      </c>
      <c r="G54" s="4">
        <f t="shared" si="19"/>
        <v>-2.8093892891384212E-2</v>
      </c>
      <c r="H54" s="4">
        <f t="shared" si="20"/>
        <v>-2.3666946644576553E-2</v>
      </c>
      <c r="I54" s="4">
        <f t="shared" si="12"/>
        <v>1.3550195642756113E-3</v>
      </c>
      <c r="J54" s="4">
        <f t="shared" si="13"/>
        <v>2.8093892891384212E-2</v>
      </c>
      <c r="K54" s="4">
        <f t="shared" si="14"/>
        <v>2.3666946644576553E-2</v>
      </c>
      <c r="L54" s="5">
        <f t="shared" si="9"/>
        <v>1.8360780195696676E-6</v>
      </c>
      <c r="M54" s="5">
        <f t="shared" si="10"/>
        <v>7.8926681779256831E-4</v>
      </c>
      <c r="N54" s="5">
        <f t="shared" si="11"/>
        <v>5.601243634772334E-4</v>
      </c>
      <c r="O54" s="5">
        <f t="shared" si="15"/>
        <v>1.1373481307716959E-4</v>
      </c>
      <c r="P54" s="5">
        <f t="shared" si="16"/>
        <v>8.4466827289956151E-2</v>
      </c>
      <c r="Q54" s="5">
        <f t="shared" si="17"/>
        <v>4.950985791063707E-2</v>
      </c>
    </row>
    <row r="55" spans="1:17">
      <c r="A55" s="3">
        <v>571.83000000000004</v>
      </c>
      <c r="B55" s="3">
        <v>0.11237694734560069</v>
      </c>
      <c r="C55" s="3">
        <v>0.11212814645308922</v>
      </c>
      <c r="D55" s="3">
        <v>8.3634175691937457E-2</v>
      </c>
      <c r="E55" s="3">
        <v>8.0628972900635656E-2</v>
      </c>
      <c r="F55" s="4">
        <f t="shared" si="18"/>
        <v>-2.4880089251147486E-4</v>
      </c>
      <c r="G55" s="4">
        <f t="shared" si="19"/>
        <v>-2.8742771653663235E-2</v>
      </c>
      <c r="H55" s="4">
        <f t="shared" si="20"/>
        <v>-3.1747974444965035E-2</v>
      </c>
      <c r="I55" s="4">
        <f t="shared" si="12"/>
        <v>2.4880089251147486E-4</v>
      </c>
      <c r="J55" s="4">
        <f t="shared" si="13"/>
        <v>2.8742771653663235E-2</v>
      </c>
      <c r="K55" s="4">
        <f t="shared" si="14"/>
        <v>3.1747974444965035E-2</v>
      </c>
      <c r="L55" s="5">
        <f t="shared" si="9"/>
        <v>6.1901884114506463E-8</v>
      </c>
      <c r="M55" s="5">
        <f t="shared" si="10"/>
        <v>8.2614692233462679E-4</v>
      </c>
      <c r="N55" s="5">
        <f t="shared" si="11"/>
        <v>1.007933881358153E-3</v>
      </c>
      <c r="O55" s="5">
        <f t="shared" si="15"/>
        <v>3.8344771539382117E-6</v>
      </c>
      <c r="P55" s="5">
        <f t="shared" si="16"/>
        <v>8.8413712361726987E-2</v>
      </c>
      <c r="Q55" s="5">
        <f t="shared" si="17"/>
        <v>8.9092113293492536E-2</v>
      </c>
    </row>
    <row r="56" spans="1:17">
      <c r="A56" s="3">
        <v>574.08000000000004</v>
      </c>
      <c r="B56" s="3">
        <v>0.11623485090873439</v>
      </c>
      <c r="C56" s="3">
        <v>0.1239193083573487</v>
      </c>
      <c r="D56" s="3">
        <v>9.0186487312748392E-2</v>
      </c>
      <c r="E56" s="3">
        <v>9.0909090909090939E-2</v>
      </c>
      <c r="F56" s="4">
        <f t="shared" si="18"/>
        <v>7.6844574486143041E-3</v>
      </c>
      <c r="G56" s="4">
        <f t="shared" si="19"/>
        <v>-2.6048363595986002E-2</v>
      </c>
      <c r="H56" s="4">
        <f t="shared" si="20"/>
        <v>-2.5325759999643455E-2</v>
      </c>
      <c r="I56" s="4">
        <f t="shared" si="12"/>
        <v>7.6844574486143041E-3</v>
      </c>
      <c r="J56" s="4">
        <f t="shared" si="13"/>
        <v>2.6048363595986002E-2</v>
      </c>
      <c r="K56" s="4">
        <f t="shared" si="14"/>
        <v>2.5325759999643455E-2</v>
      </c>
      <c r="L56" s="5">
        <f t="shared" si="9"/>
        <v>5.9050886279563864E-5</v>
      </c>
      <c r="M56" s="5">
        <f t="shared" si="10"/>
        <v>6.7851724602868875E-4</v>
      </c>
      <c r="N56" s="5">
        <f t="shared" si="11"/>
        <v>6.4139411955954043E-4</v>
      </c>
      <c r="O56" s="5">
        <f t="shared" si="15"/>
        <v>3.6578737076878119E-3</v>
      </c>
      <c r="P56" s="5">
        <f t="shared" si="16"/>
        <v>7.2614479339006582E-2</v>
      </c>
      <c r="Q56" s="5">
        <f t="shared" si="17"/>
        <v>5.6693359180048815E-2</v>
      </c>
    </row>
    <row r="57" spans="1:17">
      <c r="A57" s="3">
        <v>576.33000000000004</v>
      </c>
      <c r="B57" s="3">
        <v>0.12182877046898638</v>
      </c>
      <c r="C57" s="3">
        <v>0.12363850456284955</v>
      </c>
      <c r="D57" s="3">
        <v>8.8481837938528402E-2</v>
      </c>
      <c r="E57" s="3">
        <v>8.9132670551936924E-2</v>
      </c>
      <c r="F57" s="4">
        <f t="shared" si="18"/>
        <v>1.8097340938631745E-3</v>
      </c>
      <c r="G57" s="4">
        <f t="shared" si="19"/>
        <v>-3.3346932530457979E-2</v>
      </c>
      <c r="H57" s="4">
        <f t="shared" si="20"/>
        <v>-3.2696099917049457E-2</v>
      </c>
      <c r="I57" s="4">
        <f t="shared" si="12"/>
        <v>1.8097340938631745E-3</v>
      </c>
      <c r="J57" s="4">
        <f t="shared" si="13"/>
        <v>3.3346932530457979E-2</v>
      </c>
      <c r="K57" s="4">
        <f t="shared" si="14"/>
        <v>3.2696099917049457E-2</v>
      </c>
      <c r="L57" s="5">
        <f t="shared" si="9"/>
        <v>3.2751374904907654E-6</v>
      </c>
      <c r="M57" s="5">
        <f t="shared" si="10"/>
        <v>1.1120179091909166E-3</v>
      </c>
      <c r="N57" s="5">
        <f t="shared" si="11"/>
        <v>1.0690349497856815E-3</v>
      </c>
      <c r="O57" s="5">
        <f t="shared" si="15"/>
        <v>2.0287653700592844E-4</v>
      </c>
      <c r="P57" s="5">
        <f t="shared" si="16"/>
        <v>0.1190074415413384</v>
      </c>
      <c r="Q57" s="5">
        <f t="shared" si="17"/>
        <v>9.4492887502375902E-2</v>
      </c>
    </row>
    <row r="58" spans="1:17">
      <c r="A58" s="3">
        <v>578.55999999999995</v>
      </c>
      <c r="B58" s="3">
        <v>0.12753734514253912</v>
      </c>
      <c r="C58" s="3">
        <v>0.13237028301886797</v>
      </c>
      <c r="D58" s="3">
        <v>9.0766823161189364E-2</v>
      </c>
      <c r="E58" s="3">
        <v>9.6707818930041128E-2</v>
      </c>
      <c r="F58" s="4">
        <f t="shared" si="18"/>
        <v>4.8329378763288522E-3</v>
      </c>
      <c r="G58" s="4">
        <f t="shared" si="19"/>
        <v>-3.6770521981349752E-2</v>
      </c>
      <c r="H58" s="4">
        <f t="shared" si="20"/>
        <v>-3.0829526212497987E-2</v>
      </c>
      <c r="I58" s="4">
        <f t="shared" si="12"/>
        <v>4.8329378763288522E-3</v>
      </c>
      <c r="J58" s="4">
        <f t="shared" si="13"/>
        <v>3.6770521981349752E-2</v>
      </c>
      <c r="K58" s="4">
        <f t="shared" si="14"/>
        <v>3.0829526212497987E-2</v>
      </c>
      <c r="L58" s="5">
        <f t="shared" si="9"/>
        <v>2.3357288516454034E-5</v>
      </c>
      <c r="M58" s="5">
        <f t="shared" si="10"/>
        <v>1.3520712867809252E-3</v>
      </c>
      <c r="N58" s="5">
        <f t="shared" si="11"/>
        <v>9.5045968648710052E-4</v>
      </c>
      <c r="O58" s="5">
        <f t="shared" si="15"/>
        <v>1.446854008976725E-3</v>
      </c>
      <c r="P58" s="5">
        <f t="shared" si="16"/>
        <v>0.14469779964099297</v>
      </c>
      <c r="Q58" s="5">
        <f t="shared" si="17"/>
        <v>8.4011921451936034E-2</v>
      </c>
    </row>
    <row r="59" spans="1:17">
      <c r="A59" s="3">
        <v>580.79999999999995</v>
      </c>
      <c r="B59" s="3">
        <v>0.13278333152604391</v>
      </c>
      <c r="C59" s="3">
        <v>0.13069189828503841</v>
      </c>
      <c r="D59" s="3">
        <v>9.3984962406015046E-2</v>
      </c>
      <c r="E59" s="3">
        <v>9.9999999999999978E-2</v>
      </c>
      <c r="F59" s="4">
        <f t="shared" si="18"/>
        <v>-2.091433241005497E-3</v>
      </c>
      <c r="G59" s="4">
        <f t="shared" si="19"/>
        <v>-3.8798369120028861E-2</v>
      </c>
      <c r="H59" s="4">
        <f t="shared" si="20"/>
        <v>-3.278333152604393E-2</v>
      </c>
      <c r="I59" s="4">
        <f t="shared" si="12"/>
        <v>2.091433241005497E-3</v>
      </c>
      <c r="J59" s="4">
        <f t="shared" si="13"/>
        <v>3.8798369120028861E-2</v>
      </c>
      <c r="K59" s="4">
        <f t="shared" si="14"/>
        <v>3.278333152604393E-2</v>
      </c>
      <c r="L59" s="5">
        <f t="shared" si="9"/>
        <v>4.3740930015827575E-6</v>
      </c>
      <c r="M59" s="5">
        <f t="shared" si="10"/>
        <v>1.505313446374009E-3</v>
      </c>
      <c r="N59" s="5">
        <f t="shared" si="11"/>
        <v>1.0747468259465058E-3</v>
      </c>
      <c r="O59" s="5">
        <f t="shared" si="15"/>
        <v>2.7095071375766999E-4</v>
      </c>
      <c r="P59" s="5">
        <f t="shared" si="16"/>
        <v>0.16109767701590977</v>
      </c>
      <c r="Q59" s="5">
        <f t="shared" si="17"/>
        <v>9.4997764982387642E-2</v>
      </c>
    </row>
    <row r="60" spans="1:17">
      <c r="A60" s="3">
        <v>583.02</v>
      </c>
      <c r="B60" s="3">
        <v>0.13913268426124187</v>
      </c>
      <c r="C60" s="3">
        <v>0.13582443653618034</v>
      </c>
      <c r="D60" s="3">
        <v>9.7270160025101984E-2</v>
      </c>
      <c r="E60" s="3">
        <v>0.10355540214014498</v>
      </c>
      <c r="F60" s="4">
        <f t="shared" si="18"/>
        <v>-3.308247725061525E-3</v>
      </c>
      <c r="G60" s="4">
        <f t="shared" si="19"/>
        <v>-4.1862524236139884E-2</v>
      </c>
      <c r="H60" s="4">
        <f t="shared" si="20"/>
        <v>-3.5577282121096884E-2</v>
      </c>
      <c r="I60" s="4">
        <f t="shared" si="12"/>
        <v>3.308247725061525E-3</v>
      </c>
      <c r="J60" s="4">
        <f t="shared" si="13"/>
        <v>4.1862524236139884E-2</v>
      </c>
      <c r="K60" s="4">
        <f t="shared" si="14"/>
        <v>3.5577282121096884E-2</v>
      </c>
      <c r="L60" s="5">
        <f t="shared" si="9"/>
        <v>1.0944503010374756E-5</v>
      </c>
      <c r="M60" s="5">
        <f t="shared" si="10"/>
        <v>1.7524709354213991E-3</v>
      </c>
      <c r="N60" s="5">
        <f t="shared" si="11"/>
        <v>1.26574300312412E-3</v>
      </c>
      <c r="O60" s="5">
        <f t="shared" si="15"/>
        <v>6.7795104066396762E-4</v>
      </c>
      <c r="P60" s="5">
        <f t="shared" si="16"/>
        <v>0.18754831255532478</v>
      </c>
      <c r="Q60" s="5">
        <f t="shared" si="17"/>
        <v>0.11188007578714322</v>
      </c>
    </row>
    <row r="61" spans="1:17">
      <c r="A61" s="3">
        <v>585.24</v>
      </c>
      <c r="B61" s="3">
        <v>0.14480871102977672</v>
      </c>
      <c r="C61" s="3">
        <v>0.14000595770032767</v>
      </c>
      <c r="D61" s="3">
        <v>0.1044965167827739</v>
      </c>
      <c r="E61" s="3">
        <v>0.10551891704269352</v>
      </c>
      <c r="F61" s="4">
        <f t="shared" si="18"/>
        <v>-4.8027533294490443E-3</v>
      </c>
      <c r="G61" s="4">
        <f t="shared" si="19"/>
        <v>-4.0312194247002817E-2</v>
      </c>
      <c r="H61" s="4">
        <f t="shared" si="20"/>
        <v>-3.9289793987083196E-2</v>
      </c>
      <c r="I61" s="4">
        <f t="shared" si="12"/>
        <v>4.8027533294490443E-3</v>
      </c>
      <c r="J61" s="4">
        <f t="shared" si="13"/>
        <v>4.0312194247002817E-2</v>
      </c>
      <c r="K61" s="4">
        <f t="shared" si="14"/>
        <v>3.9289793987083196E-2</v>
      </c>
      <c r="L61" s="5">
        <f t="shared" si="9"/>
        <v>2.306643954353388E-5</v>
      </c>
      <c r="M61" s="5">
        <f t="shared" si="10"/>
        <v>1.6250730050080869E-3</v>
      </c>
      <c r="N61" s="5">
        <f t="shared" si="11"/>
        <v>1.5436879115474388E-3</v>
      </c>
      <c r="O61" s="5">
        <f t="shared" si="15"/>
        <v>1.4288375340686962E-3</v>
      </c>
      <c r="P61" s="5">
        <f t="shared" si="16"/>
        <v>0.17391426796769685</v>
      </c>
      <c r="Q61" s="5">
        <f t="shared" si="17"/>
        <v>0.13644785719482139</v>
      </c>
    </row>
    <row r="62" spans="1:17">
      <c r="A62" s="3">
        <v>587.46</v>
      </c>
      <c r="B62" s="3">
        <v>0.15163201506370236</v>
      </c>
      <c r="C62" s="3">
        <v>0.15324985092426954</v>
      </c>
      <c r="D62" s="3">
        <v>0.10673443456162643</v>
      </c>
      <c r="E62" s="3">
        <v>0.11684687826996862</v>
      </c>
      <c r="F62" s="4">
        <f t="shared" si="18"/>
        <v>1.617835860567185E-3</v>
      </c>
      <c r="G62" s="4">
        <f t="shared" si="19"/>
        <v>-4.4897580502075929E-2</v>
      </c>
      <c r="H62" s="4">
        <f t="shared" si="20"/>
        <v>-3.478513679373374E-2</v>
      </c>
      <c r="I62" s="4">
        <f t="shared" si="12"/>
        <v>1.617835860567185E-3</v>
      </c>
      <c r="J62" s="4">
        <f t="shared" si="13"/>
        <v>4.4897580502075929E-2</v>
      </c>
      <c r="K62" s="4">
        <f t="shared" si="14"/>
        <v>3.478513679373374E-2</v>
      </c>
      <c r="L62" s="5">
        <f t="shared" si="9"/>
        <v>2.6173928717371641E-6</v>
      </c>
      <c r="M62" s="5">
        <f t="shared" si="10"/>
        <v>2.0157927349403887E-3</v>
      </c>
      <c r="N62" s="5">
        <f t="shared" si="11"/>
        <v>1.2100057417587689E-3</v>
      </c>
      <c r="O62" s="5">
        <f t="shared" si="15"/>
        <v>1.6213291910455608E-4</v>
      </c>
      <c r="P62" s="5">
        <f t="shared" si="16"/>
        <v>0.21572884220670113</v>
      </c>
      <c r="Q62" s="5">
        <f t="shared" si="17"/>
        <v>0.10695341294142192</v>
      </c>
    </row>
    <row r="63" spans="1:17">
      <c r="A63" s="3">
        <v>589.66</v>
      </c>
      <c r="B63" s="3">
        <v>0.1585700290484103</v>
      </c>
      <c r="C63" s="3">
        <v>0.15795689400649543</v>
      </c>
      <c r="D63" s="3">
        <v>0.10842237586423634</v>
      </c>
      <c r="E63" s="3">
        <v>0.11764705882352945</v>
      </c>
      <c r="F63" s="4">
        <f t="shared" si="18"/>
        <v>-6.1313504191487511E-4</v>
      </c>
      <c r="G63" s="4">
        <f t="shared" si="19"/>
        <v>-5.0147653184173968E-2</v>
      </c>
      <c r="H63" s="4">
        <f t="shared" si="20"/>
        <v>-4.0922970224880853E-2</v>
      </c>
      <c r="I63" s="4">
        <f t="shared" si="12"/>
        <v>6.1313504191487511E-4</v>
      </c>
      <c r="J63" s="4">
        <f t="shared" si="13"/>
        <v>5.0147653184173968E-2</v>
      </c>
      <c r="K63" s="4">
        <f t="shared" si="14"/>
        <v>4.0922970224880853E-2</v>
      </c>
      <c r="L63" s="5">
        <f t="shared" si="9"/>
        <v>3.7593457962395564E-7</v>
      </c>
      <c r="M63" s="5">
        <f t="shared" si="10"/>
        <v>2.5147871198801935E-3</v>
      </c>
      <c r="N63" s="5">
        <f t="shared" si="11"/>
        <v>1.6746894920264849E-3</v>
      </c>
      <c r="O63" s="5">
        <f t="shared" si="15"/>
        <v>2.328705462788346E-5</v>
      </c>
      <c r="P63" s="5">
        <f t="shared" si="16"/>
        <v>0.269130900396921</v>
      </c>
      <c r="Q63" s="5">
        <f t="shared" si="17"/>
        <v>0.14802719574621451</v>
      </c>
    </row>
    <row r="64" spans="1:17">
      <c r="A64" s="1">
        <v>591.87</v>
      </c>
      <c r="B64">
        <v>0.16486022670152833</v>
      </c>
      <c r="C64" s="3">
        <v>0.17316274918179111</v>
      </c>
      <c r="D64" s="3">
        <v>0.11695721077654518</v>
      </c>
      <c r="E64" s="3">
        <v>0.12224938875305623</v>
      </c>
      <c r="F64" s="4">
        <f t="shared" si="18"/>
        <v>8.3025224802627806E-3</v>
      </c>
      <c r="G64" s="4">
        <f t="shared" si="19"/>
        <v>-4.7903015924983153E-2</v>
      </c>
      <c r="H64" s="4">
        <f t="shared" si="20"/>
        <v>-4.2610837948472105E-2</v>
      </c>
      <c r="I64" s="4">
        <f t="shared" si="12"/>
        <v>8.3025224802627806E-3</v>
      </c>
      <c r="J64" s="4">
        <f t="shared" si="13"/>
        <v>4.7903015924983153E-2</v>
      </c>
      <c r="K64" s="4">
        <f t="shared" si="14"/>
        <v>4.2610837948472105E-2</v>
      </c>
      <c r="L64" s="5">
        <f t="shared" si="9"/>
        <v>6.8931879535268829E-5</v>
      </c>
      <c r="M64" s="5">
        <f t="shared" si="10"/>
        <v>2.2946989347091894E-3</v>
      </c>
      <c r="N64" s="5">
        <f t="shared" si="11"/>
        <v>1.8156835106709504E-3</v>
      </c>
      <c r="O64" s="5">
        <f t="shared" si="15"/>
        <v>4.2699462389072492E-3</v>
      </c>
      <c r="P64" s="5">
        <f t="shared" si="16"/>
        <v>0.24557720435102331</v>
      </c>
      <c r="Q64" s="5">
        <f t="shared" si="17"/>
        <v>0.16048977421004332</v>
      </c>
    </row>
    <row r="65" spans="1:17">
      <c r="A65" s="1">
        <v>594.05999999999995</v>
      </c>
      <c r="B65">
        <v>0.17199149886227513</v>
      </c>
      <c r="C65" s="3">
        <v>0.17400546614029763</v>
      </c>
      <c r="D65" s="3">
        <v>0.11834509300833872</v>
      </c>
      <c r="E65" s="3">
        <v>0.12883868690434169</v>
      </c>
      <c r="F65" s="4">
        <f t="shared" si="18"/>
        <v>2.0139672780224993E-3</v>
      </c>
      <c r="G65" s="4">
        <f t="shared" si="19"/>
        <v>-5.3646405853936416E-2</v>
      </c>
      <c r="H65" s="4">
        <f t="shared" si="20"/>
        <v>-4.315281195793344E-2</v>
      </c>
      <c r="I65" s="4">
        <f t="shared" si="12"/>
        <v>2.0139672780224993E-3</v>
      </c>
      <c r="J65" s="4">
        <f t="shared" si="13"/>
        <v>5.3646405853936416E-2</v>
      </c>
      <c r="K65" s="4">
        <f t="shared" si="14"/>
        <v>4.315281195793344E-2</v>
      </c>
      <c r="L65" s="5">
        <f t="shared" si="9"/>
        <v>4.056064196945355E-6</v>
      </c>
      <c r="M65" s="5">
        <f t="shared" si="10"/>
        <v>2.8779368610452635E-3</v>
      </c>
      <c r="N65" s="5">
        <f t="shared" si="11"/>
        <v>1.8621651798767633E-3</v>
      </c>
      <c r="O65" s="5">
        <f t="shared" si="15"/>
        <v>2.512505995669516E-4</v>
      </c>
      <c r="P65" s="5">
        <f t="shared" si="16"/>
        <v>0.30799495216736278</v>
      </c>
      <c r="Q65" s="5">
        <f t="shared" si="17"/>
        <v>0.16459832757405454</v>
      </c>
    </row>
    <row r="66" spans="1:17">
      <c r="A66" s="1">
        <v>596.25</v>
      </c>
      <c r="B66">
        <v>0.17842650482688147</v>
      </c>
      <c r="C66" s="3">
        <v>0.17701290719114934</v>
      </c>
      <c r="D66" s="3">
        <v>0.1203522504892368</v>
      </c>
      <c r="E66" s="3">
        <v>0.14187972632337054</v>
      </c>
      <c r="F66" s="4">
        <f t="shared" si="18"/>
        <v>-1.4135976357321223E-3</v>
      </c>
      <c r="G66" s="4">
        <f t="shared" si="19"/>
        <v>-5.8074254337644668E-2</v>
      </c>
      <c r="H66" s="4">
        <f t="shared" si="20"/>
        <v>-3.6546778503510929E-2</v>
      </c>
      <c r="I66" s="4">
        <f t="shared" si="12"/>
        <v>1.4135976357321223E-3</v>
      </c>
      <c r="J66" s="4">
        <f t="shared" si="13"/>
        <v>5.8074254337644668E-2</v>
      </c>
      <c r="K66" s="4">
        <f t="shared" si="14"/>
        <v>3.6546778503510929E-2</v>
      </c>
      <c r="L66" s="5">
        <f t="shared" si="9"/>
        <v>1.998258275747446E-6</v>
      </c>
      <c r="M66" s="5">
        <f t="shared" si="10"/>
        <v>3.3726190168734405E-3</v>
      </c>
      <c r="N66" s="5">
        <f t="shared" si="11"/>
        <v>1.3356670189846886E-3</v>
      </c>
      <c r="O66" s="5">
        <f t="shared" si="15"/>
        <v>1.2378097719687855E-4</v>
      </c>
      <c r="P66" s="5">
        <f t="shared" si="16"/>
        <v>0.36093551837110166</v>
      </c>
      <c r="Q66" s="5">
        <f t="shared" si="17"/>
        <v>0.11806071765086497</v>
      </c>
    </row>
    <row r="67" spans="1:17">
      <c r="A67" s="1">
        <v>598.42999999999995</v>
      </c>
      <c r="B67">
        <v>0.18561076825805134</v>
      </c>
      <c r="C67" s="3">
        <v>0.18635088812714243</v>
      </c>
      <c r="D67" s="3">
        <v>0.13457076566125287</v>
      </c>
      <c r="E67" s="3">
        <v>0.14160263446761795</v>
      </c>
      <c r="F67" s="4">
        <f t="shared" si="18"/>
        <v>7.4011986909108818E-4</v>
      </c>
      <c r="G67" s="4">
        <f t="shared" si="19"/>
        <v>-5.1040002596798473E-2</v>
      </c>
      <c r="H67" s="4">
        <f t="shared" si="20"/>
        <v>-4.400813379043339E-2</v>
      </c>
      <c r="I67" s="4">
        <f t="shared" si="12"/>
        <v>7.4011986909108818E-4</v>
      </c>
      <c r="J67" s="4">
        <f t="shared" si="13"/>
        <v>5.1040002596798473E-2</v>
      </c>
      <c r="K67" s="4">
        <f t="shared" si="14"/>
        <v>4.400813379043339E-2</v>
      </c>
      <c r="L67" s="5">
        <f t="shared" si="9"/>
        <v>5.4777742062340948E-7</v>
      </c>
      <c r="M67" s="5">
        <f t="shared" si="10"/>
        <v>2.605081865081195E-3</v>
      </c>
      <c r="N67" s="5">
        <f t="shared" si="11"/>
        <v>1.9367158397166852E-3</v>
      </c>
      <c r="O67" s="5">
        <f t="shared" si="15"/>
        <v>3.3931762092059426E-5</v>
      </c>
      <c r="P67" s="5">
        <f t="shared" si="16"/>
        <v>0.27879418596290312</v>
      </c>
      <c r="Q67" s="5">
        <f t="shared" si="17"/>
        <v>0.17118792234351826</v>
      </c>
    </row>
    <row r="68" spans="1:17">
      <c r="A68" s="1">
        <v>600.61</v>
      </c>
      <c r="B68">
        <v>0.19311141888494759</v>
      </c>
      <c r="C68" s="3">
        <v>0.19767816833279589</v>
      </c>
      <c r="D68" s="3">
        <v>0.14822404371584705</v>
      </c>
      <c r="E68" s="3">
        <v>0.14415094339622636</v>
      </c>
      <c r="F68" s="4">
        <f t="shared" si="18"/>
        <v>4.5667494478482951E-3</v>
      </c>
      <c r="G68" s="4">
        <f t="shared" si="19"/>
        <v>-4.4887375169100546E-2</v>
      </c>
      <c r="H68" s="4">
        <f t="shared" si="20"/>
        <v>-4.8960475488721233E-2</v>
      </c>
      <c r="I68" s="4">
        <f t="shared" ref="I68:I99" si="21">ABS(F68)</f>
        <v>4.5667494478482951E-3</v>
      </c>
      <c r="J68" s="4">
        <f t="shared" ref="J68:J99" si="22">ABS(G68)</f>
        <v>4.4887375169100546E-2</v>
      </c>
      <c r="K68" s="4">
        <f t="shared" ref="K68:K99" si="23">ABS(H68)</f>
        <v>4.8960475488721233E-2</v>
      </c>
      <c r="L68" s="5">
        <f t="shared" si="9"/>
        <v>2.0855200519422707E-5</v>
      </c>
      <c r="M68" s="5">
        <f t="shared" si="10"/>
        <v>2.0148764495715845E-3</v>
      </c>
      <c r="N68" s="5">
        <f t="shared" si="11"/>
        <v>2.3971281600816728E-3</v>
      </c>
      <c r="O68" s="5">
        <f t="shared" ref="O68:O99" si="24">(F68/C$1)^2</f>
        <v>1.2918635850340185E-3</v>
      </c>
      <c r="P68" s="5">
        <f t="shared" ref="P68:P99" si="25">(G68/D$1)^2</f>
        <v>0.21563078193576315</v>
      </c>
      <c r="Q68" s="5">
        <f t="shared" ref="Q68:Q99" si="26">(H68/E$1)^2</f>
        <v>0.21188414990995899</v>
      </c>
    </row>
    <row r="69" spans="1:17">
      <c r="A69" s="1">
        <v>602.78</v>
      </c>
      <c r="B69">
        <v>0.19912963977721174</v>
      </c>
      <c r="C69" s="3">
        <v>0.20859504132231402</v>
      </c>
      <c r="D69" s="3">
        <v>0.15014064697608998</v>
      </c>
      <c r="E69" s="3">
        <v>0.15771163509856984</v>
      </c>
      <c r="F69" s="4">
        <f t="shared" ref="F69:F100" si="27">C69-B69</f>
        <v>9.465401545102281E-3</v>
      </c>
      <c r="G69" s="4">
        <f t="shared" ref="G69:G100" si="28">D69-$B69</f>
        <v>-4.8988992801121761E-2</v>
      </c>
      <c r="H69" s="4">
        <f t="shared" ref="H69:H100" si="29">E69-$B69</f>
        <v>-4.1418004678641901E-2</v>
      </c>
      <c r="I69" s="4">
        <f t="shared" si="21"/>
        <v>9.465401545102281E-3</v>
      </c>
      <c r="J69" s="4">
        <f t="shared" si="22"/>
        <v>4.8988992801121761E-2</v>
      </c>
      <c r="K69" s="4">
        <f t="shared" si="23"/>
        <v>4.1418004678641901E-2</v>
      </c>
      <c r="L69" s="5">
        <f t="shared" ref="L69:L118" si="30">F69^2</f>
        <v>8.9593826410024649E-5</v>
      </c>
      <c r="M69" s="5">
        <f t="shared" ref="M69:M118" si="31">G69^2</f>
        <v>2.3999214156683597E-3</v>
      </c>
      <c r="N69" s="5">
        <f t="shared" ref="N69:N118" si="32">H69^2</f>
        <v>1.7154511115600023E-3</v>
      </c>
      <c r="O69" s="5">
        <f t="shared" si="24"/>
        <v>5.5498388363697153E-3</v>
      </c>
      <c r="P69" s="5">
        <f t="shared" si="25"/>
        <v>0.25683804659833392</v>
      </c>
      <c r="Q69" s="5">
        <f t="shared" si="26"/>
        <v>0.15163014916674347</v>
      </c>
    </row>
    <row r="70" spans="1:17">
      <c r="A70" s="1">
        <v>604.95000000000005</v>
      </c>
      <c r="B70">
        <v>0.2062036527222427</v>
      </c>
      <c r="C70" s="3">
        <v>0.21326042378673957</v>
      </c>
      <c r="D70" s="3">
        <v>0.15079941860465118</v>
      </c>
      <c r="E70" s="3">
        <v>0.158169409875552</v>
      </c>
      <c r="F70" s="4">
        <f t="shared" si="27"/>
        <v>7.0567710644968695E-3</v>
      </c>
      <c r="G70" s="4">
        <f t="shared" si="28"/>
        <v>-5.5404234117591517E-2</v>
      </c>
      <c r="H70" s="4">
        <f t="shared" si="29"/>
        <v>-4.8034242846690695E-2</v>
      </c>
      <c r="I70" s="4">
        <f t="shared" si="21"/>
        <v>7.0567710644968695E-3</v>
      </c>
      <c r="J70" s="4">
        <f t="shared" si="22"/>
        <v>5.5404234117591517E-2</v>
      </c>
      <c r="K70" s="4">
        <f t="shared" si="23"/>
        <v>4.8034242846690695E-2</v>
      </c>
      <c r="L70" s="5">
        <f t="shared" si="30"/>
        <v>4.979801785672028E-5</v>
      </c>
      <c r="M70" s="5">
        <f t="shared" si="31"/>
        <v>3.0696291581568916E-3</v>
      </c>
      <c r="N70" s="5">
        <f t="shared" si="32"/>
        <v>2.3072884858548561E-3</v>
      </c>
      <c r="O70" s="5">
        <f t="shared" si="24"/>
        <v>3.0847100135075341E-3</v>
      </c>
      <c r="P70" s="5">
        <f t="shared" si="25"/>
        <v>0.32850973853356014</v>
      </c>
      <c r="Q70" s="5">
        <f t="shared" si="26"/>
        <v>0.20394314645477113</v>
      </c>
    </row>
    <row r="71" spans="1:17">
      <c r="A71" s="1">
        <v>607.11</v>
      </c>
      <c r="B71">
        <v>0.21332917375291691</v>
      </c>
      <c r="C71" s="3">
        <v>0.22060906515580739</v>
      </c>
      <c r="D71" s="3">
        <v>0.15048908954100826</v>
      </c>
      <c r="E71" s="3">
        <v>0.16501650165016504</v>
      </c>
      <c r="F71" s="4">
        <f t="shared" si="27"/>
        <v>7.2798914028904815E-3</v>
      </c>
      <c r="G71" s="4">
        <f t="shared" si="28"/>
        <v>-6.2840084211908648E-2</v>
      </c>
      <c r="H71" s="4">
        <f t="shared" si="29"/>
        <v>-4.8312672102751864E-2</v>
      </c>
      <c r="I71" s="4">
        <f t="shared" si="21"/>
        <v>7.2798914028904815E-3</v>
      </c>
      <c r="J71" s="4">
        <f t="shared" si="22"/>
        <v>6.2840084211908648E-2</v>
      </c>
      <c r="K71" s="4">
        <f t="shared" si="23"/>
        <v>4.8312672102751864E-2</v>
      </c>
      <c r="L71" s="5">
        <f t="shared" si="30"/>
        <v>5.299681883787874E-5</v>
      </c>
      <c r="M71" s="5">
        <f t="shared" si="31"/>
        <v>3.9488761837597709E-3</v>
      </c>
      <c r="N71" s="5">
        <f t="shared" si="32"/>
        <v>2.334114285708018E-3</v>
      </c>
      <c r="O71" s="5">
        <f t="shared" si="24"/>
        <v>3.2828579286753182E-3</v>
      </c>
      <c r="P71" s="5">
        <f t="shared" si="25"/>
        <v>0.42260618980021464</v>
      </c>
      <c r="Q71" s="5">
        <f t="shared" si="26"/>
        <v>0.206314301194094</v>
      </c>
    </row>
    <row r="72" spans="1:17">
      <c r="A72" s="1">
        <v>609.26</v>
      </c>
      <c r="B72">
        <v>0.21912632013652272</v>
      </c>
      <c r="C72" s="3">
        <v>0.2271880819366853</v>
      </c>
      <c r="D72" s="3">
        <v>0.16396039603960397</v>
      </c>
      <c r="E72" s="3">
        <v>0.17201039861351813</v>
      </c>
      <c r="F72" s="4">
        <f t="shared" si="27"/>
        <v>8.0617618001625757E-3</v>
      </c>
      <c r="G72" s="4">
        <f t="shared" si="28"/>
        <v>-5.5165924096918756E-2</v>
      </c>
      <c r="H72" s="4">
        <f t="shared" si="29"/>
        <v>-4.7115921523004589E-2</v>
      </c>
      <c r="I72" s="4">
        <f t="shared" si="21"/>
        <v>8.0617618001625757E-3</v>
      </c>
      <c r="J72" s="4">
        <f t="shared" si="22"/>
        <v>5.5165924096918756E-2</v>
      </c>
      <c r="K72" s="4">
        <f t="shared" si="23"/>
        <v>4.7115921523004589E-2</v>
      </c>
      <c r="L72" s="5">
        <f t="shared" si="30"/>
        <v>6.4992003322560533E-5</v>
      </c>
      <c r="M72" s="5">
        <f t="shared" si="31"/>
        <v>3.0432791814670014E-3</v>
      </c>
      <c r="N72" s="5">
        <f t="shared" si="32"/>
        <v>2.2199100609619272E-3</v>
      </c>
      <c r="O72" s="5">
        <f t="shared" si="24"/>
        <v>4.0258928382219178E-3</v>
      </c>
      <c r="P72" s="5">
        <f t="shared" si="25"/>
        <v>0.32568978097296702</v>
      </c>
      <c r="Q72" s="5">
        <f t="shared" si="26"/>
        <v>0.19621969487332597</v>
      </c>
    </row>
    <row r="73" spans="1:17">
      <c r="A73" s="1">
        <v>611.41</v>
      </c>
      <c r="B73">
        <v>0.22616154383094297</v>
      </c>
      <c r="C73" s="3">
        <v>0.23992172211350299</v>
      </c>
      <c r="D73" s="3">
        <v>0.17351598173515984</v>
      </c>
      <c r="E73" s="3">
        <v>0.18324125230202584</v>
      </c>
      <c r="F73" s="4">
        <f t="shared" si="27"/>
        <v>1.3760178282560015E-2</v>
      </c>
      <c r="G73" s="4">
        <f t="shared" si="28"/>
        <v>-5.2645562095783138E-2</v>
      </c>
      <c r="H73" s="4">
        <f t="shared" si="29"/>
        <v>-4.2920291528917132E-2</v>
      </c>
      <c r="I73" s="4">
        <f t="shared" si="21"/>
        <v>1.3760178282560015E-2</v>
      </c>
      <c r="J73" s="4">
        <f t="shared" si="22"/>
        <v>5.2645562095783138E-2</v>
      </c>
      <c r="K73" s="4">
        <f t="shared" si="23"/>
        <v>4.2920291528917132E-2</v>
      </c>
      <c r="L73" s="5">
        <f t="shared" si="30"/>
        <v>1.8934250636783628E-4</v>
      </c>
      <c r="M73" s="5">
        <f t="shared" si="31"/>
        <v>2.7715552083809581E-3</v>
      </c>
      <c r="N73" s="5">
        <f t="shared" si="32"/>
        <v>1.8421514249272357E-3</v>
      </c>
      <c r="O73" s="5">
        <f t="shared" si="24"/>
        <v>1.1728714324653751E-2</v>
      </c>
      <c r="P73" s="5">
        <f t="shared" si="25"/>
        <v>0.29661005610959201</v>
      </c>
      <c r="Q73" s="5">
        <f t="shared" si="26"/>
        <v>0.16282929514408118</v>
      </c>
    </row>
    <row r="74" spans="1:17">
      <c r="A74" s="1">
        <v>613.54999999999995</v>
      </c>
      <c r="B74">
        <v>0.23275227714397564</v>
      </c>
      <c r="C74" s="3">
        <v>0.24251128436602376</v>
      </c>
      <c r="D74" s="3">
        <v>0.1779513888888889</v>
      </c>
      <c r="E74" s="3">
        <v>0.18447532343076187</v>
      </c>
      <c r="F74" s="4">
        <f t="shared" si="27"/>
        <v>9.7590072220481161E-3</v>
      </c>
      <c r="G74" s="4">
        <f t="shared" si="28"/>
        <v>-5.4800888255086749E-2</v>
      </c>
      <c r="H74" s="4">
        <f t="shared" si="29"/>
        <v>-4.8276953713213777E-2</v>
      </c>
      <c r="I74" s="4">
        <f t="shared" si="21"/>
        <v>9.7590072220481161E-3</v>
      </c>
      <c r="J74" s="4">
        <f t="shared" si="22"/>
        <v>5.4800888255086749E-2</v>
      </c>
      <c r="K74" s="4">
        <f t="shared" si="23"/>
        <v>4.8276953713213777E-2</v>
      </c>
      <c r="L74" s="5">
        <f t="shared" si="30"/>
        <v>9.5238221959987294E-5</v>
      </c>
      <c r="M74" s="5">
        <f t="shared" si="31"/>
        <v>3.0031373535465049E-3</v>
      </c>
      <c r="N74" s="5">
        <f t="shared" si="32"/>
        <v>2.3306642598277857E-3</v>
      </c>
      <c r="O74" s="5">
        <f t="shared" si="24"/>
        <v>5.8994777220631837E-3</v>
      </c>
      <c r="P74" s="5">
        <f t="shared" si="25"/>
        <v>0.32139382836273733</v>
      </c>
      <c r="Q74" s="5">
        <f t="shared" si="26"/>
        <v>0.20600935053981792</v>
      </c>
    </row>
    <row r="75" spans="1:17">
      <c r="A75" s="1">
        <v>615.69000000000005</v>
      </c>
      <c r="B75">
        <v>0.23817779689731342</v>
      </c>
      <c r="C75" s="3">
        <v>0.25767129045817572</v>
      </c>
      <c r="D75" s="3">
        <v>0.17280071813285458</v>
      </c>
      <c r="E75" s="3">
        <v>0.18343195266272183</v>
      </c>
      <c r="F75" s="4">
        <f t="shared" si="27"/>
        <v>1.9493493560862302E-2</v>
      </c>
      <c r="G75" s="4">
        <f t="shared" si="28"/>
        <v>-6.5377078764458835E-2</v>
      </c>
      <c r="H75" s="4">
        <f t="shared" si="29"/>
        <v>-5.4745844234591584E-2</v>
      </c>
      <c r="I75" s="4">
        <f t="shared" si="21"/>
        <v>1.9493493560862302E-2</v>
      </c>
      <c r="J75" s="4">
        <f t="shared" si="22"/>
        <v>6.5377078764458835E-2</v>
      </c>
      <c r="K75" s="4">
        <f t="shared" si="23"/>
        <v>5.4745844234591584E-2</v>
      </c>
      <c r="L75" s="5">
        <f t="shared" si="30"/>
        <v>3.7999629120738E-4</v>
      </c>
      <c r="M75" s="5">
        <f t="shared" si="31"/>
        <v>4.2741624277742541E-3</v>
      </c>
      <c r="N75" s="5">
        <f t="shared" si="32"/>
        <v>2.9971074609581646E-3</v>
      </c>
      <c r="O75" s="5">
        <f t="shared" si="24"/>
        <v>2.3538655051607509E-2</v>
      </c>
      <c r="P75" s="5">
        <f t="shared" si="25"/>
        <v>0.4574181144543068</v>
      </c>
      <c r="Q75" s="5">
        <f t="shared" si="26"/>
        <v>0.26491681885389046</v>
      </c>
    </row>
    <row r="76" spans="1:17">
      <c r="A76" s="1">
        <v>617.80999999999995</v>
      </c>
      <c r="B76">
        <v>0.24442833615187406</v>
      </c>
      <c r="C76" s="3">
        <v>0.27602799650043741</v>
      </c>
      <c r="D76" s="3">
        <v>0.18337975858867225</v>
      </c>
      <c r="E76" s="3">
        <v>0.1858316221765913</v>
      </c>
      <c r="F76" s="4">
        <f t="shared" si="27"/>
        <v>3.1599660348563346E-2</v>
      </c>
      <c r="G76" s="4">
        <f t="shared" si="28"/>
        <v>-6.1048577563201811E-2</v>
      </c>
      <c r="H76" s="4">
        <f t="shared" si="29"/>
        <v>-5.8596713975282766E-2</v>
      </c>
      <c r="I76" s="4">
        <f t="shared" si="21"/>
        <v>3.1599660348563346E-2</v>
      </c>
      <c r="J76" s="4">
        <f t="shared" si="22"/>
        <v>6.1048577563201811E-2</v>
      </c>
      <c r="K76" s="4">
        <f t="shared" si="23"/>
        <v>5.8596713975282766E-2</v>
      </c>
      <c r="L76" s="5">
        <f t="shared" si="30"/>
        <v>9.9853853414456667E-4</v>
      </c>
      <c r="M76" s="5">
        <f t="shared" si="31"/>
        <v>3.7269288224902677E-3</v>
      </c>
      <c r="N76" s="5">
        <f t="shared" si="32"/>
        <v>3.4335748887010988E-3</v>
      </c>
      <c r="O76" s="5">
        <f t="shared" si="24"/>
        <v>6.1853903984919412E-2</v>
      </c>
      <c r="P76" s="5">
        <f t="shared" si="25"/>
        <v>0.39885352592382756</v>
      </c>
      <c r="Q76" s="5">
        <f t="shared" si="26"/>
        <v>0.30349653746499183</v>
      </c>
    </row>
    <row r="77" spans="1:17">
      <c r="A77" s="1">
        <v>619.94000000000005</v>
      </c>
      <c r="B77">
        <v>0.24945788957742659</v>
      </c>
      <c r="C77" s="3">
        <v>0.2640750670241287</v>
      </c>
      <c r="D77" s="3">
        <v>0.19391634980988595</v>
      </c>
      <c r="E77" s="3">
        <v>0.2026246719160105</v>
      </c>
      <c r="F77" s="4">
        <f t="shared" si="27"/>
        <v>1.4617177446702101E-2</v>
      </c>
      <c r="G77" s="4">
        <f t="shared" si="28"/>
        <v>-5.5541539767540643E-2</v>
      </c>
      <c r="H77" s="4">
        <f t="shared" si="29"/>
        <v>-4.6833217661416099E-2</v>
      </c>
      <c r="I77" s="4">
        <f t="shared" si="21"/>
        <v>1.4617177446702101E-2</v>
      </c>
      <c r="J77" s="4">
        <f t="shared" si="22"/>
        <v>5.5541539767540643E-2</v>
      </c>
      <c r="K77" s="4">
        <f t="shared" si="23"/>
        <v>4.6833217661416099E-2</v>
      </c>
      <c r="L77" s="5">
        <f t="shared" si="30"/>
        <v>2.1366187650837654E-4</v>
      </c>
      <c r="M77" s="5">
        <f t="shared" si="31"/>
        <v>3.0848626397492985E-3</v>
      </c>
      <c r="N77" s="5">
        <f t="shared" si="32"/>
        <v>2.1933502765215766E-3</v>
      </c>
      <c r="O77" s="5">
        <f t="shared" si="24"/>
        <v>1.3235163934968852E-2</v>
      </c>
      <c r="P77" s="5">
        <f t="shared" si="25"/>
        <v>0.33014001593745412</v>
      </c>
      <c r="Q77" s="5">
        <f t="shared" si="26"/>
        <v>0.19387205345738115</v>
      </c>
    </row>
    <row r="78" spans="1:17">
      <c r="A78" s="1">
        <v>622.04999999999995</v>
      </c>
      <c r="B78">
        <v>0.2556263785270646</v>
      </c>
      <c r="C78" s="3">
        <v>0.27363636363636357</v>
      </c>
      <c r="D78" s="3">
        <v>0.19056878949927072</v>
      </c>
      <c r="E78" s="3">
        <v>0.2022352315061203</v>
      </c>
      <c r="F78" s="4">
        <f t="shared" si="27"/>
        <v>1.8009985109298965E-2</v>
      </c>
      <c r="G78" s="4">
        <f t="shared" si="28"/>
        <v>-6.5057589027793877E-2</v>
      </c>
      <c r="H78" s="4">
        <f t="shared" si="29"/>
        <v>-5.3391147020944302E-2</v>
      </c>
      <c r="I78" s="4">
        <f t="shared" si="21"/>
        <v>1.8009985109298965E-2</v>
      </c>
      <c r="J78" s="4">
        <f t="shared" si="22"/>
        <v>6.5057589027793877E-2</v>
      </c>
      <c r="K78" s="4">
        <f t="shared" si="23"/>
        <v>5.3391147020944302E-2</v>
      </c>
      <c r="L78" s="5">
        <f t="shared" si="30"/>
        <v>3.2435956363717044E-4</v>
      </c>
      <c r="M78" s="5">
        <f t="shared" si="31"/>
        <v>4.2324898901093264E-3</v>
      </c>
      <c r="N78" s="5">
        <f t="shared" si="32"/>
        <v>2.8506145802120898E-3</v>
      </c>
      <c r="O78" s="5">
        <f t="shared" si="24"/>
        <v>2.0092269471594801E-2</v>
      </c>
      <c r="P78" s="5">
        <f t="shared" si="25"/>
        <v>0.45295834627157455</v>
      </c>
      <c r="Q78" s="5">
        <f t="shared" si="26"/>
        <v>0.25196819139974325</v>
      </c>
    </row>
    <row r="79" spans="1:17">
      <c r="A79" s="1">
        <v>624.16</v>
      </c>
      <c r="B79">
        <v>0.26136786493815745</v>
      </c>
      <c r="C79" s="3">
        <v>0.27770114942528734</v>
      </c>
      <c r="D79" s="3">
        <v>0.19281849483521882</v>
      </c>
      <c r="E79" s="3">
        <v>0.19881465517241384</v>
      </c>
      <c r="F79" s="4">
        <f t="shared" si="27"/>
        <v>1.6333284487129895E-2</v>
      </c>
      <c r="G79" s="4">
        <f t="shared" si="28"/>
        <v>-6.8549370102938628E-2</v>
      </c>
      <c r="H79" s="4">
        <f t="shared" si="29"/>
        <v>-6.2553209765743606E-2</v>
      </c>
      <c r="I79" s="4">
        <f t="shared" si="21"/>
        <v>1.6333284487129895E-2</v>
      </c>
      <c r="J79" s="4">
        <f t="shared" si="22"/>
        <v>6.8549370102938628E-2</v>
      </c>
      <c r="K79" s="4">
        <f t="shared" si="23"/>
        <v>6.2553209765743606E-2</v>
      </c>
      <c r="L79" s="5">
        <f t="shared" si="30"/>
        <v>2.667761821375181E-4</v>
      </c>
      <c r="M79" s="5">
        <f t="shared" si="31"/>
        <v>4.6990161415096559E-3</v>
      </c>
      <c r="N79" s="5">
        <f t="shared" si="32"/>
        <v>3.9129040519971211E-3</v>
      </c>
      <c r="O79" s="5">
        <f t="shared" si="24"/>
        <v>1.6525299516391433E-2</v>
      </c>
      <c r="P79" s="5">
        <f t="shared" si="25"/>
        <v>0.50288568568953396</v>
      </c>
      <c r="Q79" s="5">
        <f t="shared" si="26"/>
        <v>0.34586484049663668</v>
      </c>
    </row>
    <row r="80" spans="1:17">
      <c r="A80" s="1">
        <v>626.27</v>
      </c>
      <c r="B80">
        <v>0.26596689401661006</v>
      </c>
      <c r="C80" s="3">
        <v>0.28110383536014966</v>
      </c>
      <c r="D80" s="3">
        <v>0.2081268582755203</v>
      </c>
      <c r="E80" s="3">
        <v>0.22240618101545262</v>
      </c>
      <c r="F80" s="4">
        <f t="shared" si="27"/>
        <v>1.5136941343539601E-2</v>
      </c>
      <c r="G80" s="4">
        <f t="shared" si="28"/>
        <v>-5.7840035741089757E-2</v>
      </c>
      <c r="H80" s="4">
        <f t="shared" si="29"/>
        <v>-4.3560713001157436E-2</v>
      </c>
      <c r="I80" s="4">
        <f t="shared" si="21"/>
        <v>1.5136941343539601E-2</v>
      </c>
      <c r="J80" s="4">
        <f t="shared" si="22"/>
        <v>5.7840035741089757E-2</v>
      </c>
      <c r="K80" s="4">
        <f t="shared" si="23"/>
        <v>4.3560713001157436E-2</v>
      </c>
      <c r="L80" s="5">
        <f t="shared" si="30"/>
        <v>2.2912699323775844E-4</v>
      </c>
      <c r="M80" s="5">
        <f t="shared" si="31"/>
        <v>3.3454697345305403E-3</v>
      </c>
      <c r="N80" s="5">
        <f t="shared" si="32"/>
        <v>1.8975357171692065E-3</v>
      </c>
      <c r="O80" s="5">
        <f t="shared" si="24"/>
        <v>1.4193141832250749E-2</v>
      </c>
      <c r="P80" s="5">
        <f t="shared" si="25"/>
        <v>0.35803001963352943</v>
      </c>
      <c r="Q80" s="5">
        <f t="shared" si="26"/>
        <v>0.16772475875569504</v>
      </c>
    </row>
    <row r="81" spans="1:17">
      <c r="A81" s="1">
        <v>628.37</v>
      </c>
      <c r="B81">
        <v>0.27132772738777505</v>
      </c>
      <c r="C81" s="3">
        <v>0.28701050620821389</v>
      </c>
      <c r="D81" s="3">
        <v>0.21130346232179228</v>
      </c>
      <c r="E81" s="3">
        <v>0.2107300884955752</v>
      </c>
      <c r="F81" s="4">
        <f t="shared" si="27"/>
        <v>1.5682778820438836E-2</v>
      </c>
      <c r="G81" s="4">
        <f t="shared" si="28"/>
        <v>-6.0024265065982768E-2</v>
      </c>
      <c r="H81" s="4">
        <f t="shared" si="29"/>
        <v>-6.0597638892199851E-2</v>
      </c>
      <c r="I81" s="4">
        <f t="shared" si="21"/>
        <v>1.5682778820438836E-2</v>
      </c>
      <c r="J81" s="4">
        <f t="shared" si="22"/>
        <v>6.0024265065982768E-2</v>
      </c>
      <c r="K81" s="4">
        <f t="shared" si="23"/>
        <v>6.0597638892199851E-2</v>
      </c>
      <c r="L81" s="5">
        <f t="shared" si="30"/>
        <v>2.4594955153080494E-4</v>
      </c>
      <c r="M81" s="5">
        <f t="shared" si="31"/>
        <v>3.6029123967113593E-3</v>
      </c>
      <c r="N81" s="5">
        <f t="shared" si="32"/>
        <v>3.6720738393094519E-3</v>
      </c>
      <c r="O81" s="5">
        <f t="shared" si="24"/>
        <v>1.5235205678419916E-2</v>
      </c>
      <c r="P81" s="5">
        <f t="shared" si="25"/>
        <v>0.38558136778764474</v>
      </c>
      <c r="Q81" s="5">
        <f t="shared" si="26"/>
        <v>0.32457765788466364</v>
      </c>
    </row>
    <row r="82" spans="1:17">
      <c r="A82" s="1">
        <v>630.46</v>
      </c>
      <c r="B82">
        <v>0.27660156401877561</v>
      </c>
      <c r="C82" s="3">
        <v>0.29054385105340524</v>
      </c>
      <c r="D82" s="3">
        <v>0.21220020855057345</v>
      </c>
      <c r="E82" s="3">
        <v>0.21263035921205095</v>
      </c>
      <c r="F82" s="4">
        <f t="shared" si="27"/>
        <v>1.394228703462963E-2</v>
      </c>
      <c r="G82" s="4">
        <f t="shared" si="28"/>
        <v>-6.4401355468202165E-2</v>
      </c>
      <c r="H82" s="4">
        <f t="shared" si="29"/>
        <v>-6.3971204806724663E-2</v>
      </c>
      <c r="I82" s="4">
        <f t="shared" si="21"/>
        <v>1.394228703462963E-2</v>
      </c>
      <c r="J82" s="4">
        <f t="shared" si="22"/>
        <v>6.4401355468202165E-2</v>
      </c>
      <c r="K82" s="4">
        <f t="shared" si="23"/>
        <v>6.3971204806724663E-2</v>
      </c>
      <c r="L82" s="5">
        <f t="shared" si="30"/>
        <v>1.9438736775600148E-4</v>
      </c>
      <c r="M82" s="5">
        <f t="shared" si="31"/>
        <v>4.1475345861417328E-3</v>
      </c>
      <c r="N82" s="5">
        <f t="shared" si="32"/>
        <v>4.0923150444239125E-3</v>
      </c>
      <c r="O82" s="5">
        <f t="shared" si="24"/>
        <v>1.2041215406235066E-2</v>
      </c>
      <c r="P82" s="5">
        <f t="shared" si="25"/>
        <v>0.44386648427278169</v>
      </c>
      <c r="Q82" s="5">
        <f t="shared" si="26"/>
        <v>0.36172312719481542</v>
      </c>
    </row>
    <row r="83" spans="1:17">
      <c r="A83" s="1">
        <v>632.54</v>
      </c>
      <c r="B83">
        <v>0.28155751978736976</v>
      </c>
      <c r="C83" s="3">
        <v>0.3048533872598585</v>
      </c>
      <c r="D83" s="3">
        <v>0.22073757349011228</v>
      </c>
      <c r="E83" s="3">
        <v>0.22418879056047197</v>
      </c>
      <c r="F83" s="4">
        <f t="shared" si="27"/>
        <v>2.329586747248874E-2</v>
      </c>
      <c r="G83" s="4">
        <f t="shared" si="28"/>
        <v>-6.0819946297257482E-2</v>
      </c>
      <c r="H83" s="4">
        <f t="shared" si="29"/>
        <v>-5.7368729226897786E-2</v>
      </c>
      <c r="I83" s="4">
        <f t="shared" si="21"/>
        <v>2.329586747248874E-2</v>
      </c>
      <c r="J83" s="4">
        <f t="shared" si="22"/>
        <v>6.0819946297257482E-2</v>
      </c>
      <c r="K83" s="4">
        <f t="shared" si="23"/>
        <v>5.7368729226897786E-2</v>
      </c>
      <c r="L83" s="5">
        <f t="shared" si="30"/>
        <v>5.4269744129575891E-4</v>
      </c>
      <c r="M83" s="5">
        <f t="shared" si="31"/>
        <v>3.6990658676012843E-3</v>
      </c>
      <c r="N83" s="5">
        <f t="shared" si="32"/>
        <v>3.2911710931091162E-3</v>
      </c>
      <c r="O83" s="5">
        <f t="shared" si="24"/>
        <v>3.3617085649605395E-2</v>
      </c>
      <c r="P83" s="5">
        <f t="shared" si="25"/>
        <v>0.3958716504093116</v>
      </c>
      <c r="Q83" s="5">
        <f t="shared" si="26"/>
        <v>0.29090934764534915</v>
      </c>
    </row>
    <row r="84" spans="1:17">
      <c r="A84" s="1">
        <v>634.62</v>
      </c>
      <c r="B84">
        <v>0.28528572862460005</v>
      </c>
      <c r="C84" s="3">
        <v>0.29809179989685408</v>
      </c>
      <c r="D84" s="3">
        <v>0.20633187772925771</v>
      </c>
      <c r="E84" s="3">
        <v>0.23003575685339689</v>
      </c>
      <c r="F84" s="4">
        <f t="shared" si="27"/>
        <v>1.2806071272254027E-2</v>
      </c>
      <c r="G84" s="4">
        <f t="shared" si="28"/>
        <v>-7.8953850895342348E-2</v>
      </c>
      <c r="H84" s="4">
        <f t="shared" si="29"/>
        <v>-5.5249971771203166E-2</v>
      </c>
      <c r="I84" s="4">
        <f t="shared" si="21"/>
        <v>1.2806071272254027E-2</v>
      </c>
      <c r="J84" s="4">
        <f t="shared" si="22"/>
        <v>7.8953850895342348E-2</v>
      </c>
      <c r="K84" s="4">
        <f t="shared" si="23"/>
        <v>5.5249971771203166E-2</v>
      </c>
      <c r="L84" s="5">
        <f t="shared" si="30"/>
        <v>1.6399546143004988E-4</v>
      </c>
      <c r="M84" s="5">
        <f t="shared" si="31"/>
        <v>6.2337105712039513E-3</v>
      </c>
      <c r="N84" s="5">
        <f t="shared" si="32"/>
        <v>3.0525593807187467E-3</v>
      </c>
      <c r="O84" s="5">
        <f t="shared" si="24"/>
        <v>1.0158605981036945E-2</v>
      </c>
      <c r="P84" s="5">
        <f t="shared" si="25"/>
        <v>0.66712769664648619</v>
      </c>
      <c r="Q84" s="5">
        <f t="shared" si="26"/>
        <v>0.26981826011806798</v>
      </c>
    </row>
    <row r="85" spans="1:17">
      <c r="A85" s="1">
        <v>636.70000000000005</v>
      </c>
      <c r="B85">
        <v>0.28998040229864525</v>
      </c>
      <c r="C85" s="3">
        <v>0.30074786324786335</v>
      </c>
      <c r="D85" s="3">
        <v>0.21830585559977261</v>
      </c>
      <c r="E85" s="3">
        <v>0.24561403508771928</v>
      </c>
      <c r="F85" s="4">
        <f t="shared" si="27"/>
        <v>1.0767460949218099E-2</v>
      </c>
      <c r="G85" s="4">
        <f t="shared" si="28"/>
        <v>-7.1674546698872632E-2</v>
      </c>
      <c r="H85" s="4">
        <f t="shared" si="29"/>
        <v>-4.4366367210925961E-2</v>
      </c>
      <c r="I85" s="4">
        <f t="shared" si="21"/>
        <v>1.0767460949218099E-2</v>
      </c>
      <c r="J85" s="4">
        <f t="shared" si="22"/>
        <v>7.1674546698872632E-2</v>
      </c>
      <c r="K85" s="4">
        <f t="shared" si="23"/>
        <v>4.4366367210925961E-2</v>
      </c>
      <c r="L85" s="5">
        <f t="shared" si="30"/>
        <v>1.1593821529293673E-4</v>
      </c>
      <c r="M85" s="5">
        <f t="shared" si="31"/>
        <v>5.1372406444888741E-3</v>
      </c>
      <c r="N85" s="5">
        <f t="shared" si="32"/>
        <v>1.9683745394947264E-3</v>
      </c>
      <c r="O85" s="5">
        <f t="shared" si="24"/>
        <v>7.1817270858312073E-3</v>
      </c>
      <c r="P85" s="5">
        <f t="shared" si="25"/>
        <v>0.54978419019134195</v>
      </c>
      <c r="Q85" s="5">
        <f t="shared" si="26"/>
        <v>0.17398626112299193</v>
      </c>
    </row>
    <row r="86" spans="1:17">
      <c r="A86" s="1">
        <v>638.76</v>
      </c>
      <c r="B86">
        <v>0.29434733032244348</v>
      </c>
      <c r="C86" s="3">
        <v>0.31068493150684923</v>
      </c>
      <c r="D86" s="3">
        <v>0.22378441710603392</v>
      </c>
      <c r="E86" s="3">
        <v>0.24741602067183469</v>
      </c>
      <c r="F86" s="4">
        <f t="shared" si="27"/>
        <v>1.6337601184405748E-2</v>
      </c>
      <c r="G86" s="4">
        <f t="shared" si="28"/>
        <v>-7.0562913216409562E-2</v>
      </c>
      <c r="H86" s="4">
        <f t="shared" si="29"/>
        <v>-4.6931309650608793E-2</v>
      </c>
      <c r="I86" s="4">
        <f t="shared" si="21"/>
        <v>1.6337601184405748E-2</v>
      </c>
      <c r="J86" s="4">
        <f t="shared" si="22"/>
        <v>7.0562913216409562E-2</v>
      </c>
      <c r="K86" s="4">
        <f t="shared" si="23"/>
        <v>4.6931309650608793E-2</v>
      </c>
      <c r="L86" s="5">
        <f t="shared" si="30"/>
        <v>2.669172124606961E-4</v>
      </c>
      <c r="M86" s="5">
        <f t="shared" si="31"/>
        <v>4.9791247215865472E-3</v>
      </c>
      <c r="N86" s="5">
        <f t="shared" si="32"/>
        <v>2.2025478255213262E-3</v>
      </c>
      <c r="O86" s="5">
        <f t="shared" si="24"/>
        <v>1.6534035559889533E-2</v>
      </c>
      <c r="P86" s="5">
        <f t="shared" si="25"/>
        <v>0.53286272580121863</v>
      </c>
      <c r="Q86" s="5">
        <f t="shared" si="26"/>
        <v>0.1946850324559678</v>
      </c>
    </row>
    <row r="87" spans="1:17">
      <c r="A87" s="1">
        <v>640.82000000000005</v>
      </c>
      <c r="B87">
        <v>0.29756213956232075</v>
      </c>
      <c r="C87" s="3">
        <v>0.32973280272882322</v>
      </c>
      <c r="D87" s="3">
        <v>0.23067559342665861</v>
      </c>
      <c r="E87" s="3">
        <v>0.23822341857335133</v>
      </c>
      <c r="F87" s="4">
        <f t="shared" si="27"/>
        <v>3.2170663166502467E-2</v>
      </c>
      <c r="G87" s="4">
        <f t="shared" si="28"/>
        <v>-6.6886546135662139E-2</v>
      </c>
      <c r="H87" s="4">
        <f t="shared" si="29"/>
        <v>-5.9338720988969418E-2</v>
      </c>
      <c r="I87" s="4">
        <f t="shared" si="21"/>
        <v>3.2170663166502467E-2</v>
      </c>
      <c r="J87" s="4">
        <f t="shared" si="22"/>
        <v>6.6886546135662139E-2</v>
      </c>
      <c r="K87" s="4">
        <f t="shared" si="23"/>
        <v>5.9338720988969418E-2</v>
      </c>
      <c r="L87" s="5">
        <f t="shared" si="30"/>
        <v>1.0349515685725585E-3</v>
      </c>
      <c r="M87" s="5">
        <f t="shared" si="31"/>
        <v>4.4738100539580602E-3</v>
      </c>
      <c r="N87" s="5">
        <f t="shared" si="32"/>
        <v>3.5210838086067596E-3</v>
      </c>
      <c r="O87" s="5">
        <f t="shared" si="24"/>
        <v>6.4109488780390619E-2</v>
      </c>
      <c r="P87" s="5">
        <f t="shared" si="25"/>
        <v>0.47878427502201137</v>
      </c>
      <c r="Q87" s="5">
        <f t="shared" si="26"/>
        <v>0.31123152360904432</v>
      </c>
    </row>
    <row r="88" spans="1:17">
      <c r="A88" s="1">
        <v>642.88</v>
      </c>
      <c r="B88">
        <v>0.30156032704943847</v>
      </c>
      <c r="C88" s="3">
        <v>0.32778108268887562</v>
      </c>
      <c r="D88" s="3">
        <v>0.24040276903713023</v>
      </c>
      <c r="E88" s="3">
        <v>0.24331734064427693</v>
      </c>
      <c r="F88" s="4">
        <f t="shared" si="27"/>
        <v>2.6220755639437154E-2</v>
      </c>
      <c r="G88" s="4">
        <f t="shared" si="28"/>
        <v>-6.1157558012308239E-2</v>
      </c>
      <c r="H88" s="4">
        <f t="shared" si="29"/>
        <v>-5.824298640516154E-2</v>
      </c>
      <c r="I88" s="4">
        <f t="shared" si="21"/>
        <v>2.6220755639437154E-2</v>
      </c>
      <c r="J88" s="4">
        <f t="shared" si="22"/>
        <v>6.1157558012308239E-2</v>
      </c>
      <c r="K88" s="4">
        <f t="shared" si="23"/>
        <v>5.824298640516154E-2</v>
      </c>
      <c r="L88" s="5">
        <f t="shared" si="30"/>
        <v>6.8752802630307535E-4</v>
      </c>
      <c r="M88" s="5">
        <f t="shared" si="31"/>
        <v>3.7402469020288475E-3</v>
      </c>
      <c r="N88" s="5">
        <f t="shared" si="32"/>
        <v>3.3922454653918317E-3</v>
      </c>
      <c r="O88" s="5">
        <f t="shared" si="24"/>
        <v>4.2588534214478987E-2</v>
      </c>
      <c r="P88" s="5">
        <f t="shared" si="25"/>
        <v>0.40027881823164979</v>
      </c>
      <c r="Q88" s="5">
        <f t="shared" si="26"/>
        <v>0.29984339539692045</v>
      </c>
    </row>
    <row r="89" spans="1:17">
      <c r="A89" s="1">
        <v>644.92999999999995</v>
      </c>
      <c r="B89">
        <v>0.30536177629369232</v>
      </c>
      <c r="C89" s="3">
        <v>0.32843137254901955</v>
      </c>
      <c r="D89" s="3">
        <v>0.24466019417475734</v>
      </c>
      <c r="E89" s="3">
        <v>0.23874195854181562</v>
      </c>
      <c r="F89" s="4">
        <f t="shared" si="27"/>
        <v>2.3069596255327229E-2</v>
      </c>
      <c r="G89" s="4">
        <f t="shared" si="28"/>
        <v>-6.0701582118934977E-2</v>
      </c>
      <c r="H89" s="4">
        <f t="shared" si="29"/>
        <v>-6.6619817751876698E-2</v>
      </c>
      <c r="I89" s="4">
        <f t="shared" si="21"/>
        <v>2.3069596255327229E-2</v>
      </c>
      <c r="J89" s="4">
        <f t="shared" si="22"/>
        <v>6.0701582118934977E-2</v>
      </c>
      <c r="K89" s="4">
        <f t="shared" si="23"/>
        <v>6.6619817751876698E-2</v>
      </c>
      <c r="L89" s="5">
        <f t="shared" si="30"/>
        <v>5.3220627138380813E-4</v>
      </c>
      <c r="M89" s="5">
        <f t="shared" si="31"/>
        <v>3.6846820717418064E-3</v>
      </c>
      <c r="N89" s="5">
        <f t="shared" si="32"/>
        <v>4.4382001172932652E-3</v>
      </c>
      <c r="O89" s="5">
        <f t="shared" si="24"/>
        <v>3.2967216070982464E-2</v>
      </c>
      <c r="P89" s="5">
        <f t="shared" si="25"/>
        <v>0.39433230582615214</v>
      </c>
      <c r="Q89" s="5">
        <f t="shared" si="26"/>
        <v>0.3922961961912475</v>
      </c>
    </row>
    <row r="90" spans="1:17">
      <c r="A90" s="1">
        <v>646.97</v>
      </c>
      <c r="B90">
        <v>0.30787888922399298</v>
      </c>
      <c r="C90" s="3">
        <v>0.35028607755880481</v>
      </c>
      <c r="D90" s="3">
        <v>0.24543610547667344</v>
      </c>
      <c r="E90" s="3">
        <v>0.25466766243465266</v>
      </c>
      <c r="F90" s="4">
        <f t="shared" si="27"/>
        <v>4.2407188334811829E-2</v>
      </c>
      <c r="G90" s="4">
        <f t="shared" si="28"/>
        <v>-6.2442783747319541E-2</v>
      </c>
      <c r="H90" s="4">
        <f t="shared" si="29"/>
        <v>-5.3211226789340316E-2</v>
      </c>
      <c r="I90" s="4">
        <f t="shared" si="21"/>
        <v>4.2407188334811829E-2</v>
      </c>
      <c r="J90" s="4">
        <f t="shared" si="22"/>
        <v>6.2442783747319541E-2</v>
      </c>
      <c r="K90" s="4">
        <f t="shared" si="23"/>
        <v>5.3211226789340316E-2</v>
      </c>
      <c r="L90" s="5">
        <f t="shared" si="30"/>
        <v>1.7983696224642006E-3</v>
      </c>
      <c r="M90" s="5">
        <f t="shared" si="31"/>
        <v>3.8991012421145136E-3</v>
      </c>
      <c r="N90" s="5">
        <f t="shared" si="32"/>
        <v>2.8314346564266087E-3</v>
      </c>
      <c r="O90" s="5">
        <f t="shared" si="24"/>
        <v>0.11139898777425837</v>
      </c>
      <c r="P90" s="5">
        <f t="shared" si="25"/>
        <v>0.41727930755388354</v>
      </c>
      <c r="Q90" s="5">
        <f t="shared" si="26"/>
        <v>0.25027286199921339</v>
      </c>
    </row>
    <row r="91" spans="1:17">
      <c r="A91" s="1">
        <v>649</v>
      </c>
      <c r="B91">
        <v>0.31128964206200893</v>
      </c>
      <c r="C91" s="3">
        <v>0.33442838370565048</v>
      </c>
      <c r="D91" s="3">
        <v>0.25730180806675934</v>
      </c>
      <c r="E91" s="3">
        <v>0.25514089870525514</v>
      </c>
      <c r="F91" s="4">
        <f t="shared" si="27"/>
        <v>2.3138741643641547E-2</v>
      </c>
      <c r="G91" s="4">
        <f t="shared" si="28"/>
        <v>-5.398783399524959E-2</v>
      </c>
      <c r="H91" s="4">
        <f t="shared" si="29"/>
        <v>-5.6148743356753794E-2</v>
      </c>
      <c r="I91" s="4">
        <f t="shared" si="21"/>
        <v>2.3138741643641547E-2</v>
      </c>
      <c r="J91" s="4">
        <f t="shared" si="22"/>
        <v>5.398783399524959E-2</v>
      </c>
      <c r="K91" s="4">
        <f t="shared" si="23"/>
        <v>5.6148743356753794E-2</v>
      </c>
      <c r="L91" s="5">
        <f t="shared" si="30"/>
        <v>5.3540136485119149E-4</v>
      </c>
      <c r="M91" s="5">
        <f t="shared" si="31"/>
        <v>2.9146862194986273E-3</v>
      </c>
      <c r="N91" s="5">
        <f t="shared" si="32"/>
        <v>3.1526813805426031E-3</v>
      </c>
      <c r="O91" s="5">
        <f t="shared" si="24"/>
        <v>3.3165134326309173E-2</v>
      </c>
      <c r="P91" s="5">
        <f t="shared" si="25"/>
        <v>0.31192784487679981</v>
      </c>
      <c r="Q91" s="5">
        <f t="shared" si="26"/>
        <v>0.27866812687664799</v>
      </c>
    </row>
    <row r="92" spans="1:17">
      <c r="A92" s="1">
        <v>651.03</v>
      </c>
      <c r="B92">
        <v>0.31467444823420249</v>
      </c>
      <c r="C92" s="3">
        <v>0.35385656292286877</v>
      </c>
      <c r="D92" s="3">
        <v>0.23691860465116277</v>
      </c>
      <c r="E92" s="3">
        <v>0.25159235668789803</v>
      </c>
      <c r="F92" s="4">
        <f t="shared" si="27"/>
        <v>3.9182114688666281E-2</v>
      </c>
      <c r="G92" s="4">
        <f t="shared" si="28"/>
        <v>-7.7755843583039719E-2</v>
      </c>
      <c r="H92" s="4">
        <f t="shared" si="29"/>
        <v>-6.3082091546304453E-2</v>
      </c>
      <c r="I92" s="4">
        <f t="shared" si="21"/>
        <v>3.9182114688666281E-2</v>
      </c>
      <c r="J92" s="4">
        <f t="shared" si="22"/>
        <v>7.7755843583039719E-2</v>
      </c>
      <c r="K92" s="4">
        <f t="shared" si="23"/>
        <v>6.3082091546304453E-2</v>
      </c>
      <c r="L92" s="5">
        <f t="shared" si="30"/>
        <v>1.535238111475798E-3</v>
      </c>
      <c r="M92" s="5">
        <f t="shared" si="31"/>
        <v>6.0459712113101393E-3</v>
      </c>
      <c r="N92" s="5">
        <f t="shared" si="32"/>
        <v>3.9793502738563356E-3</v>
      </c>
      <c r="O92" s="5">
        <f t="shared" si="24"/>
        <v>9.5099455348074527E-2</v>
      </c>
      <c r="P92" s="5">
        <f t="shared" si="25"/>
        <v>0.6470359510793422</v>
      </c>
      <c r="Q92" s="5">
        <f t="shared" si="26"/>
        <v>0.35173807725878314</v>
      </c>
    </row>
    <row r="93" spans="1:17">
      <c r="A93" s="1">
        <v>653.05999999999995</v>
      </c>
      <c r="B93">
        <v>0.31665307821134731</v>
      </c>
      <c r="C93" s="3">
        <v>0.35367545076282941</v>
      </c>
      <c r="D93" s="3">
        <v>0.25372023809523803</v>
      </c>
      <c r="E93" s="3">
        <v>0.26030719482619236</v>
      </c>
      <c r="F93" s="4">
        <f t="shared" si="27"/>
        <v>3.7022372551482108E-2</v>
      </c>
      <c r="G93" s="4">
        <f t="shared" si="28"/>
        <v>-6.2932840116109279E-2</v>
      </c>
      <c r="H93" s="4">
        <f t="shared" si="29"/>
        <v>-5.6345883385154949E-2</v>
      </c>
      <c r="I93" s="4">
        <f t="shared" si="21"/>
        <v>3.7022372551482108E-2</v>
      </c>
      <c r="J93" s="4">
        <f t="shared" si="22"/>
        <v>6.2932840116109279E-2</v>
      </c>
      <c r="K93" s="4">
        <f t="shared" si="23"/>
        <v>5.6345883385154949E-2</v>
      </c>
      <c r="L93" s="5">
        <f t="shared" si="30"/>
        <v>1.3706560693407359E-3</v>
      </c>
      <c r="M93" s="5">
        <f t="shared" si="31"/>
        <v>3.9605423650797738E-3</v>
      </c>
      <c r="N93" s="5">
        <f t="shared" si="32"/>
        <v>3.1748585744534805E-3</v>
      </c>
      <c r="O93" s="5">
        <f t="shared" si="24"/>
        <v>8.4904513957469938E-2</v>
      </c>
      <c r="P93" s="5">
        <f t="shared" si="25"/>
        <v>0.42385469702296347</v>
      </c>
      <c r="Q93" s="5">
        <f t="shared" si="26"/>
        <v>0.28062838747407659</v>
      </c>
    </row>
    <row r="94" spans="1:17">
      <c r="A94" s="1">
        <v>655.07000000000005</v>
      </c>
      <c r="B94">
        <v>0.31958140932895246</v>
      </c>
      <c r="C94" s="3">
        <v>0.34654178674351588</v>
      </c>
      <c r="D94" s="3">
        <v>0.25211375864719449</v>
      </c>
      <c r="E94" s="3">
        <v>0.25295109612141647</v>
      </c>
      <c r="F94" s="4">
        <f t="shared" si="27"/>
        <v>2.6960377414563419E-2</v>
      </c>
      <c r="G94" s="4">
        <f t="shared" si="28"/>
        <v>-6.7467650681757974E-2</v>
      </c>
      <c r="H94" s="4">
        <f t="shared" si="29"/>
        <v>-6.6630313207535985E-2</v>
      </c>
      <c r="I94" s="4">
        <f t="shared" si="21"/>
        <v>2.6960377414563419E-2</v>
      </c>
      <c r="J94" s="4">
        <f t="shared" si="22"/>
        <v>6.7467650681757974E-2</v>
      </c>
      <c r="K94" s="4">
        <f t="shared" si="23"/>
        <v>6.6630313207535985E-2</v>
      </c>
      <c r="L94" s="5">
        <f t="shared" si="30"/>
        <v>7.2686195033570128E-4</v>
      </c>
      <c r="M94" s="5">
        <f t="shared" si="31"/>
        <v>4.5518838885157172E-3</v>
      </c>
      <c r="N94" s="5">
        <f t="shared" si="32"/>
        <v>4.4395986381343443E-3</v>
      </c>
      <c r="O94" s="5">
        <f t="shared" si="24"/>
        <v>4.5025051862291589E-2</v>
      </c>
      <c r="P94" s="5">
        <f t="shared" si="25"/>
        <v>0.48713968658978801</v>
      </c>
      <c r="Q94" s="5">
        <f t="shared" si="26"/>
        <v>0.39241981261046011</v>
      </c>
    </row>
    <row r="95" spans="1:17">
      <c r="A95" s="1">
        <v>657.08</v>
      </c>
      <c r="B95">
        <v>0.32227738977198306</v>
      </c>
      <c r="C95" s="3">
        <v>0.367175572519084</v>
      </c>
      <c r="D95" s="3">
        <v>0.24462151394422302</v>
      </c>
      <c r="E95" s="3">
        <v>0.29575021682567215</v>
      </c>
      <c r="F95" s="4">
        <f t="shared" si="27"/>
        <v>4.4898182747100945E-2</v>
      </c>
      <c r="G95" s="4">
        <f t="shared" si="28"/>
        <v>-7.765587582776004E-2</v>
      </c>
      <c r="H95" s="4">
        <f t="shared" si="29"/>
        <v>-2.6527172946310906E-2</v>
      </c>
      <c r="I95" s="4">
        <f t="shared" si="21"/>
        <v>4.4898182747100945E-2</v>
      </c>
      <c r="J95" s="4">
        <f t="shared" si="22"/>
        <v>7.765587582776004E-2</v>
      </c>
      <c r="K95" s="4">
        <f t="shared" si="23"/>
        <v>2.6527172946310906E-2</v>
      </c>
      <c r="L95" s="5">
        <f t="shared" si="30"/>
        <v>2.0158468139920729E-3</v>
      </c>
      <c r="M95" s="5">
        <f t="shared" si="31"/>
        <v>6.0304350505764864E-3</v>
      </c>
      <c r="N95" s="5">
        <f t="shared" si="32"/>
        <v>7.0369090452348929E-4</v>
      </c>
      <c r="O95" s="5">
        <f t="shared" si="24"/>
        <v>0.12487048923734305</v>
      </c>
      <c r="P95" s="5">
        <f t="shared" si="25"/>
        <v>0.64537328114839454</v>
      </c>
      <c r="Q95" s="5">
        <f t="shared" si="26"/>
        <v>6.2199823767140422E-2</v>
      </c>
    </row>
    <row r="96" spans="1:17">
      <c r="A96" s="1">
        <v>659.09</v>
      </c>
      <c r="B96">
        <v>0.32481124120612304</v>
      </c>
      <c r="C96" s="3">
        <v>0.38151658767772512</v>
      </c>
      <c r="D96" s="3">
        <v>0.26126878130217035</v>
      </c>
      <c r="E96" s="3">
        <v>0.28058877644894209</v>
      </c>
      <c r="F96" s="4">
        <f t="shared" si="27"/>
        <v>5.6705346471602081E-2</v>
      </c>
      <c r="G96" s="4">
        <f t="shared" si="28"/>
        <v>-6.3542459903952686E-2</v>
      </c>
      <c r="H96" s="4">
        <f t="shared" si="29"/>
        <v>-4.4222464757180946E-2</v>
      </c>
      <c r="I96" s="4">
        <f t="shared" si="21"/>
        <v>5.6705346471602081E-2</v>
      </c>
      <c r="J96" s="4">
        <f t="shared" si="22"/>
        <v>6.3542459903952686E-2</v>
      </c>
      <c r="K96" s="4">
        <f t="shared" si="23"/>
        <v>4.4222464757180946E-2</v>
      </c>
      <c r="L96" s="5">
        <f t="shared" si="30"/>
        <v>3.2154963184644345E-3</v>
      </c>
      <c r="M96" s="5">
        <f t="shared" si="31"/>
        <v>4.0376442106454351E-3</v>
      </c>
      <c r="N96" s="5">
        <f t="shared" si="32"/>
        <v>1.9556263892001107E-3</v>
      </c>
      <c r="O96" s="5">
        <f t="shared" si="24"/>
        <v>0.19918209838195983</v>
      </c>
      <c r="P96" s="5">
        <f t="shared" si="25"/>
        <v>0.43210608695386932</v>
      </c>
      <c r="Q96" s="5">
        <f t="shared" si="26"/>
        <v>0.17285944152565885</v>
      </c>
    </row>
    <row r="97" spans="1:17">
      <c r="A97" s="1">
        <v>661.08</v>
      </c>
      <c r="B97">
        <v>0.32622249962552163</v>
      </c>
      <c r="C97" s="3">
        <v>0.37222678718159419</v>
      </c>
      <c r="D97" s="3">
        <v>0.26393728222996521</v>
      </c>
      <c r="E97" s="3">
        <v>0.25552353506243991</v>
      </c>
      <c r="F97" s="4">
        <f t="shared" si="27"/>
        <v>4.6004287556072554E-2</v>
      </c>
      <c r="G97" s="4">
        <f t="shared" si="28"/>
        <v>-6.2285217395556425E-2</v>
      </c>
      <c r="H97" s="4">
        <f t="shared" si="29"/>
        <v>-7.0698964563081723E-2</v>
      </c>
      <c r="I97" s="4">
        <f t="shared" si="21"/>
        <v>4.6004287556072554E-2</v>
      </c>
      <c r="J97" s="4">
        <f t="shared" si="22"/>
        <v>6.2285217395556425E-2</v>
      </c>
      <c r="K97" s="4">
        <f t="shared" si="23"/>
        <v>7.0698964563081723E-2</v>
      </c>
      <c r="L97" s="5">
        <f t="shared" si="30"/>
        <v>2.1163944735418118E-3</v>
      </c>
      <c r="M97" s="5">
        <f t="shared" si="31"/>
        <v>3.8794483060117248E-3</v>
      </c>
      <c r="N97" s="5">
        <f t="shared" si="32"/>
        <v>4.9983435902918854E-3</v>
      </c>
      <c r="O97" s="5">
        <f t="shared" si="24"/>
        <v>0.1310988570639546</v>
      </c>
      <c r="P97" s="5">
        <f t="shared" si="25"/>
        <v>0.41517606297028681</v>
      </c>
      <c r="Q97" s="5">
        <f t="shared" si="26"/>
        <v>0.44180774320835847</v>
      </c>
    </row>
    <row r="98" spans="1:17">
      <c r="A98" s="1">
        <v>663.08</v>
      </c>
      <c r="B98">
        <v>0.32842353883385239</v>
      </c>
      <c r="C98" s="3">
        <v>0.36992221261884195</v>
      </c>
      <c r="D98" s="3">
        <v>0.25504587155963315</v>
      </c>
      <c r="E98" s="3">
        <v>0.27456940222897658</v>
      </c>
      <c r="F98" s="4">
        <f t="shared" si="27"/>
        <v>4.1498673784989559E-2</v>
      </c>
      <c r="G98" s="4">
        <f t="shared" si="28"/>
        <v>-7.3377667274219238E-2</v>
      </c>
      <c r="H98" s="4">
        <f t="shared" si="29"/>
        <v>-5.3854136604875813E-2</v>
      </c>
      <c r="I98" s="4">
        <f t="shared" si="21"/>
        <v>4.1498673784989559E-2</v>
      </c>
      <c r="J98" s="4">
        <f t="shared" si="22"/>
        <v>7.3377667274219238E-2</v>
      </c>
      <c r="K98" s="4">
        <f t="shared" si="23"/>
        <v>5.3854136604875813E-2</v>
      </c>
      <c r="L98" s="5">
        <f t="shared" si="30"/>
        <v>1.7221399259129797E-3</v>
      </c>
      <c r="M98" s="5">
        <f t="shared" si="31"/>
        <v>5.3842820546060252E-3</v>
      </c>
      <c r="N98" s="5">
        <f t="shared" si="32"/>
        <v>2.9002680294566248E-3</v>
      </c>
      <c r="O98" s="5">
        <f t="shared" si="24"/>
        <v>0.10667698239334622</v>
      </c>
      <c r="P98" s="5">
        <f t="shared" si="25"/>
        <v>0.57622240303828931</v>
      </c>
      <c r="Q98" s="5">
        <f t="shared" si="26"/>
        <v>0.25635710103689718</v>
      </c>
    </row>
    <row r="99" spans="1:17">
      <c r="A99" s="1">
        <v>665.06</v>
      </c>
      <c r="B99">
        <v>0.33054248290998334</v>
      </c>
      <c r="C99" s="3">
        <v>0.38843721770551043</v>
      </c>
      <c r="D99" s="3">
        <v>0.26493256262042386</v>
      </c>
      <c r="E99" s="3">
        <v>0.305993690851735</v>
      </c>
      <c r="F99" s="4">
        <f t="shared" si="27"/>
        <v>5.7894734795527092E-2</v>
      </c>
      <c r="G99" s="4">
        <f t="shared" si="28"/>
        <v>-6.5609920289559476E-2</v>
      </c>
      <c r="H99" s="4">
        <f t="shared" si="29"/>
        <v>-2.4548792058248337E-2</v>
      </c>
      <c r="I99" s="4">
        <f t="shared" si="21"/>
        <v>5.7894734795527092E-2</v>
      </c>
      <c r="J99" s="4">
        <f t="shared" si="22"/>
        <v>6.5609920289559476E-2</v>
      </c>
      <c r="K99" s="4">
        <f t="shared" si="23"/>
        <v>2.4548792058248337E-2</v>
      </c>
      <c r="L99" s="5">
        <f t="shared" si="30"/>
        <v>3.3518003170444153E-3</v>
      </c>
      <c r="M99" s="5">
        <f t="shared" si="31"/>
        <v>4.3046616404023479E-3</v>
      </c>
      <c r="N99" s="5">
        <f t="shared" si="32"/>
        <v>6.0264319151911658E-4</v>
      </c>
      <c r="O99" s="5">
        <f t="shared" si="24"/>
        <v>0.20762537237954207</v>
      </c>
      <c r="P99" s="5">
        <f t="shared" si="25"/>
        <v>0.46068212057677616</v>
      </c>
      <c r="Q99" s="5">
        <f t="shared" si="26"/>
        <v>5.3268132451333799E-2</v>
      </c>
    </row>
    <row r="100" spans="1:17">
      <c r="A100" s="1">
        <v>667.04</v>
      </c>
      <c r="B100">
        <v>0.33131312823700398</v>
      </c>
      <c r="C100" s="3">
        <v>0.37608486017357767</v>
      </c>
      <c r="D100" s="3">
        <v>0.26851851851851843</v>
      </c>
      <c r="E100" s="3">
        <v>0.2771493212669684</v>
      </c>
      <c r="F100" s="4">
        <f t="shared" si="27"/>
        <v>4.4771731936573689E-2</v>
      </c>
      <c r="G100" s="4">
        <f t="shared" si="28"/>
        <v>-6.279460971848555E-2</v>
      </c>
      <c r="H100" s="4">
        <f t="shared" si="29"/>
        <v>-5.4163806970035588E-2</v>
      </c>
      <c r="I100" s="4">
        <f t="shared" ref="I100:I118" si="33">ABS(F100)</f>
        <v>4.4771731936573689E-2</v>
      </c>
      <c r="J100" s="4">
        <f t="shared" ref="J100:J118" si="34">ABS(G100)</f>
        <v>6.279460971848555E-2</v>
      </c>
      <c r="K100" s="4">
        <f t="shared" ref="K100:K118" si="35">ABS(H100)</f>
        <v>5.4163806970035588E-2</v>
      </c>
      <c r="L100" s="5">
        <f t="shared" si="30"/>
        <v>2.0045079806004125E-3</v>
      </c>
      <c r="M100" s="5">
        <f t="shared" si="31"/>
        <v>3.9431630096969199E-3</v>
      </c>
      <c r="N100" s="5">
        <f t="shared" si="32"/>
        <v>2.9337179854872757E-3</v>
      </c>
      <c r="O100" s="5">
        <f t="shared" ref="O100:O118" si="36">(F100/C$1)^2</f>
        <v>0.12416811162453553</v>
      </c>
      <c r="P100" s="5">
        <f t="shared" ref="P100:P118" si="37">(G100/D$1)^2</f>
        <v>0.42199476958595317</v>
      </c>
      <c r="Q100" s="5">
        <f t="shared" ref="Q100:Q118" si="38">(H100/E$1)^2</f>
        <v>0.25931377044494358</v>
      </c>
    </row>
    <row r="101" spans="1:17">
      <c r="A101" s="1">
        <v>669.01</v>
      </c>
      <c r="B101">
        <v>0.33302524215880885</v>
      </c>
      <c r="C101" s="3">
        <v>0.37512639029322542</v>
      </c>
      <c r="D101" s="3">
        <v>0.26394849785407715</v>
      </c>
      <c r="E101" s="3">
        <v>0.2722948870392391</v>
      </c>
      <c r="F101" s="4">
        <f t="shared" ref="F101:F118" si="39">C101-B101</f>
        <v>4.2101148134416566E-2</v>
      </c>
      <c r="G101" s="4">
        <f t="shared" ref="G101:G118" si="40">D101-$B101</f>
        <v>-6.9076744304731708E-2</v>
      </c>
      <c r="H101" s="4">
        <f t="shared" ref="H101:H118" si="41">E101-$B101</f>
        <v>-6.0730355119569757E-2</v>
      </c>
      <c r="I101" s="4">
        <f t="shared" si="33"/>
        <v>4.2101148134416566E-2</v>
      </c>
      <c r="J101" s="4">
        <f t="shared" si="34"/>
        <v>6.9076744304731708E-2</v>
      </c>
      <c r="K101" s="4">
        <f t="shared" si="35"/>
        <v>6.0730355119569757E-2</v>
      </c>
      <c r="L101" s="5">
        <f t="shared" si="30"/>
        <v>1.7725066742360874E-3</v>
      </c>
      <c r="M101" s="5">
        <f t="shared" si="31"/>
        <v>4.7715966037412847E-3</v>
      </c>
      <c r="N101" s="5">
        <f t="shared" si="32"/>
        <v>3.6881760329490524E-3</v>
      </c>
      <c r="O101" s="5">
        <f t="shared" si="36"/>
        <v>0.10979692209349914</v>
      </c>
      <c r="P101" s="5">
        <f t="shared" si="37"/>
        <v>0.51065320008357673</v>
      </c>
      <c r="Q101" s="5">
        <f t="shared" si="38"/>
        <v>0.32600094416022779</v>
      </c>
    </row>
    <row r="102" spans="1:17">
      <c r="A102" s="1">
        <v>670.98</v>
      </c>
      <c r="B102">
        <v>0.33462873466706988</v>
      </c>
      <c r="C102" s="3">
        <v>0.40356394129979045</v>
      </c>
      <c r="D102" s="3">
        <v>0.27808676307007796</v>
      </c>
      <c r="E102" s="3">
        <v>0.27506112469437649</v>
      </c>
      <c r="F102" s="4">
        <f t="shared" si="39"/>
        <v>6.8935206632720569E-2</v>
      </c>
      <c r="G102" s="4">
        <f t="shared" si="40"/>
        <v>-5.6541971596991925E-2</v>
      </c>
      <c r="H102" s="4">
        <f t="shared" si="41"/>
        <v>-5.9567609972693392E-2</v>
      </c>
      <c r="I102" s="4">
        <f t="shared" si="33"/>
        <v>6.8935206632720569E-2</v>
      </c>
      <c r="J102" s="4">
        <f t="shared" si="34"/>
        <v>5.6541971596991925E-2</v>
      </c>
      <c r="K102" s="4">
        <f t="shared" si="35"/>
        <v>5.9567609972693392E-2</v>
      </c>
      <c r="L102" s="5">
        <f t="shared" si="30"/>
        <v>4.7520627134958818E-3</v>
      </c>
      <c r="M102" s="5">
        <f t="shared" si="31"/>
        <v>3.1969945520750414E-3</v>
      </c>
      <c r="N102" s="5">
        <f t="shared" si="32"/>
        <v>3.5483001578589211E-3</v>
      </c>
      <c r="O102" s="5">
        <f t="shared" si="36"/>
        <v>0.29436383350262846</v>
      </c>
      <c r="P102" s="5">
        <f t="shared" si="37"/>
        <v>0.34214030108639881</v>
      </c>
      <c r="Q102" s="5">
        <f t="shared" si="38"/>
        <v>0.31363719933426298</v>
      </c>
    </row>
    <row r="103" spans="1:17">
      <c r="A103" s="1">
        <v>672.94</v>
      </c>
      <c r="B103">
        <v>0.33604379676905127</v>
      </c>
      <c r="C103" s="3">
        <v>0.40331491712707185</v>
      </c>
      <c r="D103" s="3">
        <v>0.30175438596491239</v>
      </c>
      <c r="E103" s="3">
        <v>0.29274611398963718</v>
      </c>
      <c r="F103" s="4">
        <f t="shared" si="39"/>
        <v>6.7271120358020575E-2</v>
      </c>
      <c r="G103" s="4">
        <f t="shared" si="40"/>
        <v>-3.4289410804138887E-2</v>
      </c>
      <c r="H103" s="4">
        <f t="shared" si="41"/>
        <v>-4.3297682779414093E-2</v>
      </c>
      <c r="I103" s="4">
        <f t="shared" si="33"/>
        <v>6.7271120358020575E-2</v>
      </c>
      <c r="J103" s="4">
        <f t="shared" si="34"/>
        <v>3.4289410804138887E-2</v>
      </c>
      <c r="K103" s="4">
        <f t="shared" si="35"/>
        <v>4.3297682779414093E-2</v>
      </c>
      <c r="L103" s="5">
        <f t="shared" si="30"/>
        <v>4.5254036342232901E-3</v>
      </c>
      <c r="M103" s="5">
        <f t="shared" si="31"/>
        <v>1.1757636932949965E-3</v>
      </c>
      <c r="N103" s="5">
        <f t="shared" si="32"/>
        <v>1.8746893340667718E-3</v>
      </c>
      <c r="O103" s="5">
        <f t="shared" si="36"/>
        <v>0.28032356520327067</v>
      </c>
      <c r="P103" s="5">
        <f t="shared" si="37"/>
        <v>0.12582947436344707</v>
      </c>
      <c r="Q103" s="5">
        <f t="shared" si="38"/>
        <v>0.16570534796957681</v>
      </c>
    </row>
    <row r="104" spans="1:17">
      <c r="A104" s="1">
        <v>674.89</v>
      </c>
      <c r="B104">
        <v>0.33620868582284208</v>
      </c>
      <c r="C104" s="3">
        <v>0.39527027027027029</v>
      </c>
      <c r="D104" s="3">
        <v>0.279126213592233</v>
      </c>
      <c r="E104" s="3">
        <v>0.3038821954484604</v>
      </c>
      <c r="F104" s="4">
        <f t="shared" si="39"/>
        <v>5.9061584447428206E-2</v>
      </c>
      <c r="G104" s="4">
        <f t="shared" si="40"/>
        <v>-5.7082472230609083E-2</v>
      </c>
      <c r="H104" s="4">
        <f t="shared" si="41"/>
        <v>-3.2326490374381678E-2</v>
      </c>
      <c r="I104" s="4">
        <f t="shared" si="33"/>
        <v>5.9061584447428206E-2</v>
      </c>
      <c r="J104" s="4">
        <f t="shared" si="34"/>
        <v>5.7082472230609083E-2</v>
      </c>
      <c r="K104" s="4">
        <f t="shared" si="35"/>
        <v>3.2326490374381678E-2</v>
      </c>
      <c r="L104" s="5">
        <f t="shared" si="30"/>
        <v>3.4882707574406934E-3</v>
      </c>
      <c r="M104" s="5">
        <f t="shared" si="31"/>
        <v>3.2584086359582569E-3</v>
      </c>
      <c r="N104" s="5">
        <f t="shared" si="32"/>
        <v>1.0450019799249912E-3</v>
      </c>
      <c r="O104" s="5">
        <f t="shared" si="36"/>
        <v>0.21607895652117212</v>
      </c>
      <c r="P104" s="5">
        <f t="shared" si="37"/>
        <v>0.34871279685030637</v>
      </c>
      <c r="Q104" s="5">
        <f t="shared" si="38"/>
        <v>9.2368593326727588E-2</v>
      </c>
    </row>
    <row r="105" spans="1:17">
      <c r="A105" s="1">
        <v>676.84</v>
      </c>
      <c r="B105">
        <v>0.33736835454062508</v>
      </c>
      <c r="C105" s="3">
        <v>0.39644970414201186</v>
      </c>
      <c r="D105" s="3">
        <v>0.29220779220779219</v>
      </c>
      <c r="E105" s="3">
        <v>0.27880512091038406</v>
      </c>
      <c r="F105" s="4">
        <f t="shared" si="39"/>
        <v>5.9081349601386779E-2</v>
      </c>
      <c r="G105" s="4">
        <f t="shared" si="40"/>
        <v>-4.5160562332832888E-2</v>
      </c>
      <c r="H105" s="4">
        <f t="shared" si="41"/>
        <v>-5.8563233630241018E-2</v>
      </c>
      <c r="I105" s="4">
        <f t="shared" si="33"/>
        <v>5.9081349601386779E-2</v>
      </c>
      <c r="J105" s="4">
        <f t="shared" si="34"/>
        <v>4.5160562332832888E-2</v>
      </c>
      <c r="K105" s="4">
        <f t="shared" si="35"/>
        <v>5.8563233630241018E-2</v>
      </c>
      <c r="L105" s="5">
        <f t="shared" si="30"/>
        <v>3.4906058707212858E-3</v>
      </c>
      <c r="M105" s="5">
        <f t="shared" si="31"/>
        <v>2.0394763902176847E-3</v>
      </c>
      <c r="N105" s="5">
        <f t="shared" si="32"/>
        <v>3.4296523332301926E-3</v>
      </c>
      <c r="O105" s="5">
        <f t="shared" si="36"/>
        <v>0.21622360379086958</v>
      </c>
      <c r="P105" s="5">
        <f t="shared" si="37"/>
        <v>0.21826345176433748</v>
      </c>
      <c r="Q105" s="5">
        <f t="shared" si="38"/>
        <v>0.30314981952755821</v>
      </c>
    </row>
    <row r="106" spans="1:17">
      <c r="A106" s="1">
        <v>678.78</v>
      </c>
      <c r="B106">
        <v>0.33836075086124318</v>
      </c>
      <c r="C106" s="3">
        <v>0.39307787391841775</v>
      </c>
      <c r="D106" s="3">
        <v>0.28047182175622548</v>
      </c>
      <c r="E106" s="3">
        <v>0.27507163323782224</v>
      </c>
      <c r="F106" s="4">
        <f t="shared" si="39"/>
        <v>5.4717123057174577E-2</v>
      </c>
      <c r="G106" s="4">
        <f t="shared" si="40"/>
        <v>-5.7888929105017695E-2</v>
      </c>
      <c r="H106" s="4">
        <f t="shared" si="41"/>
        <v>-6.3289117623420932E-2</v>
      </c>
      <c r="I106" s="4">
        <f t="shared" si="33"/>
        <v>5.4717123057174577E-2</v>
      </c>
      <c r="J106" s="4">
        <f t="shared" si="34"/>
        <v>5.7888929105017695E-2</v>
      </c>
      <c r="K106" s="4">
        <f t="shared" si="35"/>
        <v>6.3289117623420932E-2</v>
      </c>
      <c r="L106" s="5">
        <f t="shared" si="30"/>
        <v>2.9939635556539856E-3</v>
      </c>
      <c r="M106" s="5">
        <f t="shared" si="31"/>
        <v>3.3511281129257648E-3</v>
      </c>
      <c r="N106" s="5">
        <f t="shared" si="32"/>
        <v>4.0055124095512099E-3</v>
      </c>
      <c r="O106" s="5">
        <f t="shared" si="36"/>
        <v>0.18545937685260963</v>
      </c>
      <c r="P106" s="5">
        <f t="shared" si="37"/>
        <v>0.35863557565067883</v>
      </c>
      <c r="Q106" s="5">
        <f t="shared" si="38"/>
        <v>0.354050570171698</v>
      </c>
    </row>
    <row r="107" spans="1:17">
      <c r="A107" s="1">
        <v>680.71</v>
      </c>
      <c r="B107">
        <v>0.33923841284318984</v>
      </c>
      <c r="C107" s="3">
        <v>0.39327296248382926</v>
      </c>
      <c r="D107" s="3">
        <v>0.3108665749656121</v>
      </c>
      <c r="E107" s="3">
        <v>0.28723404255319152</v>
      </c>
      <c r="F107" s="4">
        <f t="shared" si="39"/>
        <v>5.4034549640639418E-2</v>
      </c>
      <c r="G107" s="4">
        <f t="shared" si="40"/>
        <v>-2.8371837877577744E-2</v>
      </c>
      <c r="H107" s="4">
        <f t="shared" si="41"/>
        <v>-5.2004370289998325E-2</v>
      </c>
      <c r="I107" s="4">
        <f t="shared" si="33"/>
        <v>5.4034549640639418E-2</v>
      </c>
      <c r="J107" s="4">
        <f t="shared" si="34"/>
        <v>2.8371837877577744E-2</v>
      </c>
      <c r="K107" s="4">
        <f t="shared" si="35"/>
        <v>5.2004370289998325E-2</v>
      </c>
      <c r="L107" s="5">
        <f t="shared" si="30"/>
        <v>2.9197325548667255E-3</v>
      </c>
      <c r="M107" s="5">
        <f t="shared" si="31"/>
        <v>8.0496118455155512E-4</v>
      </c>
      <c r="N107" s="5">
        <f t="shared" si="32"/>
        <v>2.7044545292592603E-3</v>
      </c>
      <c r="O107" s="5">
        <f t="shared" si="36"/>
        <v>0.18086117954885395</v>
      </c>
      <c r="P107" s="5">
        <f t="shared" si="37"/>
        <v>8.6146428327998209E-2</v>
      </c>
      <c r="Q107" s="5">
        <f t="shared" si="38"/>
        <v>0.23904898304757843</v>
      </c>
    </row>
    <row r="108" spans="1:17">
      <c r="A108" s="1">
        <v>682.64</v>
      </c>
      <c r="B108">
        <v>0.33895755257300769</v>
      </c>
      <c r="C108" s="3">
        <v>0.4063745019920319</v>
      </c>
      <c r="D108" s="3">
        <v>0.28901734104046245</v>
      </c>
      <c r="E108" s="3">
        <v>0.29857819905213273</v>
      </c>
      <c r="F108" s="4">
        <f t="shared" si="39"/>
        <v>6.7416949419024208E-2</v>
      </c>
      <c r="G108" s="4">
        <f t="shared" si="40"/>
        <v>-4.9940211532545242E-2</v>
      </c>
      <c r="H108" s="4">
        <f t="shared" si="41"/>
        <v>-4.0379353520874961E-2</v>
      </c>
      <c r="I108" s="4">
        <f t="shared" si="33"/>
        <v>6.7416949419024208E-2</v>
      </c>
      <c r="J108" s="4">
        <f t="shared" si="34"/>
        <v>4.9940211532545242E-2</v>
      </c>
      <c r="K108" s="4">
        <f t="shared" si="35"/>
        <v>4.0379353520874961E-2</v>
      </c>
      <c r="L108" s="5">
        <f t="shared" si="30"/>
        <v>4.5450450689672687E-3</v>
      </c>
      <c r="M108" s="5">
        <f t="shared" si="31"/>
        <v>2.4940247279153648E-3</v>
      </c>
      <c r="N108" s="5">
        <f t="shared" si="32"/>
        <v>1.6304921907637972E-3</v>
      </c>
      <c r="O108" s="5">
        <f t="shared" si="36"/>
        <v>0.28154024275474943</v>
      </c>
      <c r="P108" s="5">
        <f t="shared" si="37"/>
        <v>0.26690892256042148</v>
      </c>
      <c r="Q108" s="5">
        <f t="shared" si="38"/>
        <v>0.14412055956284084</v>
      </c>
    </row>
    <row r="109" spans="1:17">
      <c r="A109" s="1">
        <v>684.56</v>
      </c>
      <c r="B109">
        <v>0.3395579742507262</v>
      </c>
      <c r="C109" s="3">
        <v>0.38623595505617986</v>
      </c>
      <c r="D109" s="3">
        <v>0.31578947368421051</v>
      </c>
      <c r="E109" s="3">
        <v>0.29421487603305801</v>
      </c>
      <c r="F109" s="4">
        <f t="shared" si="39"/>
        <v>4.6677980805453656E-2</v>
      </c>
      <c r="G109" s="4">
        <f t="shared" si="40"/>
        <v>-2.3768500566515693E-2</v>
      </c>
      <c r="H109" s="4">
        <f t="shared" si="41"/>
        <v>-4.5343098217668187E-2</v>
      </c>
      <c r="I109" s="4">
        <f t="shared" si="33"/>
        <v>4.6677980805453656E-2</v>
      </c>
      <c r="J109" s="4">
        <f t="shared" si="34"/>
        <v>2.3768500566515693E-2</v>
      </c>
      <c r="K109" s="4">
        <f t="shared" si="35"/>
        <v>4.5343098217668187E-2</v>
      </c>
      <c r="L109" s="5">
        <f t="shared" si="30"/>
        <v>2.1788338920743001E-3</v>
      </c>
      <c r="M109" s="5">
        <f t="shared" si="31"/>
        <v>5.6494161918045681E-4</v>
      </c>
      <c r="N109" s="5">
        <f t="shared" si="32"/>
        <v>2.0559965559771038E-3</v>
      </c>
      <c r="O109" s="5">
        <f t="shared" si="36"/>
        <v>0.13496663148298726</v>
      </c>
      <c r="P109" s="5">
        <f t="shared" si="37"/>
        <v>6.0459688790267974E-2</v>
      </c>
      <c r="Q109" s="5">
        <f t="shared" si="38"/>
        <v>0.18173124396743542</v>
      </c>
    </row>
    <row r="110" spans="1:17">
      <c r="A110" s="1">
        <v>686.48</v>
      </c>
      <c r="B110">
        <v>0.34005741874637369</v>
      </c>
      <c r="C110" s="3">
        <v>0.40568862275449102</v>
      </c>
      <c r="D110" s="3">
        <v>0.29272151898734183</v>
      </c>
      <c r="E110" s="3">
        <v>0.29681978798586578</v>
      </c>
      <c r="F110" s="4">
        <f t="shared" si="39"/>
        <v>6.5631204008117339E-2</v>
      </c>
      <c r="G110" s="4">
        <f t="shared" si="40"/>
        <v>-4.7335899759031852E-2</v>
      </c>
      <c r="H110" s="4">
        <f t="shared" si="41"/>
        <v>-4.3237630760507906E-2</v>
      </c>
      <c r="I110" s="4">
        <f t="shared" si="33"/>
        <v>6.5631204008117339E-2</v>
      </c>
      <c r="J110" s="4">
        <f t="shared" si="34"/>
        <v>4.7335899759031852E-2</v>
      </c>
      <c r="K110" s="4">
        <f t="shared" si="35"/>
        <v>4.3237630760507906E-2</v>
      </c>
      <c r="L110" s="5">
        <f t="shared" si="30"/>
        <v>4.3074549395551174E-3</v>
      </c>
      <c r="M110" s="5">
        <f t="shared" si="31"/>
        <v>2.2406874059971117E-3</v>
      </c>
      <c r="N110" s="5">
        <f t="shared" si="32"/>
        <v>1.8694927137820195E-3</v>
      </c>
      <c r="O110" s="5">
        <f t="shared" si="36"/>
        <v>0.26682285674519135</v>
      </c>
      <c r="P110" s="5">
        <f t="shared" si="37"/>
        <v>0.23979692528120364</v>
      </c>
      <c r="Q110" s="5">
        <f t="shared" si="38"/>
        <v>0.16524601438459152</v>
      </c>
    </row>
    <row r="111" spans="1:17">
      <c r="A111" s="1">
        <v>688.39</v>
      </c>
      <c r="B111">
        <v>0.34040926039002573</v>
      </c>
      <c r="C111" s="3">
        <v>0.43416927899686514</v>
      </c>
      <c r="D111" s="3">
        <v>0.31864406779661036</v>
      </c>
      <c r="E111" s="3">
        <v>0.27787934186471647</v>
      </c>
      <c r="F111" s="4">
        <f t="shared" si="39"/>
        <v>9.3760018606839413E-2</v>
      </c>
      <c r="G111" s="4">
        <f t="shared" si="40"/>
        <v>-2.1765192593415361E-2</v>
      </c>
      <c r="H111" s="4">
        <f t="shared" si="41"/>
        <v>-6.2529918525309258E-2</v>
      </c>
      <c r="I111" s="4">
        <f t="shared" si="33"/>
        <v>9.3760018606839413E-2</v>
      </c>
      <c r="J111" s="4">
        <f t="shared" si="34"/>
        <v>2.1765192593415361E-2</v>
      </c>
      <c r="K111" s="4">
        <f t="shared" si="35"/>
        <v>6.2529918525309258E-2</v>
      </c>
      <c r="L111" s="5">
        <f t="shared" si="30"/>
        <v>8.7909410891548728E-3</v>
      </c>
      <c r="M111" s="5">
        <f t="shared" si="31"/>
        <v>4.737236086284629E-4</v>
      </c>
      <c r="N111" s="5">
        <f t="shared" si="32"/>
        <v>3.909990710781814E-3</v>
      </c>
      <c r="O111" s="5">
        <f t="shared" si="36"/>
        <v>0.54454986710302034</v>
      </c>
      <c r="P111" s="5">
        <f t="shared" si="37"/>
        <v>5.0697595960142644E-2</v>
      </c>
      <c r="Q111" s="5">
        <f t="shared" si="38"/>
        <v>0.34560732784583964</v>
      </c>
    </row>
    <row r="112" spans="1:17">
      <c r="A112" s="1">
        <v>690.29</v>
      </c>
      <c r="B112">
        <v>0.33973685780457336</v>
      </c>
      <c r="C112" s="3">
        <v>0.43338954468802693</v>
      </c>
      <c r="D112" s="3">
        <v>0.29055258467023182</v>
      </c>
      <c r="E112" s="3">
        <v>0.29718875502008046</v>
      </c>
      <c r="F112" s="4">
        <f t="shared" si="39"/>
        <v>9.3652686883453573E-2</v>
      </c>
      <c r="G112" s="4">
        <f t="shared" si="40"/>
        <v>-4.9184273134341538E-2</v>
      </c>
      <c r="H112" s="4">
        <f t="shared" si="41"/>
        <v>-4.2548102784492892E-2</v>
      </c>
      <c r="I112" s="4">
        <f t="shared" si="33"/>
        <v>9.3652686883453573E-2</v>
      </c>
      <c r="J112" s="4">
        <f t="shared" si="34"/>
        <v>4.9184273134341538E-2</v>
      </c>
      <c r="K112" s="4">
        <f t="shared" si="35"/>
        <v>4.2548102784492892E-2</v>
      </c>
      <c r="L112" s="5">
        <f t="shared" si="30"/>
        <v>8.7708257604901963E-3</v>
      </c>
      <c r="M112" s="5">
        <f t="shared" si="31"/>
        <v>2.419092723753511E-3</v>
      </c>
      <c r="N112" s="5">
        <f t="shared" si="32"/>
        <v>1.8103410505597717E-3</v>
      </c>
      <c r="O112" s="5">
        <f t="shared" si="36"/>
        <v>0.54330383446100927</v>
      </c>
      <c r="P112" s="5">
        <f t="shared" si="37"/>
        <v>0.25888974766120137</v>
      </c>
      <c r="Q112" s="5">
        <f t="shared" si="38"/>
        <v>0.16001754972161786</v>
      </c>
    </row>
    <row r="113" spans="1:17">
      <c r="A113" s="1">
        <v>692.19</v>
      </c>
      <c r="B113">
        <v>0.33985507462434156</v>
      </c>
      <c r="C113" s="3">
        <v>0.43607705779334516</v>
      </c>
      <c r="D113" s="3">
        <v>0.28252788104089205</v>
      </c>
      <c r="E113" s="3">
        <v>0.33333333333333315</v>
      </c>
      <c r="F113" s="4">
        <f t="shared" si="39"/>
        <v>9.62219831690036E-2</v>
      </c>
      <c r="G113" s="4">
        <f t="shared" si="40"/>
        <v>-5.7327193583449509E-2</v>
      </c>
      <c r="H113" s="4">
        <f t="shared" si="41"/>
        <v>-6.5217412910084094E-3</v>
      </c>
      <c r="I113" s="4">
        <f t="shared" si="33"/>
        <v>9.62219831690036E-2</v>
      </c>
      <c r="J113" s="4">
        <f t="shared" si="34"/>
        <v>5.7327193583449509E-2</v>
      </c>
      <c r="K113" s="4">
        <f t="shared" si="35"/>
        <v>6.5217412910084094E-3</v>
      </c>
      <c r="L113" s="5">
        <f t="shared" si="30"/>
        <v>9.2586700449760126E-3</v>
      </c>
      <c r="M113" s="5">
        <f t="shared" si="31"/>
        <v>3.2864071241542948E-3</v>
      </c>
      <c r="N113" s="5">
        <f t="shared" si="32"/>
        <v>4.2533109466844037E-5</v>
      </c>
      <c r="O113" s="5">
        <f t="shared" si="36"/>
        <v>0.57352307237757894</v>
      </c>
      <c r="P113" s="5">
        <f t="shared" si="37"/>
        <v>0.35170917705218646</v>
      </c>
      <c r="Q113" s="5">
        <f t="shared" si="38"/>
        <v>3.7595368877158513E-3</v>
      </c>
    </row>
    <row r="114" spans="1:17">
      <c r="A114" s="1">
        <v>694.07</v>
      </c>
      <c r="B114">
        <v>0.33986232184132054</v>
      </c>
      <c r="C114" s="3">
        <v>0.49536178107606677</v>
      </c>
      <c r="D114" s="3">
        <v>0.310546875</v>
      </c>
      <c r="E114" s="3">
        <v>0.27922077922077926</v>
      </c>
      <c r="F114" s="4">
        <f t="shared" si="39"/>
        <v>0.15549945923474623</v>
      </c>
      <c r="G114" s="4">
        <f t="shared" si="40"/>
        <v>-2.9315446841320536E-2</v>
      </c>
      <c r="H114" s="4">
        <f t="shared" si="41"/>
        <v>-6.0641542620541278E-2</v>
      </c>
      <c r="I114" s="4">
        <f t="shared" si="33"/>
        <v>0.15549945923474623</v>
      </c>
      <c r="J114" s="4">
        <f t="shared" si="34"/>
        <v>2.9315446841320536E-2</v>
      </c>
      <c r="K114" s="4">
        <f t="shared" si="35"/>
        <v>6.0641542620541278E-2</v>
      </c>
      <c r="L114" s="5">
        <f t="shared" si="30"/>
        <v>2.4180081822298503E-2</v>
      </c>
      <c r="M114" s="5">
        <f t="shared" si="31"/>
        <v>8.5939542350629014E-4</v>
      </c>
      <c r="N114" s="5">
        <f t="shared" si="32"/>
        <v>3.6773966913989241E-3</v>
      </c>
      <c r="O114" s="5">
        <f t="shared" si="36"/>
        <v>1.4978214743262097</v>
      </c>
      <c r="P114" s="5">
        <f t="shared" si="37"/>
        <v>9.1971945576156774E-2</v>
      </c>
      <c r="Q114" s="5">
        <f t="shared" si="38"/>
        <v>0.3250481492037578</v>
      </c>
    </row>
    <row r="115" spans="1:17">
      <c r="A115" s="1">
        <v>695.96</v>
      </c>
      <c r="B115">
        <v>0.33975743948195419</v>
      </c>
      <c r="C115" s="3">
        <v>0.4105058365758753</v>
      </c>
      <c r="D115" s="3">
        <v>0.31941544885177475</v>
      </c>
      <c r="E115" s="3">
        <v>0.33867276887871867</v>
      </c>
      <c r="F115" s="4">
        <f t="shared" si="39"/>
        <v>7.0748397093921112E-2</v>
      </c>
      <c r="G115" s="4">
        <f t="shared" si="40"/>
        <v>-2.0341990630179441E-2</v>
      </c>
      <c r="H115" s="4">
        <f t="shared" si="41"/>
        <v>-1.0846706032355269E-3</v>
      </c>
      <c r="I115" s="4">
        <f t="shared" si="33"/>
        <v>7.0748397093921112E-2</v>
      </c>
      <c r="J115" s="4">
        <f t="shared" si="34"/>
        <v>2.0341990630179441E-2</v>
      </c>
      <c r="K115" s="4">
        <f t="shared" si="35"/>
        <v>1.0846706032355269E-3</v>
      </c>
      <c r="L115" s="5">
        <f t="shared" si="30"/>
        <v>5.0053356913591449E-3</v>
      </c>
      <c r="M115" s="5">
        <f t="shared" si="31"/>
        <v>4.1379658279830817E-4</v>
      </c>
      <c r="N115" s="5">
        <f t="shared" si="32"/>
        <v>1.1765103175233219E-6</v>
      </c>
      <c r="O115" s="5">
        <f t="shared" si="36"/>
        <v>0.31005268467766073</v>
      </c>
      <c r="P115" s="5">
        <f t="shared" si="37"/>
        <v>4.4284244192798035E-2</v>
      </c>
      <c r="Q115" s="5">
        <f t="shared" si="38"/>
        <v>1.039927245609728E-4</v>
      </c>
    </row>
    <row r="116" spans="1:17">
      <c r="A116" s="1">
        <v>697.84</v>
      </c>
      <c r="B116">
        <v>0.33863506540618354</v>
      </c>
      <c r="C116" s="3">
        <v>0.4567404426559355</v>
      </c>
      <c r="D116" s="3">
        <v>0.35140997830802584</v>
      </c>
      <c r="E116" s="3">
        <v>0.28841607565011806</v>
      </c>
      <c r="F116" s="4">
        <f t="shared" si="39"/>
        <v>0.11810537724975195</v>
      </c>
      <c r="G116" s="4">
        <f t="shared" si="40"/>
        <v>1.2774912901842295E-2</v>
      </c>
      <c r="H116" s="4">
        <f t="shared" si="41"/>
        <v>-5.021898975606548E-2</v>
      </c>
      <c r="I116" s="4">
        <f t="shared" si="33"/>
        <v>0.11810537724975195</v>
      </c>
      <c r="J116" s="4">
        <f t="shared" si="34"/>
        <v>1.2774912901842295E-2</v>
      </c>
      <c r="K116" s="4">
        <f t="shared" si="35"/>
        <v>5.021898975606548E-2</v>
      </c>
      <c r="L116" s="5">
        <f t="shared" si="30"/>
        <v>1.3948880135306227E-2</v>
      </c>
      <c r="M116" s="5">
        <f t="shared" si="31"/>
        <v>1.6319839964965672E-4</v>
      </c>
      <c r="N116" s="5">
        <f t="shared" si="32"/>
        <v>2.5219469321198095E-3</v>
      </c>
      <c r="O116" s="5">
        <f t="shared" si="36"/>
        <v>0.86405548016784639</v>
      </c>
      <c r="P116" s="5">
        <f t="shared" si="37"/>
        <v>1.7465387783257433E-2</v>
      </c>
      <c r="Q116" s="5">
        <f t="shared" si="38"/>
        <v>0.22291698488579295</v>
      </c>
    </row>
    <row r="117" spans="1:17">
      <c r="A117" s="1">
        <v>699.71</v>
      </c>
      <c r="B117">
        <v>0.3383243206310641</v>
      </c>
      <c r="C117" s="3">
        <v>0.44282744282744285</v>
      </c>
      <c r="D117" s="3">
        <v>0.30022573363431171</v>
      </c>
      <c r="E117" s="3">
        <v>0.30653266331658274</v>
      </c>
      <c r="F117" s="4">
        <f t="shared" si="39"/>
        <v>0.10450312219637875</v>
      </c>
      <c r="G117" s="4">
        <f t="shared" si="40"/>
        <v>-3.8098586996752393E-2</v>
      </c>
      <c r="H117" s="4">
        <f t="shared" si="41"/>
        <v>-3.1791657314481359E-2</v>
      </c>
      <c r="I117" s="4">
        <f t="shared" si="33"/>
        <v>0.10450312219637875</v>
      </c>
      <c r="J117" s="4">
        <f t="shared" si="34"/>
        <v>3.8098586996752393E-2</v>
      </c>
      <c r="K117" s="4">
        <f t="shared" si="35"/>
        <v>3.1791657314481359E-2</v>
      </c>
      <c r="L117" s="5">
        <f t="shared" si="30"/>
        <v>1.0920902548791269E-2</v>
      </c>
      <c r="M117" s="5">
        <f t="shared" si="31"/>
        <v>1.4515023311491104E-3</v>
      </c>
      <c r="N117" s="5">
        <f t="shared" si="32"/>
        <v>1.0107094748014161E-3</v>
      </c>
      <c r="O117" s="5">
        <f t="shared" si="36"/>
        <v>0.67648912343707224</v>
      </c>
      <c r="P117" s="5">
        <f t="shared" si="37"/>
        <v>0.15533884606860901</v>
      </c>
      <c r="Q117" s="5">
        <f t="shared" si="38"/>
        <v>8.9337450304260213E-2</v>
      </c>
    </row>
    <row r="118" spans="1:17">
      <c r="A118" s="1">
        <v>701.57</v>
      </c>
      <c r="B118">
        <v>0.33790323924269816</v>
      </c>
      <c r="C118" s="7">
        <v>0.42696629213483145</v>
      </c>
      <c r="D118" s="7">
        <v>0.32304038004750585</v>
      </c>
      <c r="E118" s="7">
        <v>0.26020408163265285</v>
      </c>
      <c r="F118" s="4">
        <f t="shared" si="39"/>
        <v>8.9063052892133288E-2</v>
      </c>
      <c r="G118" s="4">
        <f t="shared" si="40"/>
        <v>-1.4862859195192313E-2</v>
      </c>
      <c r="H118" s="4">
        <f t="shared" si="41"/>
        <v>-7.7699157610045311E-2</v>
      </c>
      <c r="I118" s="4">
        <f t="shared" si="33"/>
        <v>8.9063052892133288E-2</v>
      </c>
      <c r="J118" s="4">
        <f t="shared" si="34"/>
        <v>1.4862859195192313E-2</v>
      </c>
      <c r="K118" s="4">
        <f t="shared" si="35"/>
        <v>7.7699157610045311E-2</v>
      </c>
      <c r="L118" s="5">
        <f t="shared" si="30"/>
        <v>7.9322273904669314E-3</v>
      </c>
      <c r="M118" s="5">
        <f t="shared" si="31"/>
        <v>2.2090458345611267E-4</v>
      </c>
      <c r="N118" s="5">
        <f t="shared" si="32"/>
        <v>6.0371590933106624E-3</v>
      </c>
      <c r="O118" s="5">
        <f t="shared" si="36"/>
        <v>0.49135733336201481</v>
      </c>
      <c r="P118" s="5">
        <f t="shared" si="37"/>
        <v>2.3641066465372524E-2</v>
      </c>
      <c r="Q118" s="5">
        <f t="shared" si="38"/>
        <v>0.53362950870083037</v>
      </c>
    </row>
    <row r="119" spans="1:17">
      <c r="C119" s="3">
        <f>AVERAGE(C4:C118)</f>
        <v>0.3003422484816291</v>
      </c>
      <c r="D119" s="3">
        <f t="shared" ref="D119:E119" si="42">AVERAGE(D4:D118)</f>
        <v>0.2193824516011682</v>
      </c>
      <c r="E119" s="3">
        <f t="shared" si="42"/>
        <v>0.23157010039745798</v>
      </c>
    </row>
  </sheetData>
  <mergeCells count="2">
    <mergeCell ref="R8:T8"/>
    <mergeCell ref="C2:E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19"/>
  <sheetViews>
    <sheetView zoomScaleNormal="100" workbookViewId="0">
      <selection activeCell="T6" sqref="T6"/>
    </sheetView>
  </sheetViews>
  <sheetFormatPr defaultRowHeight="14.5"/>
  <cols>
    <col min="1" max="1" width="11.1796875" style="3" customWidth="1"/>
    <col min="2" max="2" width="8.6328125" style="3" bestFit="1" customWidth="1"/>
    <col min="3" max="3" width="8.26953125" style="3" bestFit="1" customWidth="1"/>
    <col min="4" max="4" width="8.6328125" style="3" bestFit="1" customWidth="1"/>
    <col min="5" max="5" width="8.6328125" style="3" customWidth="1"/>
    <col min="6" max="8" width="4.36328125" style="3" bestFit="1" customWidth="1"/>
    <col min="9" max="11" width="4.36328125" style="3" customWidth="1"/>
    <col min="12" max="14" width="4.7265625" style="3" bestFit="1" customWidth="1"/>
    <col min="15" max="15" width="6.08984375" style="3" bestFit="1" customWidth="1"/>
    <col min="16" max="17" width="5.36328125" style="3" bestFit="1" customWidth="1"/>
    <col min="18" max="20" width="5.7265625" style="3" bestFit="1" customWidth="1"/>
  </cols>
  <sheetData>
    <row r="1" spans="1:26">
      <c r="B1" s="23" t="s">
        <v>12</v>
      </c>
      <c r="C1" s="8">
        <f>_xlfn.STDEV.P(C4:C118)</f>
        <v>2.0050452724297962E-2</v>
      </c>
      <c r="D1" s="8">
        <f>_xlfn.STDEV.P(D4:D118)</f>
        <v>2.9412055973633885E-2</v>
      </c>
      <c r="E1" s="8">
        <f>_xlfn.STDEV.P(E4:E118)</f>
        <v>2.074803901532514E-2</v>
      </c>
    </row>
    <row r="2" spans="1:26" s="22" customFormat="1" ht="14.5" customHeight="1">
      <c r="A2" s="19"/>
      <c r="B2" s="20"/>
      <c r="C2" s="21" t="s">
        <v>25</v>
      </c>
      <c r="D2" s="21"/>
      <c r="E2" s="21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6" customFormat="1" ht="62.5">
      <c r="A3" s="12" t="s">
        <v>26</v>
      </c>
      <c r="B3" s="12" t="s">
        <v>27</v>
      </c>
      <c r="C3" s="13" t="s">
        <v>14</v>
      </c>
      <c r="D3" s="13" t="s">
        <v>15</v>
      </c>
      <c r="E3" s="13" t="s">
        <v>16</v>
      </c>
      <c r="F3" s="12" t="s">
        <v>0</v>
      </c>
      <c r="G3" s="12" t="s">
        <v>1</v>
      </c>
      <c r="H3" s="12" t="s">
        <v>2</v>
      </c>
      <c r="I3" s="12" t="s">
        <v>9</v>
      </c>
      <c r="J3" s="12" t="s">
        <v>10</v>
      </c>
      <c r="K3" s="12" t="s">
        <v>11</v>
      </c>
      <c r="L3" s="12" t="s">
        <v>17</v>
      </c>
      <c r="M3" s="12" t="s">
        <v>18</v>
      </c>
      <c r="N3" s="12" t="s">
        <v>19</v>
      </c>
      <c r="O3" s="12" t="s">
        <v>20</v>
      </c>
      <c r="P3" s="12" t="s">
        <v>20</v>
      </c>
      <c r="Q3" s="12" t="s">
        <v>20</v>
      </c>
      <c r="R3" s="12" t="s">
        <v>3</v>
      </c>
      <c r="S3" s="12" t="s">
        <v>4</v>
      </c>
      <c r="T3" s="12" t="s">
        <v>5</v>
      </c>
    </row>
    <row r="4" spans="1:26">
      <c r="A4" s="3">
        <v>449.85</v>
      </c>
      <c r="B4" s="3">
        <v>0.26620180130313448</v>
      </c>
      <c r="C4" s="3">
        <v>0.30783582089552242</v>
      </c>
      <c r="D4" s="3">
        <v>0.32608695652173908</v>
      </c>
      <c r="E4" s="3">
        <v>0.28476084538375968</v>
      </c>
      <c r="F4" s="4">
        <f t="shared" ref="F4:F35" si="0">C4-$B4</f>
        <v>4.1634019592387939E-2</v>
      </c>
      <c r="G4" s="4">
        <f t="shared" ref="G4:G35" si="1">D4-$B4</f>
        <v>5.9885155218604602E-2</v>
      </c>
      <c r="H4" s="4">
        <f t="shared" ref="H4:H35" si="2">E4-$B4</f>
        <v>1.8559044080625198E-2</v>
      </c>
      <c r="I4" s="4">
        <f t="shared" ref="I4:I35" si="3">ABS(F4)</f>
        <v>4.1634019592387939E-2</v>
      </c>
      <c r="J4" s="4">
        <f t="shared" ref="J4:J35" si="4">ABS(G4)</f>
        <v>5.9885155218604602E-2</v>
      </c>
      <c r="K4" s="4">
        <f t="shared" ref="K4:K35" si="5">ABS(H4)</f>
        <v>1.8559044080625198E-2</v>
      </c>
      <c r="L4" s="5">
        <f>F4^2</f>
        <v>1.7333915874193427E-3</v>
      </c>
      <c r="M4" s="5">
        <f>G4^2</f>
        <v>3.586231815556366E-3</v>
      </c>
      <c r="N4" s="5">
        <f>H4^2</f>
        <v>3.4443811718658918E-4</v>
      </c>
      <c r="O4" s="5">
        <f t="shared" ref="O4:O35" si="6">(F4/C$1)^2</f>
        <v>4.3116978399872563</v>
      </c>
      <c r="P4" s="5">
        <f t="shared" ref="P4:P35" si="7">(G4/D$1)^2</f>
        <v>4.1456018697273915</v>
      </c>
      <c r="Q4" s="5">
        <f t="shared" ref="Q4:Q35" si="8">(H4/E$1)^2</f>
        <v>0.80012362633013323</v>
      </c>
      <c r="R4" s="5">
        <f>AVERAGE(L4:L118)</f>
        <v>1.3370690522810328E-3</v>
      </c>
      <c r="S4" s="5">
        <f>AVERAGE(M4:M118)</f>
        <v>3.2782508123157458E-3</v>
      </c>
      <c r="T4" s="5">
        <f>AVERAGE(N4:N118)</f>
        <v>1.370117642081272E-3</v>
      </c>
    </row>
    <row r="5" spans="1:26">
      <c r="A5" s="3">
        <v>452.37</v>
      </c>
      <c r="B5" s="3">
        <v>0.27319486809412935</v>
      </c>
      <c r="C5" s="3">
        <v>0.30512991339107265</v>
      </c>
      <c r="D5" s="3">
        <v>0.31720029784065523</v>
      </c>
      <c r="E5" s="3">
        <v>0.29790660225442839</v>
      </c>
      <c r="F5" s="4">
        <f t="shared" si="0"/>
        <v>3.1935045296943299E-2</v>
      </c>
      <c r="G5" s="4">
        <f t="shared" si="1"/>
        <v>4.4005429746525881E-2</v>
      </c>
      <c r="H5" s="4">
        <f t="shared" si="2"/>
        <v>2.4711734160299037E-2</v>
      </c>
      <c r="I5" s="4">
        <f t="shared" si="3"/>
        <v>3.1935045296943299E-2</v>
      </c>
      <c r="J5" s="4">
        <f t="shared" si="4"/>
        <v>4.4005429746525881E-2</v>
      </c>
      <c r="K5" s="4">
        <f t="shared" si="5"/>
        <v>2.4711734160299037E-2</v>
      </c>
      <c r="L5" s="5">
        <f t="shared" ref="L5:N68" si="9">F5^2</f>
        <v>1.0198471181178204E-3</v>
      </c>
      <c r="M5" s="5">
        <f t="shared" si="9"/>
        <v>1.936477847176425E-3</v>
      </c>
      <c r="N5" s="5">
        <f t="shared" si="9"/>
        <v>6.106698052092904E-4</v>
      </c>
      <c r="O5" s="5">
        <f t="shared" si="6"/>
        <v>2.5368027906795447</v>
      </c>
      <c r="P5" s="5">
        <f t="shared" si="7"/>
        <v>2.2385240544453815</v>
      </c>
      <c r="Q5" s="5">
        <f t="shared" si="8"/>
        <v>1.4185751072657347</v>
      </c>
      <c r="R5" s="6" t="s">
        <v>6</v>
      </c>
      <c r="S5" s="6" t="s">
        <v>7</v>
      </c>
      <c r="T5" s="6" t="s">
        <v>8</v>
      </c>
    </row>
    <row r="6" spans="1:26">
      <c r="A6" s="3">
        <v>454.88</v>
      </c>
      <c r="B6" s="3">
        <v>0.27696145152278195</v>
      </c>
      <c r="C6" s="3">
        <v>0.30602636534839928</v>
      </c>
      <c r="D6" s="3">
        <v>0.32208750658935154</v>
      </c>
      <c r="E6" s="3">
        <v>0.30375426621160417</v>
      </c>
      <c r="F6" s="4">
        <f t="shared" si="0"/>
        <v>2.9064913825617322E-2</v>
      </c>
      <c r="G6" s="4">
        <f t="shared" si="1"/>
        <v>4.5126055066569581E-2</v>
      </c>
      <c r="H6" s="4">
        <f t="shared" si="2"/>
        <v>2.679281468882222E-2</v>
      </c>
      <c r="I6" s="4">
        <f t="shared" si="3"/>
        <v>2.9064913825617322E-2</v>
      </c>
      <c r="J6" s="4">
        <f t="shared" si="4"/>
        <v>4.5126055066569581E-2</v>
      </c>
      <c r="K6" s="4">
        <f t="shared" si="5"/>
        <v>2.679281468882222E-2</v>
      </c>
      <c r="L6" s="5">
        <f t="shared" si="9"/>
        <v>8.44769215690561E-4</v>
      </c>
      <c r="M6" s="5">
        <f t="shared" si="9"/>
        <v>2.0363608458710703E-3</v>
      </c>
      <c r="N6" s="5">
        <f t="shared" si="9"/>
        <v>7.1785491894956767E-4</v>
      </c>
      <c r="O6" s="5">
        <f t="shared" si="6"/>
        <v>2.1013079958484604</v>
      </c>
      <c r="P6" s="5">
        <f t="shared" si="7"/>
        <v>2.3539865140516802</v>
      </c>
      <c r="Q6" s="5">
        <f t="shared" si="8"/>
        <v>1.667564222044863</v>
      </c>
      <c r="R6" s="5">
        <f>SQRT(R4)</f>
        <v>3.6565954825233712E-2</v>
      </c>
      <c r="S6" s="5">
        <f>SQRT(S4)</f>
        <v>5.7256011145693217E-2</v>
      </c>
      <c r="T6" s="5">
        <f>SQRT(T4)</f>
        <v>3.701510019007475E-2</v>
      </c>
    </row>
    <row r="7" spans="1:26">
      <c r="A7" s="3">
        <v>457.39</v>
      </c>
      <c r="B7" s="3">
        <v>0.28102363114110579</v>
      </c>
      <c r="C7" s="3">
        <v>0.31312458361092604</v>
      </c>
      <c r="D7" s="3">
        <v>0.32974378017081324</v>
      </c>
      <c r="E7" s="3">
        <v>0.30500397140587771</v>
      </c>
      <c r="F7" s="4">
        <f t="shared" si="0"/>
        <v>3.2100952469820254E-2</v>
      </c>
      <c r="G7" s="4">
        <f t="shared" si="1"/>
        <v>4.8720149029707449E-2</v>
      </c>
      <c r="H7" s="4">
        <f t="shared" si="2"/>
        <v>2.3980340264771915E-2</v>
      </c>
      <c r="I7" s="4">
        <f t="shared" si="3"/>
        <v>3.2100952469820254E-2</v>
      </c>
      <c r="J7" s="4">
        <f t="shared" si="4"/>
        <v>4.8720149029707449E-2</v>
      </c>
      <c r="K7" s="4">
        <f t="shared" si="5"/>
        <v>2.3980340264771915E-2</v>
      </c>
      <c r="L7" s="5">
        <f t="shared" si="9"/>
        <v>1.0304711494696591E-3</v>
      </c>
      <c r="M7" s="5">
        <f t="shared" si="9"/>
        <v>2.3736529214769039E-3</v>
      </c>
      <c r="N7" s="5">
        <f t="shared" si="9"/>
        <v>5.7505671921424123E-4</v>
      </c>
      <c r="O7" s="5">
        <f t="shared" si="6"/>
        <v>2.5632293715884078</v>
      </c>
      <c r="P7" s="5">
        <f t="shared" si="7"/>
        <v>2.7438884309356699</v>
      </c>
      <c r="Q7" s="5">
        <f t="shared" si="8"/>
        <v>1.3358465412640537</v>
      </c>
      <c r="R7" s="10"/>
      <c r="S7" s="10"/>
      <c r="T7" s="10"/>
    </row>
    <row r="8" spans="1:26">
      <c r="A8" s="3">
        <v>459.89</v>
      </c>
      <c r="B8" s="3">
        <v>0.28458640238731575</v>
      </c>
      <c r="C8" s="3">
        <v>0.32093134901584253</v>
      </c>
      <c r="D8" s="3">
        <v>0.33628081457663445</v>
      </c>
      <c r="E8" s="3">
        <v>0.31767719897523478</v>
      </c>
      <c r="F8" s="4">
        <f t="shared" si="0"/>
        <v>3.6344946628526775E-2</v>
      </c>
      <c r="G8" s="4">
        <f t="shared" si="1"/>
        <v>5.1694412189318695E-2</v>
      </c>
      <c r="H8" s="4">
        <f t="shared" si="2"/>
        <v>3.3090796587919025E-2</v>
      </c>
      <c r="I8" s="4">
        <f t="shared" si="3"/>
        <v>3.6344946628526775E-2</v>
      </c>
      <c r="J8" s="4">
        <f t="shared" si="4"/>
        <v>5.1694412189318695E-2</v>
      </c>
      <c r="K8" s="4">
        <f t="shared" si="5"/>
        <v>3.3090796587919025E-2</v>
      </c>
      <c r="L8" s="5">
        <f t="shared" si="9"/>
        <v>1.3209551454304597E-3</v>
      </c>
      <c r="M8" s="5">
        <f t="shared" si="9"/>
        <v>2.6723122515991812E-3</v>
      </c>
      <c r="N8" s="5">
        <f t="shared" si="9"/>
        <v>1.0950008188230333E-3</v>
      </c>
      <c r="O8" s="5">
        <f t="shared" si="6"/>
        <v>3.285789251897814</v>
      </c>
      <c r="P8" s="5">
        <f t="shared" si="7"/>
        <v>3.0891317785619195</v>
      </c>
      <c r="Q8" s="5">
        <f t="shared" si="8"/>
        <v>2.5436674464125284</v>
      </c>
      <c r="R8" s="17" t="s">
        <v>13</v>
      </c>
      <c r="S8" s="18"/>
      <c r="T8" s="18"/>
    </row>
    <row r="9" spans="1:26">
      <c r="A9" s="3">
        <v>462.39</v>
      </c>
      <c r="B9" s="3">
        <v>0.29092310184300613</v>
      </c>
      <c r="C9" s="3">
        <v>0.33048536629703695</v>
      </c>
      <c r="D9" s="3">
        <v>0.32841253791708797</v>
      </c>
      <c r="E9" s="3">
        <v>0.31656995486782724</v>
      </c>
      <c r="F9" s="4">
        <f t="shared" si="0"/>
        <v>3.9562264454030827E-2</v>
      </c>
      <c r="G9" s="4">
        <f t="shared" si="1"/>
        <v>3.7489436074081839E-2</v>
      </c>
      <c r="H9" s="4">
        <f t="shared" si="2"/>
        <v>2.5646853024821115E-2</v>
      </c>
      <c r="I9" s="4">
        <f t="shared" si="3"/>
        <v>3.9562264454030827E-2</v>
      </c>
      <c r="J9" s="4">
        <f t="shared" si="4"/>
        <v>3.7489436074081839E-2</v>
      </c>
      <c r="K9" s="4">
        <f t="shared" si="5"/>
        <v>2.5646853024821115E-2</v>
      </c>
      <c r="L9" s="5">
        <f t="shared" si="9"/>
        <v>1.565172768730671E-3</v>
      </c>
      <c r="M9" s="5">
        <f t="shared" si="9"/>
        <v>1.4054578171526688E-3</v>
      </c>
      <c r="N9" s="5">
        <f t="shared" si="9"/>
        <v>6.5776107007677596E-4</v>
      </c>
      <c r="O9" s="5">
        <f t="shared" si="6"/>
        <v>3.8932645659080931</v>
      </c>
      <c r="P9" s="5">
        <f t="shared" si="7"/>
        <v>1.624677057778867</v>
      </c>
      <c r="Q9" s="5">
        <f t="shared" si="8"/>
        <v>1.5279672788465415</v>
      </c>
      <c r="R9" s="3" t="s">
        <v>3</v>
      </c>
      <c r="S9" s="3" t="s">
        <v>4</v>
      </c>
      <c r="T9" s="3" t="s">
        <v>5</v>
      </c>
    </row>
    <row r="10" spans="1:26">
      <c r="A10" s="3">
        <v>464.89</v>
      </c>
      <c r="B10" s="3">
        <v>0.29431149421213681</v>
      </c>
      <c r="C10" s="3">
        <v>0.32710142794052705</v>
      </c>
      <c r="D10" s="3">
        <v>0.32803889789303081</v>
      </c>
      <c r="E10" s="3">
        <v>0.31871192341166232</v>
      </c>
      <c r="F10" s="4">
        <f t="shared" si="0"/>
        <v>3.278993372839023E-2</v>
      </c>
      <c r="G10" s="4">
        <f t="shared" si="1"/>
        <v>3.3727403680893997E-2</v>
      </c>
      <c r="H10" s="4">
        <f t="shared" si="2"/>
        <v>2.4400429199525508E-2</v>
      </c>
      <c r="I10" s="4">
        <f t="shared" si="3"/>
        <v>3.278993372839023E-2</v>
      </c>
      <c r="J10" s="4">
        <f t="shared" si="4"/>
        <v>3.3727403680893997E-2</v>
      </c>
      <c r="K10" s="4">
        <f t="shared" si="5"/>
        <v>2.4400429199525508E-2</v>
      </c>
      <c r="L10" s="5">
        <f t="shared" si="9"/>
        <v>1.0751797539122233E-3</v>
      </c>
      <c r="M10" s="5">
        <f t="shared" si="9"/>
        <v>1.1375377590539819E-3</v>
      </c>
      <c r="N10" s="5">
        <f t="shared" si="9"/>
        <v>5.95380945121057E-4</v>
      </c>
      <c r="O10" s="5">
        <f t="shared" si="6"/>
        <v>2.674439091655668</v>
      </c>
      <c r="P10" s="5">
        <f t="shared" si="7"/>
        <v>1.314967604816726</v>
      </c>
      <c r="Q10" s="5">
        <f t="shared" si="8"/>
        <v>1.3830593569295881</v>
      </c>
      <c r="R10" s="3">
        <f>(SUM(O4:O118))/COUNT(O4:O118)</f>
        <v>3.3258715379003712</v>
      </c>
      <c r="S10" s="3">
        <f>(SUM(P4:P118))/COUNT(P4:P118)</f>
        <v>3.7895828814019645</v>
      </c>
      <c r="T10" s="3">
        <f>(SUM(Q4:Q118))/COUNT(Q4:Q118)</f>
        <v>3.18275893863132</v>
      </c>
    </row>
    <row r="11" spans="1:26">
      <c r="A11" s="3">
        <v>467.38</v>
      </c>
      <c r="B11" s="3">
        <v>0.29767058944894137</v>
      </c>
      <c r="C11" s="3">
        <v>0.34244415243101184</v>
      </c>
      <c r="D11" s="3">
        <v>0.33434168827427252</v>
      </c>
      <c r="E11" s="3">
        <v>0.32222736387474937</v>
      </c>
      <c r="F11" s="4">
        <f t="shared" si="0"/>
        <v>4.4773562982070469E-2</v>
      </c>
      <c r="G11" s="4">
        <f t="shared" si="1"/>
        <v>3.667109882533115E-2</v>
      </c>
      <c r="H11" s="4">
        <f t="shared" si="2"/>
        <v>2.4556774425808003E-2</v>
      </c>
      <c r="I11" s="4">
        <f t="shared" si="3"/>
        <v>4.4773562982070469E-2</v>
      </c>
      <c r="J11" s="4">
        <f t="shared" si="4"/>
        <v>3.667109882533115E-2</v>
      </c>
      <c r="K11" s="4">
        <f t="shared" si="5"/>
        <v>2.4556774425808003E-2</v>
      </c>
      <c r="L11" s="5">
        <f t="shared" si="9"/>
        <v>2.0046719421094312E-3</v>
      </c>
      <c r="M11" s="5">
        <f t="shared" si="9"/>
        <v>1.3447694890572036E-3</v>
      </c>
      <c r="N11" s="5">
        <f t="shared" si="9"/>
        <v>6.0303517020001795E-4</v>
      </c>
      <c r="O11" s="5">
        <f t="shared" si="6"/>
        <v>4.9864899226519928</v>
      </c>
      <c r="P11" s="5">
        <f t="shared" si="7"/>
        <v>1.5545227399983363</v>
      </c>
      <c r="Q11" s="5">
        <f t="shared" si="8"/>
        <v>1.400839985789569</v>
      </c>
    </row>
    <row r="12" spans="1:26">
      <c r="A12" s="3">
        <v>469.86</v>
      </c>
      <c r="B12" s="3">
        <v>0.30089591380388314</v>
      </c>
      <c r="C12" s="3">
        <v>0.33970625474803751</v>
      </c>
      <c r="D12" s="3">
        <v>0.33082088529532688</v>
      </c>
      <c r="E12" s="3">
        <v>0.32277169084986673</v>
      </c>
      <c r="F12" s="4">
        <f t="shared" si="0"/>
        <v>3.8810340944154365E-2</v>
      </c>
      <c r="G12" s="4">
        <f t="shared" si="1"/>
        <v>2.9924971491443741E-2</v>
      </c>
      <c r="H12" s="4">
        <f t="shared" si="2"/>
        <v>2.1875777045983591E-2</v>
      </c>
      <c r="I12" s="4">
        <f t="shared" si="3"/>
        <v>3.8810340944154365E-2</v>
      </c>
      <c r="J12" s="4">
        <f t="shared" si="4"/>
        <v>2.9924971491443741E-2</v>
      </c>
      <c r="K12" s="4">
        <f t="shared" si="5"/>
        <v>2.1875777045983591E-2</v>
      </c>
      <c r="L12" s="5">
        <f t="shared" si="9"/>
        <v>1.5062425642015046E-3</v>
      </c>
      <c r="M12" s="5">
        <f t="shared" si="9"/>
        <v>8.9550391876372067E-4</v>
      </c>
      <c r="N12" s="5">
        <f t="shared" si="9"/>
        <v>4.7854962136558256E-4</v>
      </c>
      <c r="O12" s="5">
        <f t="shared" si="6"/>
        <v>3.7466795487529683</v>
      </c>
      <c r="P12" s="5">
        <f t="shared" si="7"/>
        <v>1.0351820269597225</v>
      </c>
      <c r="Q12" s="5">
        <f t="shared" si="8"/>
        <v>1.1116622676767161</v>
      </c>
    </row>
    <row r="13" spans="1:26">
      <c r="A13" s="3">
        <v>472.34</v>
      </c>
      <c r="B13" s="3">
        <v>0.306504463040979</v>
      </c>
      <c r="C13" s="3">
        <v>0.33672929346387936</v>
      </c>
      <c r="D13" s="3">
        <v>0.33600228767515011</v>
      </c>
      <c r="E13" s="3">
        <v>0.32642005881442498</v>
      </c>
      <c r="F13" s="4">
        <f t="shared" si="0"/>
        <v>3.0224830422900362E-2</v>
      </c>
      <c r="G13" s="4">
        <f t="shared" si="1"/>
        <v>2.949782463417111E-2</v>
      </c>
      <c r="H13" s="4">
        <f t="shared" si="2"/>
        <v>1.9915595773445982E-2</v>
      </c>
      <c r="I13" s="4">
        <f t="shared" si="3"/>
        <v>3.0224830422900362E-2</v>
      </c>
      <c r="J13" s="4">
        <f t="shared" si="4"/>
        <v>2.949782463417111E-2</v>
      </c>
      <c r="K13" s="4">
        <f t="shared" si="5"/>
        <v>1.9915595773445982E-2</v>
      </c>
      <c r="L13" s="5">
        <f t="shared" si="9"/>
        <v>9.1354037409308324E-4</v>
      </c>
      <c r="M13" s="5">
        <f t="shared" si="9"/>
        <v>8.7012165814831196E-4</v>
      </c>
      <c r="N13" s="5">
        <f t="shared" si="9"/>
        <v>3.9663095501129945E-4</v>
      </c>
      <c r="O13" s="5">
        <f t="shared" si="6"/>
        <v>2.2723717400650996</v>
      </c>
      <c r="P13" s="5">
        <f t="shared" si="7"/>
        <v>1.0058407148312927</v>
      </c>
      <c r="Q13" s="5">
        <f t="shared" si="8"/>
        <v>0.92136666124704136</v>
      </c>
    </row>
    <row r="14" spans="1:26">
      <c r="A14" s="3">
        <v>474.82</v>
      </c>
      <c r="B14" s="3">
        <v>0.30921360144172438</v>
      </c>
      <c r="C14" s="3">
        <v>0.33980722198244862</v>
      </c>
      <c r="D14" s="3">
        <v>0.33106751120037081</v>
      </c>
      <c r="E14" s="3">
        <v>0.32550675675675672</v>
      </c>
      <c r="F14" s="4">
        <f t="shared" si="0"/>
        <v>3.0593620540724231E-2</v>
      </c>
      <c r="G14" s="4">
        <f t="shared" si="1"/>
        <v>2.1853909758646428E-2</v>
      </c>
      <c r="H14" s="4">
        <f t="shared" si="2"/>
        <v>1.6293155315032337E-2</v>
      </c>
      <c r="I14" s="4">
        <f t="shared" si="3"/>
        <v>3.0593620540724231E-2</v>
      </c>
      <c r="J14" s="4">
        <f t="shared" si="4"/>
        <v>2.1853909758646428E-2</v>
      </c>
      <c r="K14" s="4">
        <f t="shared" si="5"/>
        <v>1.6293155315032337E-2</v>
      </c>
      <c r="L14" s="5">
        <f t="shared" si="9"/>
        <v>9.3596961778982357E-4</v>
      </c>
      <c r="M14" s="5">
        <f t="shared" si="9"/>
        <v>4.7759337173906158E-4</v>
      </c>
      <c r="N14" s="5">
        <f t="shared" si="9"/>
        <v>2.6546691011976651E-4</v>
      </c>
      <c r="O14" s="5">
        <f t="shared" si="6"/>
        <v>2.3281630121017671</v>
      </c>
      <c r="P14" s="5">
        <f t="shared" si="7"/>
        <v>0.55208700292669177</v>
      </c>
      <c r="Q14" s="5">
        <f t="shared" si="8"/>
        <v>0.6166749154554757</v>
      </c>
    </row>
    <row r="15" spans="1:26">
      <c r="A15" s="3">
        <v>477.29</v>
      </c>
      <c r="B15" s="3">
        <v>0.31236502856236109</v>
      </c>
      <c r="C15" s="3">
        <v>0.34363125722782095</v>
      </c>
      <c r="D15" s="3">
        <v>0.33362847529661771</v>
      </c>
      <c r="E15" s="3">
        <v>0.33398058252427182</v>
      </c>
      <c r="F15" s="4">
        <f t="shared" si="0"/>
        <v>3.1266228665459861E-2</v>
      </c>
      <c r="G15" s="4">
        <f t="shared" si="1"/>
        <v>2.1263446734256619E-2</v>
      </c>
      <c r="H15" s="4">
        <f t="shared" si="2"/>
        <v>2.1615553961910727E-2</v>
      </c>
      <c r="I15" s="4">
        <f t="shared" si="3"/>
        <v>3.1266228665459861E-2</v>
      </c>
      <c r="J15" s="4">
        <f t="shared" si="4"/>
        <v>2.1263446734256619E-2</v>
      </c>
      <c r="K15" s="4">
        <f t="shared" si="5"/>
        <v>2.1615553961910727E-2</v>
      </c>
      <c r="L15" s="5">
        <f t="shared" si="9"/>
        <v>9.7757705496082396E-4</v>
      </c>
      <c r="M15" s="5">
        <f t="shared" si="9"/>
        <v>4.5213416702056847E-4</v>
      </c>
      <c r="N15" s="5">
        <f t="shared" si="9"/>
        <v>4.6723217308027455E-4</v>
      </c>
      <c r="O15" s="5">
        <f t="shared" si="6"/>
        <v>2.431658782059146</v>
      </c>
      <c r="P15" s="5">
        <f t="shared" si="7"/>
        <v>0.52265674517678007</v>
      </c>
      <c r="Q15" s="5">
        <f t="shared" si="8"/>
        <v>1.0853720363956672</v>
      </c>
    </row>
    <row r="16" spans="1:26">
      <c r="A16" s="3">
        <v>479.76</v>
      </c>
      <c r="B16" s="3">
        <v>0.31713794595760436</v>
      </c>
      <c r="C16" s="3">
        <v>0.35233258088788572</v>
      </c>
      <c r="D16" s="3">
        <v>0.34221683827983046</v>
      </c>
      <c r="E16" s="3">
        <v>0.33340683572216101</v>
      </c>
      <c r="F16" s="4">
        <f t="shared" si="0"/>
        <v>3.5194634930281354E-2</v>
      </c>
      <c r="G16" s="4">
        <f t="shared" si="1"/>
        <v>2.5078892322226098E-2</v>
      </c>
      <c r="H16" s="4">
        <f t="shared" si="2"/>
        <v>1.6268889764556649E-2</v>
      </c>
      <c r="I16" s="4">
        <f t="shared" si="3"/>
        <v>3.5194634930281354E-2</v>
      </c>
      <c r="J16" s="4">
        <f t="shared" si="4"/>
        <v>2.5078892322226098E-2</v>
      </c>
      <c r="K16" s="4">
        <f t="shared" si="5"/>
        <v>1.6268889764556649E-2</v>
      </c>
      <c r="L16" s="5">
        <f t="shared" si="9"/>
        <v>1.2386623278757805E-3</v>
      </c>
      <c r="M16" s="5">
        <f t="shared" si="9"/>
        <v>6.2895084010981112E-4</v>
      </c>
      <c r="N16" s="5">
        <f t="shared" si="9"/>
        <v>2.6467677417129612E-4</v>
      </c>
      <c r="O16" s="5">
        <f t="shared" si="6"/>
        <v>3.0810912677422357</v>
      </c>
      <c r="P16" s="5">
        <f t="shared" si="7"/>
        <v>0.72705277093788179</v>
      </c>
      <c r="Q16" s="5">
        <f t="shared" si="8"/>
        <v>0.61483944368612597</v>
      </c>
    </row>
    <row r="17" spans="1:17">
      <c r="A17" s="3">
        <v>482.22</v>
      </c>
      <c r="B17" s="3">
        <v>0.31974381894559756</v>
      </c>
      <c r="C17" s="3">
        <v>0.3553984575835476</v>
      </c>
      <c r="D17" s="3">
        <v>0.34985088323009866</v>
      </c>
      <c r="E17" s="3">
        <v>0.34324596774193544</v>
      </c>
      <c r="F17" s="4">
        <f t="shared" si="0"/>
        <v>3.5654638637950042E-2</v>
      </c>
      <c r="G17" s="4">
        <f t="shared" si="1"/>
        <v>3.0107064284501106E-2</v>
      </c>
      <c r="H17" s="4">
        <f t="shared" si="2"/>
        <v>2.3502148796337885E-2</v>
      </c>
      <c r="I17" s="4">
        <f t="shared" si="3"/>
        <v>3.5654638637950042E-2</v>
      </c>
      <c r="J17" s="4">
        <f t="shared" si="4"/>
        <v>3.0107064284501106E-2</v>
      </c>
      <c r="K17" s="4">
        <f t="shared" si="5"/>
        <v>2.3502148796337885E-2</v>
      </c>
      <c r="L17" s="5">
        <f t="shared" si="9"/>
        <v>1.2712532564028E-3</v>
      </c>
      <c r="M17" s="5">
        <f t="shared" si="9"/>
        <v>9.0643531983108211E-4</v>
      </c>
      <c r="N17" s="5">
        <f t="shared" si="9"/>
        <v>5.5235099804520633E-4</v>
      </c>
      <c r="O17" s="5">
        <f t="shared" si="6"/>
        <v>3.1621590640515151</v>
      </c>
      <c r="P17" s="5">
        <f t="shared" si="7"/>
        <v>1.0478184763122207</v>
      </c>
      <c r="Q17" s="5">
        <f t="shared" si="8"/>
        <v>1.2831015544182234</v>
      </c>
    </row>
    <row r="18" spans="1:17">
      <c r="A18" s="3">
        <v>484.67</v>
      </c>
      <c r="B18" s="3">
        <v>0.32202704532736465</v>
      </c>
      <c r="C18" s="3">
        <v>0.35954785954785956</v>
      </c>
      <c r="D18" s="3">
        <v>0.35805029815919104</v>
      </c>
      <c r="E18" s="3">
        <v>0.34826711749788675</v>
      </c>
      <c r="F18" s="4">
        <f t="shared" si="0"/>
        <v>3.7520814220494914E-2</v>
      </c>
      <c r="G18" s="4">
        <f t="shared" si="1"/>
        <v>3.6023252831826391E-2</v>
      </c>
      <c r="H18" s="4">
        <f t="shared" si="2"/>
        <v>2.62400721705221E-2</v>
      </c>
      <c r="I18" s="4">
        <f t="shared" si="3"/>
        <v>3.7520814220494914E-2</v>
      </c>
      <c r="J18" s="4">
        <f t="shared" si="4"/>
        <v>3.6023252831826391E-2</v>
      </c>
      <c r="K18" s="4">
        <f t="shared" si="5"/>
        <v>2.62400721705221E-2</v>
      </c>
      <c r="L18" s="5">
        <f t="shared" si="9"/>
        <v>1.4078114997688933E-3</v>
      </c>
      <c r="M18" s="5">
        <f t="shared" si="9"/>
        <v>1.2976747445856882E-3</v>
      </c>
      <c r="N18" s="5">
        <f t="shared" si="9"/>
        <v>6.8854138751420842E-4</v>
      </c>
      <c r="O18" s="5">
        <f t="shared" si="6"/>
        <v>3.5018387343738078</v>
      </c>
      <c r="P18" s="5">
        <f t="shared" si="7"/>
        <v>1.5000822936533587</v>
      </c>
      <c r="Q18" s="5">
        <f t="shared" si="8"/>
        <v>1.5994694093563586</v>
      </c>
    </row>
    <row r="19" spans="1:17">
      <c r="A19" s="3">
        <v>487.12</v>
      </c>
      <c r="B19" s="3">
        <v>0.32647830922345356</v>
      </c>
      <c r="C19" s="3">
        <v>0.35490830636461695</v>
      </c>
      <c r="D19" s="3">
        <v>0.3591304347826087</v>
      </c>
      <c r="E19" s="3">
        <v>0.35240202275600507</v>
      </c>
      <c r="F19" s="4">
        <f t="shared" si="0"/>
        <v>2.8429997141163399E-2</v>
      </c>
      <c r="G19" s="4">
        <f t="shared" si="1"/>
        <v>3.2652125559155143E-2</v>
      </c>
      <c r="H19" s="4">
        <f t="shared" si="2"/>
        <v>2.5923713532551518E-2</v>
      </c>
      <c r="I19" s="4">
        <f t="shared" si="3"/>
        <v>2.8429997141163399E-2</v>
      </c>
      <c r="J19" s="4">
        <f t="shared" si="4"/>
        <v>3.2652125559155143E-2</v>
      </c>
      <c r="K19" s="4">
        <f t="shared" si="5"/>
        <v>2.5923713532551518E-2</v>
      </c>
      <c r="L19" s="5">
        <f t="shared" si="9"/>
        <v>8.0826473744655906E-4</v>
      </c>
      <c r="M19" s="5">
        <f t="shared" si="9"/>
        <v>1.0661613035308326E-3</v>
      </c>
      <c r="N19" s="5">
        <f t="shared" si="9"/>
        <v>6.7203892331779474E-4</v>
      </c>
      <c r="O19" s="5">
        <f t="shared" si="6"/>
        <v>2.0105055013994972</v>
      </c>
      <c r="P19" s="5">
        <f t="shared" si="7"/>
        <v>1.2324580564412604</v>
      </c>
      <c r="Q19" s="5">
        <f t="shared" si="8"/>
        <v>1.561134478239937</v>
      </c>
    </row>
    <row r="20" spans="1:17">
      <c r="A20" s="3">
        <v>489.57</v>
      </c>
      <c r="B20" s="3">
        <v>0.32851454353227938</v>
      </c>
      <c r="C20" s="3">
        <v>0.35771604938271606</v>
      </c>
      <c r="D20" s="3">
        <v>0.37326732673267327</v>
      </c>
      <c r="E20" s="3">
        <v>0.34669555796316365</v>
      </c>
      <c r="F20" s="4">
        <f t="shared" si="0"/>
        <v>2.9201505850436682E-2</v>
      </c>
      <c r="G20" s="4">
        <f t="shared" si="1"/>
        <v>4.4752783200393886E-2</v>
      </c>
      <c r="H20" s="4">
        <f t="shared" si="2"/>
        <v>1.8181014430884268E-2</v>
      </c>
      <c r="I20" s="4">
        <f t="shared" si="3"/>
        <v>2.9201505850436682E-2</v>
      </c>
      <c r="J20" s="4">
        <f t="shared" si="4"/>
        <v>4.4752783200393886E-2</v>
      </c>
      <c r="K20" s="4">
        <f t="shared" si="5"/>
        <v>1.8181014430884268E-2</v>
      </c>
      <c r="L20" s="5">
        <f t="shared" si="9"/>
        <v>8.5272794393308779E-4</v>
      </c>
      <c r="M20" s="5">
        <f t="shared" si="9"/>
        <v>2.0028116041814572E-3</v>
      </c>
      <c r="N20" s="5">
        <f t="shared" si="9"/>
        <v>3.30549285736022E-4</v>
      </c>
      <c r="O20" s="5">
        <f t="shared" si="6"/>
        <v>2.1211048101525138</v>
      </c>
      <c r="P20" s="5">
        <f t="shared" si="7"/>
        <v>2.3152043587896909</v>
      </c>
      <c r="Q20" s="5">
        <f t="shared" si="8"/>
        <v>0.76786011764391016</v>
      </c>
    </row>
    <row r="21" spans="1:17">
      <c r="A21" s="3">
        <v>492.01</v>
      </c>
      <c r="B21" s="3">
        <v>0.33054799596937956</v>
      </c>
      <c r="C21" s="3">
        <v>0.35858234885337037</v>
      </c>
      <c r="D21" s="3">
        <v>0.35184494968319052</v>
      </c>
      <c r="E21" s="3">
        <v>0.35145075602778914</v>
      </c>
      <c r="F21" s="4">
        <f t="shared" si="0"/>
        <v>2.803435288399081E-2</v>
      </c>
      <c r="G21" s="4">
        <f t="shared" si="1"/>
        <v>2.1296953713810962E-2</v>
      </c>
      <c r="H21" s="4">
        <f t="shared" si="2"/>
        <v>2.0902760058409575E-2</v>
      </c>
      <c r="I21" s="4">
        <f t="shared" si="3"/>
        <v>2.803435288399081E-2</v>
      </c>
      <c r="J21" s="4">
        <f t="shared" si="4"/>
        <v>2.1296953713810962E-2</v>
      </c>
      <c r="K21" s="4">
        <f t="shared" si="5"/>
        <v>2.0902760058409575E-2</v>
      </c>
      <c r="L21" s="5">
        <f t="shared" si="9"/>
        <v>7.8592494162412385E-4</v>
      </c>
      <c r="M21" s="5">
        <f t="shared" si="9"/>
        <v>4.5356023748820655E-4</v>
      </c>
      <c r="N21" s="5">
        <f t="shared" si="9"/>
        <v>4.3692537805944265E-4</v>
      </c>
      <c r="O21" s="5">
        <f t="shared" si="6"/>
        <v>1.9549367250811844</v>
      </c>
      <c r="P21" s="5">
        <f t="shared" si="7"/>
        <v>0.52430524998658035</v>
      </c>
      <c r="Q21" s="5">
        <f t="shared" si="8"/>
        <v>1.0149698900461799</v>
      </c>
    </row>
    <row r="22" spans="1:17">
      <c r="A22" s="3">
        <v>494.45</v>
      </c>
      <c r="B22" s="3">
        <v>0.33432049982111645</v>
      </c>
      <c r="C22" s="3">
        <v>0.36555772994129154</v>
      </c>
      <c r="D22" s="3">
        <v>0.35875943000838223</v>
      </c>
      <c r="E22" s="3">
        <v>0.35304822565969063</v>
      </c>
      <c r="F22" s="4">
        <f t="shared" si="0"/>
        <v>3.1237230120175097E-2</v>
      </c>
      <c r="G22" s="4">
        <f t="shared" si="1"/>
        <v>2.4438930187265784E-2</v>
      </c>
      <c r="H22" s="4">
        <f t="shared" si="2"/>
        <v>1.8727725838574183E-2</v>
      </c>
      <c r="I22" s="4">
        <f t="shared" si="3"/>
        <v>3.1237230120175097E-2</v>
      </c>
      <c r="J22" s="4">
        <f t="shared" si="4"/>
        <v>2.4438930187265784E-2</v>
      </c>
      <c r="K22" s="4">
        <f t="shared" si="5"/>
        <v>1.8727725838574183E-2</v>
      </c>
      <c r="L22" s="5">
        <f t="shared" si="9"/>
        <v>9.757645455807743E-4</v>
      </c>
      <c r="M22" s="5">
        <f t="shared" si="9"/>
        <v>5.9726130869805082E-4</v>
      </c>
      <c r="N22" s="5">
        <f t="shared" si="9"/>
        <v>3.5072771508479911E-4</v>
      </c>
      <c r="O22" s="5">
        <f t="shared" si="6"/>
        <v>2.4271502839011783</v>
      </c>
      <c r="P22" s="5">
        <f t="shared" si="7"/>
        <v>0.69042039817784084</v>
      </c>
      <c r="Q22" s="5">
        <f t="shared" si="8"/>
        <v>0.81473425049559955</v>
      </c>
    </row>
    <row r="23" spans="1:17">
      <c r="A23" s="3">
        <v>496.88</v>
      </c>
      <c r="B23" s="3">
        <v>0.33609454661614874</v>
      </c>
      <c r="C23" s="3">
        <v>0.3568320278503046</v>
      </c>
      <c r="D23" s="3">
        <v>0.37273150302466262</v>
      </c>
      <c r="E23" s="3">
        <v>0.35035389282103141</v>
      </c>
      <c r="F23" s="4">
        <f t="shared" si="0"/>
        <v>2.0737481234155863E-2</v>
      </c>
      <c r="G23" s="4">
        <f t="shared" si="1"/>
        <v>3.6636956408513888E-2</v>
      </c>
      <c r="H23" s="4">
        <f t="shared" si="2"/>
        <v>1.4259346204882672E-2</v>
      </c>
      <c r="I23" s="4">
        <f t="shared" si="3"/>
        <v>2.0737481234155863E-2</v>
      </c>
      <c r="J23" s="4">
        <f t="shared" si="4"/>
        <v>3.6636956408513888E-2</v>
      </c>
      <c r="K23" s="4">
        <f t="shared" si="5"/>
        <v>1.4259346204882672E-2</v>
      </c>
      <c r="L23" s="5">
        <f t="shared" si="9"/>
        <v>4.3004312793696659E-4</v>
      </c>
      <c r="M23" s="5">
        <f t="shared" si="9"/>
        <v>1.3422665748793468E-3</v>
      </c>
      <c r="N23" s="5">
        <f t="shared" si="9"/>
        <v>2.0332895419070186E-4</v>
      </c>
      <c r="O23" s="5">
        <f t="shared" si="6"/>
        <v>1.0697040641507451</v>
      </c>
      <c r="P23" s="5">
        <f t="shared" si="7"/>
        <v>1.551629428514544</v>
      </c>
      <c r="Q23" s="5">
        <f t="shared" si="8"/>
        <v>0.47232954788463882</v>
      </c>
    </row>
    <row r="24" spans="1:17">
      <c r="A24" s="3">
        <v>499.3</v>
      </c>
      <c r="B24" s="3">
        <v>0.33954194778506996</v>
      </c>
      <c r="C24" s="3">
        <v>0.34572490706319703</v>
      </c>
      <c r="D24" s="3">
        <v>0.34917458729364681</v>
      </c>
      <c r="E24" s="3">
        <v>0.35223555070883311</v>
      </c>
      <c r="F24" s="4">
        <f t="shared" si="0"/>
        <v>6.1829592781270648E-3</v>
      </c>
      <c r="G24" s="4">
        <f t="shared" si="1"/>
        <v>9.6326395085768457E-3</v>
      </c>
      <c r="H24" s="4">
        <f t="shared" si="2"/>
        <v>1.2693602923763148E-2</v>
      </c>
      <c r="I24" s="4">
        <f t="shared" si="3"/>
        <v>6.1829592781270648E-3</v>
      </c>
      <c r="J24" s="4">
        <f t="shared" si="4"/>
        <v>9.6326395085768457E-3</v>
      </c>
      <c r="K24" s="4">
        <f t="shared" si="5"/>
        <v>1.2693602923763148E-2</v>
      </c>
      <c r="L24" s="5">
        <f t="shared" si="9"/>
        <v>3.8228985434977556E-5</v>
      </c>
      <c r="M24" s="5">
        <f t="shared" si="9"/>
        <v>9.2787743902195572E-5</v>
      </c>
      <c r="N24" s="5">
        <f t="shared" si="9"/>
        <v>1.6112755518616834E-4</v>
      </c>
      <c r="O24" s="5">
        <f t="shared" si="6"/>
        <v>9.5092092935732508E-2</v>
      </c>
      <c r="P24" s="5">
        <f t="shared" si="7"/>
        <v>0.10726050751659291</v>
      </c>
      <c r="Q24" s="5">
        <f t="shared" si="8"/>
        <v>0.37429644782149935</v>
      </c>
    </row>
    <row r="25" spans="1:17">
      <c r="A25" s="3">
        <v>501.73</v>
      </c>
      <c r="B25" s="3">
        <v>0.34108545863052864</v>
      </c>
      <c r="C25" s="3">
        <v>0.35173424523693214</v>
      </c>
      <c r="D25" s="3">
        <v>0.37880377754459604</v>
      </c>
      <c r="E25" s="3">
        <v>0.34040114613180511</v>
      </c>
      <c r="F25" s="4">
        <f t="shared" si="0"/>
        <v>1.0648786606403504E-2</v>
      </c>
      <c r="G25" s="4">
        <f t="shared" si="1"/>
        <v>3.7718318914067406E-2</v>
      </c>
      <c r="H25" s="4">
        <f t="shared" si="2"/>
        <v>-6.8431249872352717E-4</v>
      </c>
      <c r="I25" s="4">
        <f t="shared" si="3"/>
        <v>1.0648786606403504E-2</v>
      </c>
      <c r="J25" s="4">
        <f t="shared" si="4"/>
        <v>3.7718318914067406E-2</v>
      </c>
      <c r="K25" s="4">
        <f t="shared" si="5"/>
        <v>6.8431249872352717E-4</v>
      </c>
      <c r="L25" s="5">
        <f t="shared" si="9"/>
        <v>1.1339665618871866E-4</v>
      </c>
      <c r="M25" s="5">
        <f t="shared" si="9"/>
        <v>1.422671581703295E-3</v>
      </c>
      <c r="N25" s="5">
        <f t="shared" si="9"/>
        <v>4.6828359590923738E-7</v>
      </c>
      <c r="O25" s="5">
        <f t="shared" si="6"/>
        <v>0.28206674192909492</v>
      </c>
      <c r="P25" s="5">
        <f t="shared" si="7"/>
        <v>1.6445757754793151</v>
      </c>
      <c r="Q25" s="5">
        <f t="shared" si="8"/>
        <v>1.0878144729459178E-3</v>
      </c>
    </row>
    <row r="26" spans="1:17">
      <c r="A26" s="3">
        <v>504.14</v>
      </c>
      <c r="B26" s="3">
        <v>0.34238133349325678</v>
      </c>
      <c r="C26" s="3">
        <v>0.36492650785605674</v>
      </c>
      <c r="D26" s="3">
        <v>0.36045876570180224</v>
      </c>
      <c r="E26" s="3">
        <v>0.35508524397413294</v>
      </c>
      <c r="F26" s="4">
        <f t="shared" si="0"/>
        <v>2.2545174362799958E-2</v>
      </c>
      <c r="G26" s="4">
        <f t="shared" si="1"/>
        <v>1.8077432208545463E-2</v>
      </c>
      <c r="H26" s="4">
        <f t="shared" si="2"/>
        <v>1.2703910480876157E-2</v>
      </c>
      <c r="I26" s="4">
        <f t="shared" si="3"/>
        <v>2.2545174362799958E-2</v>
      </c>
      <c r="J26" s="4">
        <f t="shared" si="4"/>
        <v>1.8077432208545463E-2</v>
      </c>
      <c r="K26" s="4">
        <f t="shared" si="5"/>
        <v>1.2703910480876157E-2</v>
      </c>
      <c r="L26" s="5">
        <f t="shared" si="9"/>
        <v>5.082848870490525E-4</v>
      </c>
      <c r="M26" s="5">
        <f t="shared" si="9"/>
        <v>3.2679355525455688E-4</v>
      </c>
      <c r="N26" s="5">
        <f t="shared" si="9"/>
        <v>1.6138934150611506E-4</v>
      </c>
      <c r="O26" s="5">
        <f t="shared" si="6"/>
        <v>1.2643253062340962</v>
      </c>
      <c r="P26" s="5">
        <f t="shared" si="7"/>
        <v>0.37776586772820669</v>
      </c>
      <c r="Q26" s="5">
        <f t="shared" si="8"/>
        <v>0.37490457279137879</v>
      </c>
    </row>
    <row r="27" spans="1:17">
      <c r="A27" s="3">
        <v>506.55</v>
      </c>
      <c r="B27" s="3">
        <v>0.3454901124782111</v>
      </c>
      <c r="C27" s="3">
        <v>0.36239495798319332</v>
      </c>
      <c r="D27" s="3">
        <v>0.35910364145658263</v>
      </c>
      <c r="E27" s="3">
        <v>0.35380835380835379</v>
      </c>
      <c r="F27" s="4">
        <f t="shared" si="0"/>
        <v>1.6904845504982224E-2</v>
      </c>
      <c r="G27" s="4">
        <f t="shared" si="1"/>
        <v>1.3613528978371536E-2</v>
      </c>
      <c r="H27" s="4">
        <f t="shared" si="2"/>
        <v>8.318241330142695E-3</v>
      </c>
      <c r="I27" s="4">
        <f t="shared" si="3"/>
        <v>1.6904845504982224E-2</v>
      </c>
      <c r="J27" s="4">
        <f t="shared" si="4"/>
        <v>1.3613528978371536E-2</v>
      </c>
      <c r="K27" s="4">
        <f t="shared" si="5"/>
        <v>8.318241330142695E-3</v>
      </c>
      <c r="L27" s="5">
        <f t="shared" si="9"/>
        <v>2.8577380154731774E-4</v>
      </c>
      <c r="M27" s="5">
        <f t="shared" si="9"/>
        <v>1.8532817124496156E-4</v>
      </c>
      <c r="N27" s="5">
        <f t="shared" si="9"/>
        <v>6.919313882649411E-5</v>
      </c>
      <c r="O27" s="5">
        <f t="shared" si="6"/>
        <v>0.71084358075774456</v>
      </c>
      <c r="P27" s="5">
        <f t="shared" si="7"/>
        <v>0.21423512275295498</v>
      </c>
      <c r="Q27" s="5">
        <f t="shared" si="8"/>
        <v>0.16073443208675856</v>
      </c>
    </row>
    <row r="28" spans="1:17">
      <c r="A28" s="3">
        <v>508.96</v>
      </c>
      <c r="B28" s="3">
        <v>0.34641485845617315</v>
      </c>
      <c r="C28" s="3">
        <v>0.37150395778364115</v>
      </c>
      <c r="D28" s="3">
        <v>0.37150997150997145</v>
      </c>
      <c r="E28" s="3">
        <v>0.34696406443618344</v>
      </c>
      <c r="F28" s="4">
        <f t="shared" si="0"/>
        <v>2.5089099327468001E-2</v>
      </c>
      <c r="G28" s="4">
        <f t="shared" si="1"/>
        <v>2.5095113053798301E-2</v>
      </c>
      <c r="H28" s="4">
        <f t="shared" si="2"/>
        <v>5.4920598001029219E-4</v>
      </c>
      <c r="I28" s="4">
        <f t="shared" si="3"/>
        <v>2.5089099327468001E-2</v>
      </c>
      <c r="J28" s="4">
        <f t="shared" si="4"/>
        <v>2.5095113053798301E-2</v>
      </c>
      <c r="K28" s="4">
        <f t="shared" si="5"/>
        <v>5.4920598001029219E-4</v>
      </c>
      <c r="L28" s="5">
        <f t="shared" si="9"/>
        <v>6.2946290506355525E-4</v>
      </c>
      <c r="M28" s="5">
        <f t="shared" si="9"/>
        <v>6.2976469918291794E-4</v>
      </c>
      <c r="N28" s="5">
        <f t="shared" si="9"/>
        <v>3.0162720847906549E-7</v>
      </c>
      <c r="O28" s="5">
        <f t="shared" si="6"/>
        <v>1.5657476751432104</v>
      </c>
      <c r="P28" s="5">
        <f t="shared" si="7"/>
        <v>0.72799357339257265</v>
      </c>
      <c r="Q28" s="5">
        <f t="shared" si="8"/>
        <v>7.0067464605657053E-4</v>
      </c>
    </row>
    <row r="29" spans="1:17">
      <c r="A29" s="3">
        <v>511.36</v>
      </c>
      <c r="B29" s="3">
        <v>0.34928222258554242</v>
      </c>
      <c r="C29" s="3">
        <v>0.36083550913838125</v>
      </c>
      <c r="D29" s="3">
        <v>0.36186770428015558</v>
      </c>
      <c r="E29" s="3">
        <v>0.35121951219512199</v>
      </c>
      <c r="F29" s="4">
        <f t="shared" si="0"/>
        <v>1.1553286552838826E-2</v>
      </c>
      <c r="G29" s="4">
        <f t="shared" si="1"/>
        <v>1.2585481694613154E-2</v>
      </c>
      <c r="H29" s="4">
        <f t="shared" si="2"/>
        <v>1.9372896095795622E-3</v>
      </c>
      <c r="I29" s="4">
        <f t="shared" si="3"/>
        <v>1.1553286552838826E-2</v>
      </c>
      <c r="J29" s="4">
        <f t="shared" si="4"/>
        <v>1.2585481694613154E-2</v>
      </c>
      <c r="K29" s="4">
        <f t="shared" si="5"/>
        <v>1.9372896095795622E-3</v>
      </c>
      <c r="L29" s="5">
        <f t="shared" si="9"/>
        <v>1.3347843017200644E-4</v>
      </c>
      <c r="M29" s="5">
        <f t="shared" si="9"/>
        <v>1.583943494854428E-4</v>
      </c>
      <c r="N29" s="5">
        <f t="shared" si="9"/>
        <v>3.7530910313849327E-6</v>
      </c>
      <c r="O29" s="5">
        <f t="shared" si="6"/>
        <v>0.33201883707902202</v>
      </c>
      <c r="P29" s="5">
        <f t="shared" si="7"/>
        <v>0.18310024146591167</v>
      </c>
      <c r="Q29" s="5">
        <f t="shared" si="8"/>
        <v>8.7183637818809105E-3</v>
      </c>
    </row>
    <row r="30" spans="1:17">
      <c r="A30" s="3">
        <v>513.75</v>
      </c>
      <c r="B30" s="3">
        <v>0.35009084228263698</v>
      </c>
      <c r="C30" s="3">
        <v>0.35935935935935942</v>
      </c>
      <c r="D30" s="3">
        <v>0.36543606206527557</v>
      </c>
      <c r="E30" s="3">
        <v>0.3429411764705883</v>
      </c>
      <c r="F30" s="4">
        <f t="shared" si="0"/>
        <v>9.2685170767224379E-3</v>
      </c>
      <c r="G30" s="4">
        <f t="shared" si="1"/>
        <v>1.5345219782638586E-2</v>
      </c>
      <c r="H30" s="4">
        <f t="shared" si="2"/>
        <v>-7.1496658120486778E-3</v>
      </c>
      <c r="I30" s="4">
        <f t="shared" si="3"/>
        <v>9.2685170767224379E-3</v>
      </c>
      <c r="J30" s="4">
        <f t="shared" si="4"/>
        <v>1.5345219782638586E-2</v>
      </c>
      <c r="K30" s="4">
        <f t="shared" si="5"/>
        <v>7.1496658120486778E-3</v>
      </c>
      <c r="L30" s="5">
        <f t="shared" si="9"/>
        <v>8.5905408801495447E-5</v>
      </c>
      <c r="M30" s="5">
        <f t="shared" si="9"/>
        <v>2.3547577017748263E-4</v>
      </c>
      <c r="N30" s="5">
        <f t="shared" si="9"/>
        <v>5.1117721223977681E-5</v>
      </c>
      <c r="O30" s="5">
        <f t="shared" si="6"/>
        <v>0.21368406784763247</v>
      </c>
      <c r="P30" s="5">
        <f t="shared" si="7"/>
        <v>0.27220459895781279</v>
      </c>
      <c r="Q30" s="5">
        <f t="shared" si="8"/>
        <v>0.11874555815582165</v>
      </c>
    </row>
    <row r="31" spans="1:17">
      <c r="A31" s="3">
        <v>516.14</v>
      </c>
      <c r="B31" s="3">
        <v>0.35268257581149159</v>
      </c>
      <c r="C31" s="3">
        <v>0.35571428571428565</v>
      </c>
      <c r="D31" s="3">
        <v>0.34931157572667004</v>
      </c>
      <c r="E31" s="3">
        <v>0.33724832214765105</v>
      </c>
      <c r="F31" s="4">
        <f t="shared" si="0"/>
        <v>3.0317099027940553E-3</v>
      </c>
      <c r="G31" s="4">
        <f t="shared" si="1"/>
        <v>-3.3710000848215516E-3</v>
      </c>
      <c r="H31" s="4">
        <f t="shared" si="2"/>
        <v>-1.5434253663840547E-2</v>
      </c>
      <c r="I31" s="4">
        <f t="shared" si="3"/>
        <v>3.0317099027940553E-3</v>
      </c>
      <c r="J31" s="4">
        <f t="shared" si="4"/>
        <v>3.3710000848215516E-3</v>
      </c>
      <c r="K31" s="4">
        <f t="shared" si="5"/>
        <v>1.5434253663840547E-2</v>
      </c>
      <c r="L31" s="5">
        <f t="shared" si="9"/>
        <v>9.1912649346995404E-6</v>
      </c>
      <c r="M31" s="5">
        <f t="shared" si="9"/>
        <v>1.1363641571866908E-5</v>
      </c>
      <c r="N31" s="5">
        <f t="shared" si="9"/>
        <v>2.3821618615977534E-4</v>
      </c>
      <c r="O31" s="5">
        <f t="shared" si="6"/>
        <v>2.2862668454907715E-2</v>
      </c>
      <c r="P31" s="5">
        <f t="shared" si="7"/>
        <v>1.3136109479284978E-2</v>
      </c>
      <c r="Q31" s="5">
        <f t="shared" si="8"/>
        <v>0.55337196788077991</v>
      </c>
    </row>
    <row r="32" spans="1:17">
      <c r="A32" s="3">
        <v>518.52</v>
      </c>
      <c r="B32" s="3">
        <v>0.35322356612766914</v>
      </c>
      <c r="C32" s="3">
        <v>0.3470667263770712</v>
      </c>
      <c r="D32" s="3">
        <v>0.34054834054834054</v>
      </c>
      <c r="E32" s="3">
        <v>0.34884937238493718</v>
      </c>
      <c r="F32" s="4">
        <f t="shared" si="0"/>
        <v>-6.1568397505979422E-3</v>
      </c>
      <c r="G32" s="4">
        <f t="shared" si="1"/>
        <v>-1.2675225579328597E-2</v>
      </c>
      <c r="H32" s="4">
        <f t="shared" si="2"/>
        <v>-4.3741937427319577E-3</v>
      </c>
      <c r="I32" s="4">
        <f t="shared" si="3"/>
        <v>6.1568397505979422E-3</v>
      </c>
      <c r="J32" s="4">
        <f t="shared" si="4"/>
        <v>1.2675225579328597E-2</v>
      </c>
      <c r="K32" s="4">
        <f t="shared" si="5"/>
        <v>4.3741937427319577E-3</v>
      </c>
      <c r="L32" s="5">
        <f t="shared" si="9"/>
        <v>3.7906675714542933E-5</v>
      </c>
      <c r="M32" s="5">
        <f t="shared" si="9"/>
        <v>1.6066134348686597E-4</v>
      </c>
      <c r="N32" s="5">
        <f t="shared" si="9"/>
        <v>1.9133570898955414E-5</v>
      </c>
      <c r="O32" s="5">
        <f t="shared" si="6"/>
        <v>9.4290368653988502E-2</v>
      </c>
      <c r="P32" s="5">
        <f t="shared" si="7"/>
        <v>0.18572083462728894</v>
      </c>
      <c r="Q32" s="5">
        <f t="shared" si="8"/>
        <v>4.444694523754928E-2</v>
      </c>
    </row>
    <row r="33" spans="1:17">
      <c r="A33" s="3">
        <v>520.9</v>
      </c>
      <c r="B33" s="3">
        <v>0.35379897913129466</v>
      </c>
      <c r="C33" s="3">
        <v>0.34523309533809327</v>
      </c>
      <c r="D33" s="3">
        <v>0.34630872483221475</v>
      </c>
      <c r="E33" s="3">
        <v>0.34498031496062986</v>
      </c>
      <c r="F33" s="4">
        <f t="shared" si="0"/>
        <v>-8.5658837932013898E-3</v>
      </c>
      <c r="G33" s="4">
        <f t="shared" si="1"/>
        <v>-7.4902542990799015E-3</v>
      </c>
      <c r="H33" s="4">
        <f t="shared" si="2"/>
        <v>-8.8186641706647917E-3</v>
      </c>
      <c r="I33" s="4">
        <f t="shared" si="3"/>
        <v>8.5658837932013898E-3</v>
      </c>
      <c r="J33" s="4">
        <f t="shared" si="4"/>
        <v>7.4902542990799015E-3</v>
      </c>
      <c r="K33" s="4">
        <f t="shared" si="5"/>
        <v>8.8186641706647917E-3</v>
      </c>
      <c r="L33" s="5">
        <f t="shared" si="9"/>
        <v>7.3374365158630227E-5</v>
      </c>
      <c r="M33" s="5">
        <f t="shared" si="9"/>
        <v>5.6103909464884947E-5</v>
      </c>
      <c r="N33" s="5">
        <f t="shared" si="9"/>
        <v>7.7768837754966938E-5</v>
      </c>
      <c r="O33" s="5">
        <f t="shared" si="6"/>
        <v>0.18251391899040431</v>
      </c>
      <c r="P33" s="5">
        <f t="shared" si="7"/>
        <v>6.4854834806756703E-2</v>
      </c>
      <c r="Q33" s="5">
        <f t="shared" si="8"/>
        <v>0.18065562832662777</v>
      </c>
    </row>
    <row r="34" spans="1:17">
      <c r="A34" s="3">
        <v>523.28</v>
      </c>
      <c r="B34" s="3">
        <v>0.35590624434079815</v>
      </c>
      <c r="C34" s="3">
        <v>0.356718192627824</v>
      </c>
      <c r="D34" s="3">
        <v>0.34204976803036691</v>
      </c>
      <c r="E34" s="3">
        <v>0.34581599630143323</v>
      </c>
      <c r="F34" s="4">
        <f t="shared" si="0"/>
        <v>8.1194828702585431E-4</v>
      </c>
      <c r="G34" s="4">
        <f t="shared" si="1"/>
        <v>-1.3856476310431243E-2</v>
      </c>
      <c r="H34" s="4">
        <f t="shared" si="2"/>
        <v>-1.0090248039364924E-2</v>
      </c>
      <c r="I34" s="4">
        <f t="shared" si="3"/>
        <v>8.1194828702585431E-4</v>
      </c>
      <c r="J34" s="4">
        <f t="shared" si="4"/>
        <v>1.3856476310431243E-2</v>
      </c>
      <c r="K34" s="4">
        <f t="shared" si="5"/>
        <v>1.0090248039364924E-2</v>
      </c>
      <c r="L34" s="5">
        <f t="shared" si="9"/>
        <v>6.5926002080421915E-7</v>
      </c>
      <c r="M34" s="5">
        <f t="shared" si="9"/>
        <v>1.9200193574154222E-4</v>
      </c>
      <c r="N34" s="5">
        <f t="shared" si="9"/>
        <v>1.018131054959077E-4</v>
      </c>
      <c r="O34" s="5">
        <f t="shared" si="6"/>
        <v>1.6398660454579903E-3</v>
      </c>
      <c r="P34" s="5">
        <f t="shared" si="7"/>
        <v>0.22194984171092422</v>
      </c>
      <c r="Q34" s="5">
        <f t="shared" si="8"/>
        <v>0.23651003507601881</v>
      </c>
    </row>
    <row r="35" spans="1:17">
      <c r="A35" s="3">
        <v>525.65</v>
      </c>
      <c r="B35" s="3">
        <v>0.35625979999968987</v>
      </c>
      <c r="C35" s="3">
        <v>0.35449735449735453</v>
      </c>
      <c r="D35" s="3">
        <v>0.336279630373644</v>
      </c>
      <c r="E35" s="3">
        <v>0.3376106194690266</v>
      </c>
      <c r="F35" s="4">
        <f t="shared" si="0"/>
        <v>-1.7624455023353414E-3</v>
      </c>
      <c r="G35" s="4">
        <f t="shared" si="1"/>
        <v>-1.9980169626045874E-2</v>
      </c>
      <c r="H35" s="4">
        <f t="shared" si="2"/>
        <v>-1.8649180530663279E-2</v>
      </c>
      <c r="I35" s="4">
        <f t="shared" si="3"/>
        <v>1.7624455023353414E-3</v>
      </c>
      <c r="J35" s="4">
        <f t="shared" si="4"/>
        <v>1.9980169626045874E-2</v>
      </c>
      <c r="K35" s="4">
        <f t="shared" si="5"/>
        <v>1.8649180530663279E-2</v>
      </c>
      <c r="L35" s="5">
        <f t="shared" si="9"/>
        <v>3.1062141487020739E-6</v>
      </c>
      <c r="M35" s="5">
        <f t="shared" si="9"/>
        <v>3.9920717828556611E-4</v>
      </c>
      <c r="N35" s="5">
        <f t="shared" si="9"/>
        <v>3.4779193446527026E-4</v>
      </c>
      <c r="O35" s="5">
        <f t="shared" si="6"/>
        <v>7.7265038856200088E-3</v>
      </c>
      <c r="P35" s="5">
        <f t="shared" si="7"/>
        <v>0.46147435799614928</v>
      </c>
      <c r="Q35" s="5">
        <f t="shared" si="8"/>
        <v>0.80791448427868384</v>
      </c>
    </row>
    <row r="36" spans="1:17">
      <c r="A36" s="3">
        <v>528.01</v>
      </c>
      <c r="B36" s="3">
        <v>0.35812737990118665</v>
      </c>
      <c r="C36" s="3">
        <v>0.3644793152639087</v>
      </c>
      <c r="D36" s="3">
        <v>0.3403853418964865</v>
      </c>
      <c r="E36" s="3">
        <v>0.33938893476465726</v>
      </c>
      <c r="F36" s="4">
        <f t="shared" ref="F36:F67" si="10">C36-$B36</f>
        <v>6.3519353627220498E-3</v>
      </c>
      <c r="G36" s="4">
        <f t="shared" ref="G36:G67" si="11">D36-$B36</f>
        <v>-1.7742038004700145E-2</v>
      </c>
      <c r="H36" s="4">
        <f t="shared" ref="H36:H67" si="12">E36-$B36</f>
        <v>-1.8738445136529391E-2</v>
      </c>
      <c r="I36" s="4">
        <f t="shared" ref="I36:I67" si="13">ABS(F36)</f>
        <v>6.3519353627220498E-3</v>
      </c>
      <c r="J36" s="4">
        <f t="shared" ref="J36:J67" si="14">ABS(G36)</f>
        <v>1.7742038004700145E-2</v>
      </c>
      <c r="K36" s="4">
        <f t="shared" ref="K36:K67" si="15">ABS(H36)</f>
        <v>1.8738445136529391E-2</v>
      </c>
      <c r="L36" s="5">
        <f t="shared" si="9"/>
        <v>4.0347082852198896E-5</v>
      </c>
      <c r="M36" s="5">
        <f t="shared" si="9"/>
        <v>3.1477991256022428E-4</v>
      </c>
      <c r="N36" s="5">
        <f t="shared" si="9"/>
        <v>3.5112932613472198E-4</v>
      </c>
      <c r="O36" s="5">
        <f t="shared" ref="O36:O67" si="16">(F36/C$1)^2</f>
        <v>0.10036072128549413</v>
      </c>
      <c r="P36" s="5">
        <f t="shared" ref="P36:P67" si="17">(G36/D$1)^2</f>
        <v>0.36387837183353988</v>
      </c>
      <c r="Q36" s="5">
        <f t="shared" ref="Q36:Q67" si="18">(H36/E$1)^2</f>
        <v>0.81566718582884112</v>
      </c>
    </row>
    <row r="37" spans="1:17">
      <c r="A37" s="3">
        <v>530.36</v>
      </c>
      <c r="B37" s="3">
        <v>0.35829241077420698</v>
      </c>
      <c r="C37" s="3">
        <v>0.35865122615803818</v>
      </c>
      <c r="D37" s="3">
        <v>0.32971800433839482</v>
      </c>
      <c r="E37" s="3">
        <v>0.3386201427438541</v>
      </c>
      <c r="F37" s="4">
        <f t="shared" si="10"/>
        <v>3.5881538383120137E-4</v>
      </c>
      <c r="G37" s="4">
        <f t="shared" si="11"/>
        <v>-2.8574406435812161E-2</v>
      </c>
      <c r="H37" s="4">
        <f t="shared" si="12"/>
        <v>-1.967226803035288E-2</v>
      </c>
      <c r="I37" s="4">
        <f t="shared" si="13"/>
        <v>3.5881538383120137E-4</v>
      </c>
      <c r="J37" s="4">
        <f t="shared" si="14"/>
        <v>2.8574406435812161E-2</v>
      </c>
      <c r="K37" s="4">
        <f t="shared" si="15"/>
        <v>1.967226803035288E-2</v>
      </c>
      <c r="L37" s="5">
        <f t="shared" si="9"/>
        <v>1.2874847967393237E-7</v>
      </c>
      <c r="M37" s="5">
        <f t="shared" si="9"/>
        <v>8.164967031589834E-4</v>
      </c>
      <c r="N37" s="5">
        <f t="shared" si="9"/>
        <v>3.8699812945804395E-4</v>
      </c>
      <c r="O37" s="5">
        <f t="shared" si="16"/>
        <v>3.2025339556320426E-4</v>
      </c>
      <c r="P37" s="5">
        <f t="shared" si="17"/>
        <v>0.94385149464104157</v>
      </c>
      <c r="Q37" s="5">
        <f t="shared" si="18"/>
        <v>0.89898977864057572</v>
      </c>
    </row>
    <row r="38" spans="1:17">
      <c r="A38" s="3">
        <v>532.72</v>
      </c>
      <c r="B38" s="3">
        <v>0.35995068870800978</v>
      </c>
      <c r="C38" s="3">
        <v>0.35975212002609264</v>
      </c>
      <c r="D38" s="3">
        <v>0.34479202475077347</v>
      </c>
      <c r="E38" s="3">
        <v>0.34266263237518912</v>
      </c>
      <c r="F38" s="4">
        <f t="shared" si="10"/>
        <v>-1.9856868191714394E-4</v>
      </c>
      <c r="G38" s="4">
        <f t="shared" si="11"/>
        <v>-1.5158663957236307E-2</v>
      </c>
      <c r="H38" s="4">
        <f t="shared" si="12"/>
        <v>-1.7288056332820656E-2</v>
      </c>
      <c r="I38" s="4">
        <f t="shared" si="13"/>
        <v>1.9856868191714394E-4</v>
      </c>
      <c r="J38" s="4">
        <f t="shared" si="14"/>
        <v>1.5158663957236307E-2</v>
      </c>
      <c r="K38" s="4">
        <f t="shared" si="15"/>
        <v>1.7288056332820656E-2</v>
      </c>
      <c r="L38" s="5">
        <f t="shared" si="9"/>
        <v>3.9429521438311888E-8</v>
      </c>
      <c r="M38" s="5">
        <f t="shared" si="9"/>
        <v>2.2978509296841509E-4</v>
      </c>
      <c r="N38" s="5">
        <f t="shared" si="9"/>
        <v>2.9887689176678038E-4</v>
      </c>
      <c r="O38" s="5">
        <f t="shared" si="16"/>
        <v>9.8078347472775723E-5</v>
      </c>
      <c r="P38" s="5">
        <f t="shared" si="17"/>
        <v>0.26562630639580065</v>
      </c>
      <c r="Q38" s="5">
        <f t="shared" si="18"/>
        <v>0.69428570920090382</v>
      </c>
    </row>
    <row r="39" spans="1:17">
      <c r="A39" s="3">
        <v>535.05999999999995</v>
      </c>
      <c r="B39" s="3">
        <v>0.35979793765893525</v>
      </c>
      <c r="C39" s="3">
        <v>0.3674448353054045</v>
      </c>
      <c r="D39" s="3">
        <v>0.33592692828146142</v>
      </c>
      <c r="E39" s="3">
        <v>0.35531678399407191</v>
      </c>
      <c r="F39" s="4">
        <f t="shared" si="10"/>
        <v>7.6468976464692529E-3</v>
      </c>
      <c r="G39" s="4">
        <f t="shared" si="11"/>
        <v>-2.3871009377473829E-2</v>
      </c>
      <c r="H39" s="4">
        <f t="shared" si="12"/>
        <v>-4.4811536648633465E-3</v>
      </c>
      <c r="I39" s="4">
        <f t="shared" si="13"/>
        <v>7.6468976464692529E-3</v>
      </c>
      <c r="J39" s="4">
        <f t="shared" si="14"/>
        <v>2.3871009377473829E-2</v>
      </c>
      <c r="K39" s="4">
        <f t="shared" si="15"/>
        <v>4.4811536648633465E-3</v>
      </c>
      <c r="L39" s="5">
        <f t="shared" si="9"/>
        <v>5.8475043615576996E-5</v>
      </c>
      <c r="M39" s="5">
        <f t="shared" si="9"/>
        <v>5.6982508869944345E-4</v>
      </c>
      <c r="N39" s="5">
        <f t="shared" si="9"/>
        <v>2.0080738168118201E-5</v>
      </c>
      <c r="O39" s="5">
        <f t="shared" si="16"/>
        <v>0.14545283424722738</v>
      </c>
      <c r="P39" s="5">
        <f t="shared" si="17"/>
        <v>0.65870475602913803</v>
      </c>
      <c r="Q39" s="5">
        <f t="shared" si="18"/>
        <v>4.664719797477232E-2</v>
      </c>
    </row>
    <row r="40" spans="1:17">
      <c r="A40" s="3">
        <v>537.4</v>
      </c>
      <c r="B40" s="3">
        <v>0.36124460896811161</v>
      </c>
      <c r="C40" s="3">
        <v>0.35784014643075046</v>
      </c>
      <c r="D40" s="3">
        <v>0.35587188612099641</v>
      </c>
      <c r="E40" s="3">
        <v>0.34849570200573071</v>
      </c>
      <c r="F40" s="4">
        <f t="shared" si="10"/>
        <v>-3.4044625373611526E-3</v>
      </c>
      <c r="G40" s="4">
        <f t="shared" si="11"/>
        <v>-5.3727228471152078E-3</v>
      </c>
      <c r="H40" s="4">
        <f t="shared" si="12"/>
        <v>-1.2748906962380901E-2</v>
      </c>
      <c r="I40" s="4">
        <f t="shared" si="13"/>
        <v>3.4044625373611526E-3</v>
      </c>
      <c r="J40" s="4">
        <f t="shared" si="14"/>
        <v>5.3727228471152078E-3</v>
      </c>
      <c r="K40" s="4">
        <f t="shared" si="15"/>
        <v>1.2748906962380901E-2</v>
      </c>
      <c r="L40" s="5">
        <f t="shared" si="9"/>
        <v>1.1590365168295537E-5</v>
      </c>
      <c r="M40" s="5">
        <f t="shared" si="9"/>
        <v>2.8866150791913743E-5</v>
      </c>
      <c r="N40" s="5">
        <f t="shared" si="9"/>
        <v>1.6253462873544423E-4</v>
      </c>
      <c r="O40" s="5">
        <f t="shared" si="16"/>
        <v>2.883027287285065E-2</v>
      </c>
      <c r="P40" s="5">
        <f t="shared" si="17"/>
        <v>3.3368609406591095E-2</v>
      </c>
      <c r="Q40" s="5">
        <f t="shared" si="18"/>
        <v>0.37756505467592</v>
      </c>
    </row>
    <row r="41" spans="1:17">
      <c r="A41" s="3">
        <v>539.74</v>
      </c>
      <c r="B41" s="3">
        <v>0.36102526767288445</v>
      </c>
      <c r="C41" s="3">
        <v>0.36413043478260865</v>
      </c>
      <c r="D41" s="3">
        <v>0.34728434504792327</v>
      </c>
      <c r="E41" s="3">
        <v>0.35386769338466917</v>
      </c>
      <c r="F41" s="4">
        <f t="shared" si="10"/>
        <v>3.105167109724194E-3</v>
      </c>
      <c r="G41" s="4">
        <f t="shared" si="11"/>
        <v>-1.3740922624961183E-2</v>
      </c>
      <c r="H41" s="4">
        <f t="shared" si="12"/>
        <v>-7.1575742882152849E-3</v>
      </c>
      <c r="I41" s="4">
        <f t="shared" si="13"/>
        <v>3.105167109724194E-3</v>
      </c>
      <c r="J41" s="4">
        <f t="shared" si="14"/>
        <v>1.3740922624961183E-2</v>
      </c>
      <c r="K41" s="4">
        <f t="shared" si="15"/>
        <v>7.1575742882152849E-3</v>
      </c>
      <c r="L41" s="5">
        <f t="shared" si="9"/>
        <v>9.6420627793129051E-6</v>
      </c>
      <c r="M41" s="5">
        <f t="shared" si="9"/>
        <v>1.8881295458517011E-4</v>
      </c>
      <c r="N41" s="5">
        <f t="shared" si="9"/>
        <v>5.1230869691320542E-5</v>
      </c>
      <c r="O41" s="5">
        <f t="shared" si="16"/>
        <v>2.3983998515003446E-2</v>
      </c>
      <c r="P41" s="5">
        <f t="shared" si="17"/>
        <v>0.21826345250790763</v>
      </c>
      <c r="Q41" s="5">
        <f t="shared" si="18"/>
        <v>0.11900840003506413</v>
      </c>
    </row>
    <row r="42" spans="1:17">
      <c r="A42" s="3">
        <v>542.07000000000005</v>
      </c>
      <c r="B42" s="3">
        <v>0.36234212965557622</v>
      </c>
      <c r="C42" s="3">
        <v>0.36287675320799756</v>
      </c>
      <c r="D42" s="3">
        <v>0.35605580215599236</v>
      </c>
      <c r="E42" s="3">
        <v>0.36572622779519326</v>
      </c>
      <c r="F42" s="4">
        <f t="shared" si="10"/>
        <v>5.3462355242134274E-4</v>
      </c>
      <c r="G42" s="4">
        <f t="shared" si="11"/>
        <v>-6.2863274995838547E-3</v>
      </c>
      <c r="H42" s="4">
        <f t="shared" si="12"/>
        <v>3.3840981396170422E-3</v>
      </c>
      <c r="I42" s="4">
        <f t="shared" si="13"/>
        <v>5.3462355242134274E-4</v>
      </c>
      <c r="J42" s="4">
        <f t="shared" si="14"/>
        <v>6.2863274995838547E-3</v>
      </c>
      <c r="K42" s="4">
        <f t="shared" si="15"/>
        <v>3.3840981396170422E-3</v>
      </c>
      <c r="L42" s="5">
        <f t="shared" si="9"/>
        <v>2.8582234280361624E-7</v>
      </c>
      <c r="M42" s="5">
        <f t="shared" si="9"/>
        <v>3.95179134320242E-5</v>
      </c>
      <c r="N42" s="5">
        <f t="shared" si="9"/>
        <v>1.1452120218559527E-5</v>
      </c>
      <c r="O42" s="5">
        <f t="shared" si="16"/>
        <v>7.1096432394783028E-4</v>
      </c>
      <c r="P42" s="5">
        <f t="shared" si="17"/>
        <v>4.5681803139686013E-2</v>
      </c>
      <c r="Q42" s="5">
        <f t="shared" si="18"/>
        <v>2.6603071789173208E-2</v>
      </c>
    </row>
    <row r="43" spans="1:17">
      <c r="A43" s="3">
        <v>544.39</v>
      </c>
      <c r="B43" s="3">
        <v>0.3619202963511553</v>
      </c>
      <c r="C43" s="3">
        <v>0.37685459940652821</v>
      </c>
      <c r="D43" s="3">
        <v>0.34785333751175179</v>
      </c>
      <c r="E43" s="3">
        <v>0.36247408431237049</v>
      </c>
      <c r="F43" s="4">
        <f t="shared" si="10"/>
        <v>1.4934303055372911E-2</v>
      </c>
      <c r="G43" s="4">
        <f t="shared" si="11"/>
        <v>-1.4066958839403509E-2</v>
      </c>
      <c r="H43" s="4">
        <f t="shared" si="12"/>
        <v>5.537879612151908E-4</v>
      </c>
      <c r="I43" s="4">
        <f t="shared" si="13"/>
        <v>1.4934303055372911E-2</v>
      </c>
      <c r="J43" s="4">
        <f t="shared" si="14"/>
        <v>1.4066958839403509E-2</v>
      </c>
      <c r="K43" s="4">
        <f t="shared" si="15"/>
        <v>5.537879612151908E-4</v>
      </c>
      <c r="L43" s="5">
        <f t="shared" si="9"/>
        <v>2.2303340774972066E-4</v>
      </c>
      <c r="M43" s="5">
        <f t="shared" si="9"/>
        <v>1.9787933098947252E-4</v>
      </c>
      <c r="N43" s="5">
        <f t="shared" si="9"/>
        <v>3.0668110598687769E-7</v>
      </c>
      <c r="O43" s="5">
        <f t="shared" si="16"/>
        <v>0.55478096779687691</v>
      </c>
      <c r="P43" s="5">
        <f t="shared" si="17"/>
        <v>0.22874397605083352</v>
      </c>
      <c r="Q43" s="5">
        <f t="shared" si="18"/>
        <v>7.1241476017077298E-4</v>
      </c>
    </row>
    <row r="44" spans="1:17">
      <c r="A44" s="3">
        <v>546.71</v>
      </c>
      <c r="B44" s="3">
        <v>0.36302736676464692</v>
      </c>
      <c r="C44" s="3">
        <v>0.37544273907910269</v>
      </c>
      <c r="D44" s="3">
        <v>0.34982774819918566</v>
      </c>
      <c r="E44" s="3">
        <v>0.35785493296665521</v>
      </c>
      <c r="F44" s="4">
        <f t="shared" si="10"/>
        <v>1.2415372314455775E-2</v>
      </c>
      <c r="G44" s="4">
        <f t="shared" si="11"/>
        <v>-1.3199618565461257E-2</v>
      </c>
      <c r="H44" s="4">
        <f t="shared" si="12"/>
        <v>-5.1724337979917046E-3</v>
      </c>
      <c r="I44" s="4">
        <f t="shared" si="13"/>
        <v>1.2415372314455775E-2</v>
      </c>
      <c r="J44" s="4">
        <f t="shared" si="14"/>
        <v>1.3199618565461257E-2</v>
      </c>
      <c r="K44" s="4">
        <f t="shared" si="15"/>
        <v>5.1724337979917046E-3</v>
      </c>
      <c r="L44" s="5">
        <f t="shared" si="9"/>
        <v>1.5414146970655496E-4</v>
      </c>
      <c r="M44" s="5">
        <f t="shared" si="9"/>
        <v>1.7422993027366951E-4</v>
      </c>
      <c r="N44" s="5">
        <f t="shared" si="9"/>
        <v>2.6754071394606889E-5</v>
      </c>
      <c r="O44" s="5">
        <f t="shared" si="16"/>
        <v>0.38341679214890012</v>
      </c>
      <c r="P44" s="5">
        <f t="shared" si="17"/>
        <v>0.20140581029141919</v>
      </c>
      <c r="Q44" s="5">
        <f t="shared" si="18"/>
        <v>6.2149232489712443E-2</v>
      </c>
    </row>
    <row r="45" spans="1:17">
      <c r="A45" s="3">
        <v>549.02</v>
      </c>
      <c r="B45" s="3">
        <v>0.36242107195204537</v>
      </c>
      <c r="C45" s="3">
        <v>0.36876484560570066</v>
      </c>
      <c r="D45" s="3">
        <v>0.350266541235497</v>
      </c>
      <c r="E45" s="3">
        <v>0.35151933701657462</v>
      </c>
      <c r="F45" s="4">
        <f t="shared" si="10"/>
        <v>6.3437736536552936E-3</v>
      </c>
      <c r="G45" s="4">
        <f t="shared" si="11"/>
        <v>-1.2154530716548373E-2</v>
      </c>
      <c r="H45" s="4">
        <f t="shared" si="12"/>
        <v>-1.0901734935470753E-2</v>
      </c>
      <c r="I45" s="4">
        <f t="shared" si="13"/>
        <v>6.3437736536552936E-3</v>
      </c>
      <c r="J45" s="4">
        <f t="shared" si="14"/>
        <v>1.2154530716548373E-2</v>
      </c>
      <c r="K45" s="4">
        <f t="shared" si="15"/>
        <v>1.0901734935470753E-2</v>
      </c>
      <c r="L45" s="5">
        <f t="shared" si="9"/>
        <v>4.0243464168811034E-5</v>
      </c>
      <c r="M45" s="5">
        <f t="shared" si="9"/>
        <v>1.4773261693951789E-4</v>
      </c>
      <c r="N45" s="5">
        <f t="shared" si="9"/>
        <v>1.188478246032635E-4</v>
      </c>
      <c r="O45" s="5">
        <f t="shared" si="16"/>
        <v>0.1001029766093411</v>
      </c>
      <c r="P45" s="5">
        <f t="shared" si="17"/>
        <v>0.17077552274996258</v>
      </c>
      <c r="Q45" s="5">
        <f t="shared" si="18"/>
        <v>0.2760813848935802</v>
      </c>
    </row>
    <row r="46" spans="1:17">
      <c r="A46" s="3">
        <v>551.33000000000004</v>
      </c>
      <c r="B46" s="3">
        <v>0.36335059563726696</v>
      </c>
      <c r="C46" s="3">
        <v>0.36603221083455345</v>
      </c>
      <c r="D46" s="3">
        <v>0.34747599876122637</v>
      </c>
      <c r="E46" s="3">
        <v>0.36071184120465433</v>
      </c>
      <c r="F46" s="4">
        <f t="shared" si="10"/>
        <v>2.681615197286491E-3</v>
      </c>
      <c r="G46" s="4">
        <f t="shared" si="11"/>
        <v>-1.5874596876040592E-2</v>
      </c>
      <c r="H46" s="4">
        <f t="shared" si="12"/>
        <v>-2.6387544326126333E-3</v>
      </c>
      <c r="I46" s="4">
        <f t="shared" si="13"/>
        <v>2.681615197286491E-3</v>
      </c>
      <c r="J46" s="4">
        <f t="shared" si="14"/>
        <v>1.5874596876040592E-2</v>
      </c>
      <c r="K46" s="4">
        <f t="shared" si="15"/>
        <v>2.6387544326126333E-3</v>
      </c>
      <c r="L46" s="5">
        <f t="shared" si="9"/>
        <v>7.1910600663178663E-6</v>
      </c>
      <c r="M46" s="5">
        <f t="shared" si="9"/>
        <v>2.5200282597679773E-4</v>
      </c>
      <c r="N46" s="5">
        <f t="shared" si="9"/>
        <v>6.9630249556328201E-6</v>
      </c>
      <c r="O46" s="5">
        <f t="shared" si="16"/>
        <v>1.7887290085053617E-2</v>
      </c>
      <c r="P46" s="5">
        <f t="shared" si="17"/>
        <v>0.29130949706437875</v>
      </c>
      <c r="Q46" s="5">
        <f t="shared" si="18"/>
        <v>1.6174983254568395E-2</v>
      </c>
    </row>
    <row r="47" spans="1:17">
      <c r="A47" s="3">
        <v>553.63</v>
      </c>
      <c r="B47" s="3">
        <v>0.36266394634636462</v>
      </c>
      <c r="C47" s="3">
        <v>0.38103498120844176</v>
      </c>
      <c r="D47" s="3">
        <v>0.34402688664833492</v>
      </c>
      <c r="E47" s="3">
        <v>0.36421617992614974</v>
      </c>
      <c r="F47" s="4">
        <f t="shared" si="10"/>
        <v>1.837103486207714E-2</v>
      </c>
      <c r="G47" s="4">
        <f t="shared" si="11"/>
        <v>-1.8637059698029701E-2</v>
      </c>
      <c r="H47" s="4">
        <f t="shared" si="12"/>
        <v>1.5522335797851228E-3</v>
      </c>
      <c r="I47" s="4">
        <f t="shared" si="13"/>
        <v>1.837103486207714E-2</v>
      </c>
      <c r="J47" s="4">
        <f t="shared" si="14"/>
        <v>1.8637059698029701E-2</v>
      </c>
      <c r="K47" s="4">
        <f t="shared" si="15"/>
        <v>1.5522335797851228E-3</v>
      </c>
      <c r="L47" s="5">
        <f t="shared" si="9"/>
        <v>3.3749492190365365E-4</v>
      </c>
      <c r="M47" s="5">
        <f t="shared" si="9"/>
        <v>3.4733999418792291E-4</v>
      </c>
      <c r="N47" s="5">
        <f t="shared" si="9"/>
        <v>2.4094290862125371E-6</v>
      </c>
      <c r="O47" s="5">
        <f t="shared" si="16"/>
        <v>0.83949647404548911</v>
      </c>
      <c r="P47" s="5">
        <f t="shared" si="17"/>
        <v>0.40151708071140507</v>
      </c>
      <c r="Q47" s="5">
        <f t="shared" si="18"/>
        <v>5.5970609571103997E-3</v>
      </c>
    </row>
    <row r="48" spans="1:17">
      <c r="A48" s="3">
        <v>555.92999999999995</v>
      </c>
      <c r="B48" s="3">
        <v>0.3634259631214985</v>
      </c>
      <c r="C48" s="3">
        <v>0.38012030936694358</v>
      </c>
      <c r="D48" s="3">
        <v>0.34631642512077293</v>
      </c>
      <c r="E48" s="3">
        <v>0.36420774065497852</v>
      </c>
      <c r="F48" s="4">
        <f t="shared" si="10"/>
        <v>1.669434624544508E-2</v>
      </c>
      <c r="G48" s="4">
        <f t="shared" si="11"/>
        <v>-1.7109538000725566E-2</v>
      </c>
      <c r="H48" s="4">
        <f t="shared" si="12"/>
        <v>7.8177753348002144E-4</v>
      </c>
      <c r="I48" s="4">
        <f t="shared" si="13"/>
        <v>1.669434624544508E-2</v>
      </c>
      <c r="J48" s="4">
        <f t="shared" si="14"/>
        <v>1.7109538000725566E-2</v>
      </c>
      <c r="K48" s="4">
        <f t="shared" si="15"/>
        <v>7.8177753348002144E-4</v>
      </c>
      <c r="L48" s="5">
        <f t="shared" si="9"/>
        <v>2.7870119656280625E-4</v>
      </c>
      <c r="M48" s="5">
        <f t="shared" si="9"/>
        <v>2.9273629059827221E-4</v>
      </c>
      <c r="N48" s="5">
        <f t="shared" si="9"/>
        <v>6.1117611185410602E-7</v>
      </c>
      <c r="O48" s="5">
        <f t="shared" si="16"/>
        <v>0.69325093991644349</v>
      </c>
      <c r="P48" s="5">
        <f t="shared" si="17"/>
        <v>0.33839644954825254</v>
      </c>
      <c r="Q48" s="5">
        <f t="shared" si="18"/>
        <v>1.4197512486057058E-3</v>
      </c>
    </row>
    <row r="49" spans="1:17">
      <c r="A49" s="3">
        <v>558.22</v>
      </c>
      <c r="B49" s="3">
        <v>0.36408393309474812</v>
      </c>
      <c r="C49" s="3">
        <v>0.38211151995471276</v>
      </c>
      <c r="D49" s="3">
        <v>0.35285330146399757</v>
      </c>
      <c r="E49" s="3">
        <v>0.36967294350842417</v>
      </c>
      <c r="F49" s="4">
        <f t="shared" si="10"/>
        <v>1.8027586859964639E-2</v>
      </c>
      <c r="G49" s="4">
        <f t="shared" si="11"/>
        <v>-1.1230631630750554E-2</v>
      </c>
      <c r="H49" s="4">
        <f t="shared" si="12"/>
        <v>5.5890104136760432E-3</v>
      </c>
      <c r="I49" s="4">
        <f t="shared" si="13"/>
        <v>1.8027586859964639E-2</v>
      </c>
      <c r="J49" s="4">
        <f t="shared" si="14"/>
        <v>1.1230631630750554E-2</v>
      </c>
      <c r="K49" s="4">
        <f t="shared" si="15"/>
        <v>5.5890104136760432E-3</v>
      </c>
      <c r="L49" s="5">
        <f t="shared" si="9"/>
        <v>3.2499388799356972E-4</v>
      </c>
      <c r="M49" s="5">
        <f t="shared" si="9"/>
        <v>1.2612708682561483E-4</v>
      </c>
      <c r="N49" s="5">
        <f t="shared" si="9"/>
        <v>3.1237037404179254E-5</v>
      </c>
      <c r="O49" s="5">
        <f t="shared" si="16"/>
        <v>0.8084009724295137</v>
      </c>
      <c r="P49" s="5">
        <f t="shared" si="17"/>
        <v>0.14580002461062871</v>
      </c>
      <c r="Q49" s="5">
        <f t="shared" si="18"/>
        <v>7.2563082877678223E-2</v>
      </c>
    </row>
    <row r="50" spans="1:17">
      <c r="A50" s="3">
        <v>560.5</v>
      </c>
      <c r="B50" s="3">
        <v>0.3631769347464549</v>
      </c>
      <c r="C50" s="3">
        <v>0.37513935340022286</v>
      </c>
      <c r="D50" s="3">
        <v>0.34342840341076153</v>
      </c>
      <c r="E50" s="3">
        <v>0.36652611093091142</v>
      </c>
      <c r="F50" s="4">
        <f t="shared" si="10"/>
        <v>1.1962418653767959E-2</v>
      </c>
      <c r="G50" s="4">
        <f t="shared" si="11"/>
        <v>-1.9748531335693376E-2</v>
      </c>
      <c r="H50" s="4">
        <f t="shared" si="12"/>
        <v>3.3491761844565149E-3</v>
      </c>
      <c r="I50" s="4">
        <f t="shared" si="13"/>
        <v>1.1962418653767959E-2</v>
      </c>
      <c r="J50" s="4">
        <f t="shared" si="14"/>
        <v>1.9748531335693376E-2</v>
      </c>
      <c r="K50" s="4">
        <f t="shared" si="15"/>
        <v>3.3491761844565149E-3</v>
      </c>
      <c r="L50" s="5">
        <f t="shared" si="9"/>
        <v>1.4309946004801563E-4</v>
      </c>
      <c r="M50" s="5">
        <f t="shared" si="9"/>
        <v>3.9000448991686316E-4</v>
      </c>
      <c r="N50" s="5">
        <f t="shared" si="9"/>
        <v>1.1216981114530699E-5</v>
      </c>
      <c r="O50" s="5">
        <f t="shared" si="16"/>
        <v>0.35595051762709773</v>
      </c>
      <c r="P50" s="5">
        <f t="shared" si="17"/>
        <v>0.4508362609433253</v>
      </c>
      <c r="Q50" s="5">
        <f t="shared" si="18"/>
        <v>2.6056847828409762E-2</v>
      </c>
    </row>
    <row r="51" spans="1:17">
      <c r="A51" s="3">
        <v>562.78</v>
      </c>
      <c r="B51" s="3">
        <v>0.36368705615288294</v>
      </c>
      <c r="C51" s="3">
        <v>0.37683976673146347</v>
      </c>
      <c r="D51" s="3">
        <v>0.35869565217391303</v>
      </c>
      <c r="E51" s="3">
        <v>0.36898222940226166</v>
      </c>
      <c r="F51" s="4">
        <f t="shared" si="10"/>
        <v>1.3152710578580529E-2</v>
      </c>
      <c r="G51" s="4">
        <f t="shared" si="11"/>
        <v>-4.9914039789699105E-3</v>
      </c>
      <c r="H51" s="4">
        <f t="shared" si="12"/>
        <v>5.2951732493787262E-3</v>
      </c>
      <c r="I51" s="4">
        <f t="shared" si="13"/>
        <v>1.3152710578580529E-2</v>
      </c>
      <c r="J51" s="4">
        <f t="shared" si="14"/>
        <v>4.9914039789699105E-3</v>
      </c>
      <c r="K51" s="4">
        <f t="shared" si="15"/>
        <v>5.2951732493787262E-3</v>
      </c>
      <c r="L51" s="5">
        <f t="shared" si="9"/>
        <v>1.7299379556390414E-4</v>
      </c>
      <c r="M51" s="5">
        <f t="shared" si="9"/>
        <v>2.4914113681276655E-5</v>
      </c>
      <c r="N51" s="5">
        <f t="shared" si="9"/>
        <v>2.8038859740936058E-5</v>
      </c>
      <c r="O51" s="5">
        <f t="shared" si="16"/>
        <v>0.43031071575382862</v>
      </c>
      <c r="P51" s="5">
        <f t="shared" si="17"/>
        <v>2.8800144991095015E-2</v>
      </c>
      <c r="Q51" s="5">
        <f t="shared" si="18"/>
        <v>6.5133772990422181E-2</v>
      </c>
    </row>
    <row r="52" spans="1:17">
      <c r="A52" s="3">
        <v>565.04999999999995</v>
      </c>
      <c r="B52" s="3">
        <v>0.36272013862266611</v>
      </c>
      <c r="C52" s="3">
        <v>0.38093907210732253</v>
      </c>
      <c r="D52" s="3">
        <v>0.36012956419316849</v>
      </c>
      <c r="E52" s="3">
        <v>0.36792452830188682</v>
      </c>
      <c r="F52" s="4">
        <f t="shared" si="10"/>
        <v>1.8218933484656419E-2</v>
      </c>
      <c r="G52" s="4">
        <f t="shared" si="11"/>
        <v>-2.5905744294976163E-3</v>
      </c>
      <c r="H52" s="4">
        <f t="shared" si="12"/>
        <v>5.2043896792207112E-3</v>
      </c>
      <c r="I52" s="4">
        <f t="shared" si="13"/>
        <v>1.8218933484656419E-2</v>
      </c>
      <c r="J52" s="4">
        <f t="shared" si="14"/>
        <v>2.5905744294976163E-3</v>
      </c>
      <c r="K52" s="4">
        <f t="shared" si="15"/>
        <v>5.2043896792207112E-3</v>
      </c>
      <c r="L52" s="5">
        <f t="shared" si="9"/>
        <v>3.3192953731833486E-4</v>
      </c>
      <c r="M52" s="5">
        <f t="shared" si="9"/>
        <v>6.7110758747668998E-6</v>
      </c>
      <c r="N52" s="5">
        <f t="shared" si="9"/>
        <v>2.7085671933179055E-5</v>
      </c>
      <c r="O52" s="5">
        <f t="shared" si="16"/>
        <v>0.82565294505332254</v>
      </c>
      <c r="P52" s="5">
        <f t="shared" si="17"/>
        <v>7.7578500568848035E-3</v>
      </c>
      <c r="Q52" s="5">
        <f t="shared" si="18"/>
        <v>6.2919534649016298E-2</v>
      </c>
    </row>
    <row r="53" spans="1:17">
      <c r="A53" s="3">
        <v>567.32000000000005</v>
      </c>
      <c r="B53" s="3">
        <v>0.36309095031151112</v>
      </c>
      <c r="C53" s="3">
        <v>0.37825721490613617</v>
      </c>
      <c r="D53" s="3">
        <v>0.36643937147939509</v>
      </c>
      <c r="E53" s="3">
        <v>0.36643723369387088</v>
      </c>
      <c r="F53" s="4">
        <f t="shared" si="10"/>
        <v>1.5166264594625056E-2</v>
      </c>
      <c r="G53" s="4">
        <f t="shared" si="11"/>
        <v>3.3484211678839748E-3</v>
      </c>
      <c r="H53" s="4">
        <f t="shared" si="12"/>
        <v>3.3462833823597604E-3</v>
      </c>
      <c r="I53" s="4">
        <f t="shared" si="13"/>
        <v>1.5166264594625056E-2</v>
      </c>
      <c r="J53" s="4">
        <f t="shared" si="14"/>
        <v>3.3484211678839748E-3</v>
      </c>
      <c r="K53" s="4">
        <f t="shared" si="15"/>
        <v>3.3462833823597604E-3</v>
      </c>
      <c r="L53" s="5">
        <f t="shared" si="9"/>
        <v>2.3001558175417752E-4</v>
      </c>
      <c r="M53" s="5">
        <f t="shared" si="9"/>
        <v>1.1211924317533481E-5</v>
      </c>
      <c r="N53" s="5">
        <f t="shared" si="9"/>
        <v>1.1197612475057079E-5</v>
      </c>
      <c r="O53" s="5">
        <f t="shared" si="16"/>
        <v>0.57214866750877635</v>
      </c>
      <c r="P53" s="5">
        <f t="shared" si="17"/>
        <v>1.2960727806938464E-2</v>
      </c>
      <c r="Q53" s="5">
        <f t="shared" si="18"/>
        <v>2.6011854823049903E-2</v>
      </c>
    </row>
    <row r="54" spans="1:17">
      <c r="A54" s="3">
        <v>569.58000000000004</v>
      </c>
      <c r="B54" s="3">
        <v>0.36187374248930132</v>
      </c>
      <c r="C54" s="3">
        <v>0.38655462184873951</v>
      </c>
      <c r="D54" s="3">
        <v>0.36414814814814817</v>
      </c>
      <c r="E54" s="3">
        <v>0.37116463213460898</v>
      </c>
      <c r="F54" s="4">
        <f t="shared" si="10"/>
        <v>2.468087935943819E-2</v>
      </c>
      <c r="G54" s="4">
        <f t="shared" si="11"/>
        <v>2.2744056588468453E-3</v>
      </c>
      <c r="H54" s="4">
        <f t="shared" si="12"/>
        <v>9.290889645307665E-3</v>
      </c>
      <c r="I54" s="4">
        <f t="shared" si="13"/>
        <v>2.468087935943819E-2</v>
      </c>
      <c r="J54" s="4">
        <f t="shared" si="14"/>
        <v>2.2744056588468453E-3</v>
      </c>
      <c r="K54" s="4">
        <f t="shared" si="15"/>
        <v>9.290889645307665E-3</v>
      </c>
      <c r="L54" s="5">
        <f t="shared" si="9"/>
        <v>6.091458059551421E-4</v>
      </c>
      <c r="M54" s="5">
        <f t="shared" si="9"/>
        <v>5.1729211009945521E-6</v>
      </c>
      <c r="N54" s="5">
        <f t="shared" si="9"/>
        <v>8.6320630401285196E-5</v>
      </c>
      <c r="O54" s="5">
        <f t="shared" si="16"/>
        <v>1.5152102241850158</v>
      </c>
      <c r="P54" s="5">
        <f t="shared" si="17"/>
        <v>5.9797783554347119E-3</v>
      </c>
      <c r="Q54" s="5">
        <f t="shared" si="18"/>
        <v>0.20052129069781305</v>
      </c>
    </row>
    <row r="55" spans="1:17">
      <c r="A55" s="3">
        <v>571.83000000000004</v>
      </c>
      <c r="B55" s="3">
        <v>0.36212191217440409</v>
      </c>
      <c r="C55" s="3">
        <v>0.37814645308924488</v>
      </c>
      <c r="D55" s="3">
        <v>0.36040914560770154</v>
      </c>
      <c r="E55" s="3">
        <v>0.37504182000669123</v>
      </c>
      <c r="F55" s="4">
        <f t="shared" si="10"/>
        <v>1.602454091484079E-2</v>
      </c>
      <c r="G55" s="4">
        <f t="shared" si="11"/>
        <v>-1.7127665667025505E-3</v>
      </c>
      <c r="H55" s="4">
        <f t="shared" si="12"/>
        <v>1.2919907832287136E-2</v>
      </c>
      <c r="I55" s="4">
        <f t="shared" si="13"/>
        <v>1.602454091484079E-2</v>
      </c>
      <c r="J55" s="4">
        <f t="shared" si="14"/>
        <v>1.7127665667025505E-3</v>
      </c>
      <c r="K55" s="4">
        <f t="shared" si="15"/>
        <v>1.2919907832287136E-2</v>
      </c>
      <c r="L55" s="5">
        <f t="shared" si="9"/>
        <v>2.567859115314065E-4</v>
      </c>
      <c r="M55" s="5">
        <f t="shared" si="9"/>
        <v>2.9335693120140423E-6</v>
      </c>
      <c r="N55" s="5">
        <f t="shared" si="9"/>
        <v>1.6692401839479449E-4</v>
      </c>
      <c r="O55" s="5">
        <f t="shared" si="16"/>
        <v>0.63873810633723482</v>
      </c>
      <c r="P55" s="5">
        <f t="shared" si="17"/>
        <v>3.3911389587551232E-3</v>
      </c>
      <c r="Q55" s="5">
        <f t="shared" si="18"/>
        <v>0.38776152886496212</v>
      </c>
    </row>
    <row r="56" spans="1:17">
      <c r="A56" s="3">
        <v>574.08000000000004</v>
      </c>
      <c r="B56" s="3">
        <v>0.36096260030808824</v>
      </c>
      <c r="C56" s="3">
        <v>0.3804034582132565</v>
      </c>
      <c r="D56" s="3">
        <v>0.36227453378171809</v>
      </c>
      <c r="E56" s="3">
        <v>0.36802973977695175</v>
      </c>
      <c r="F56" s="4">
        <f t="shared" si="10"/>
        <v>1.9440857905168252E-2</v>
      </c>
      <c r="G56" s="4">
        <f t="shared" si="11"/>
        <v>1.3119334736298449E-3</v>
      </c>
      <c r="H56" s="4">
        <f t="shared" si="12"/>
        <v>7.0671394688635036E-3</v>
      </c>
      <c r="I56" s="4">
        <f t="shared" si="13"/>
        <v>1.9440857905168252E-2</v>
      </c>
      <c r="J56" s="4">
        <f t="shared" si="14"/>
        <v>1.3119334736298449E-3</v>
      </c>
      <c r="K56" s="4">
        <f t="shared" si="15"/>
        <v>7.0671394688635036E-3</v>
      </c>
      <c r="L56" s="5">
        <f t="shared" si="9"/>
        <v>3.7794695608894292E-4</v>
      </c>
      <c r="M56" s="5">
        <f t="shared" si="9"/>
        <v>1.721169439230471E-6</v>
      </c>
      <c r="N56" s="5">
        <f t="shared" si="9"/>
        <v>4.9944460272368323E-5</v>
      </c>
      <c r="O56" s="5">
        <f t="shared" si="16"/>
        <v>0.94011825488583156</v>
      </c>
      <c r="P56" s="5">
        <f t="shared" si="17"/>
        <v>1.9896324644826458E-3</v>
      </c>
      <c r="Q56" s="5">
        <f t="shared" si="18"/>
        <v>0.11602009381145387</v>
      </c>
    </row>
    <row r="57" spans="1:17">
      <c r="A57" s="3">
        <v>576.33000000000004</v>
      </c>
      <c r="B57" s="3">
        <v>0.36108406132803944</v>
      </c>
      <c r="C57" s="3">
        <v>0.3885781571975272</v>
      </c>
      <c r="D57" s="3">
        <v>0.36479354237814343</v>
      </c>
      <c r="E57" s="3">
        <v>0.36681522111758658</v>
      </c>
      <c r="F57" s="4">
        <f t="shared" si="10"/>
        <v>2.7494095869487756E-2</v>
      </c>
      <c r="G57" s="4">
        <f t="shared" si="11"/>
        <v>3.709481050103991E-3</v>
      </c>
      <c r="H57" s="4">
        <f t="shared" si="12"/>
        <v>5.7311597895471356E-3</v>
      </c>
      <c r="I57" s="4">
        <f t="shared" si="13"/>
        <v>2.7494095869487756E-2</v>
      </c>
      <c r="J57" s="4">
        <f t="shared" si="14"/>
        <v>3.709481050103991E-3</v>
      </c>
      <c r="K57" s="4">
        <f t="shared" si="15"/>
        <v>5.7311597895471356E-3</v>
      </c>
      <c r="L57" s="5">
        <f t="shared" si="9"/>
        <v>7.5592530768058366E-4</v>
      </c>
      <c r="M57" s="5">
        <f t="shared" si="9"/>
        <v>1.3760249661080607E-5</v>
      </c>
      <c r="N57" s="5">
        <f t="shared" si="9"/>
        <v>3.2846192533321965E-5</v>
      </c>
      <c r="O57" s="5">
        <f t="shared" si="16"/>
        <v>1.8803146040246579</v>
      </c>
      <c r="P57" s="5">
        <f t="shared" si="17"/>
        <v>1.590653355855124E-2</v>
      </c>
      <c r="Q57" s="5">
        <f t="shared" si="18"/>
        <v>7.630112165159221E-2</v>
      </c>
    </row>
    <row r="58" spans="1:17">
      <c r="A58" s="3">
        <v>578.55999999999995</v>
      </c>
      <c r="B58" s="3">
        <v>0.36114207127243236</v>
      </c>
      <c r="C58" s="3">
        <v>0.38885613207547182</v>
      </c>
      <c r="D58" s="3">
        <v>0.36932707355242567</v>
      </c>
      <c r="E58" s="3">
        <v>0.38134430727023322</v>
      </c>
      <c r="F58" s="4">
        <f t="shared" si="10"/>
        <v>2.7714060803039453E-2</v>
      </c>
      <c r="G58" s="4">
        <f t="shared" si="11"/>
        <v>8.1850022799933031E-3</v>
      </c>
      <c r="H58" s="4">
        <f t="shared" si="12"/>
        <v>2.0202235997800855E-2</v>
      </c>
      <c r="I58" s="4">
        <f t="shared" si="13"/>
        <v>2.7714060803039453E-2</v>
      </c>
      <c r="J58" s="4">
        <f t="shared" si="14"/>
        <v>8.1850022799933031E-3</v>
      </c>
      <c r="K58" s="4">
        <f t="shared" si="15"/>
        <v>2.0202235997800855E-2</v>
      </c>
      <c r="L58" s="5">
        <f t="shared" si="9"/>
        <v>7.6806916619456779E-4</v>
      </c>
      <c r="M58" s="5">
        <f t="shared" si="9"/>
        <v>6.699426232349557E-5</v>
      </c>
      <c r="N58" s="5">
        <f t="shared" si="9"/>
        <v>4.0813033931084069E-4</v>
      </c>
      <c r="O58" s="5">
        <f t="shared" si="16"/>
        <v>1.910521655278328</v>
      </c>
      <c r="P58" s="5">
        <f t="shared" si="17"/>
        <v>7.7443833369763168E-2</v>
      </c>
      <c r="Q58" s="5">
        <f t="shared" si="18"/>
        <v>0.94807952665655826</v>
      </c>
    </row>
    <row r="59" spans="1:17">
      <c r="A59" s="3">
        <v>580.79999999999995</v>
      </c>
      <c r="B59" s="3">
        <v>0.35970506778381356</v>
      </c>
      <c r="C59" s="3">
        <v>0.38793613246599645</v>
      </c>
      <c r="D59" s="3">
        <v>0.35714285714285715</v>
      </c>
      <c r="E59" s="3">
        <v>0.37147766323024051</v>
      </c>
      <c r="F59" s="4">
        <f t="shared" si="10"/>
        <v>2.8231064682182894E-2</v>
      </c>
      <c r="G59" s="4">
        <f t="shared" si="11"/>
        <v>-2.5622106409564083E-3</v>
      </c>
      <c r="H59" s="4">
        <f t="shared" si="12"/>
        <v>1.1772595446426948E-2</v>
      </c>
      <c r="I59" s="4">
        <f t="shared" si="13"/>
        <v>2.8231064682182894E-2</v>
      </c>
      <c r="J59" s="4">
        <f t="shared" si="14"/>
        <v>2.5622106409564083E-3</v>
      </c>
      <c r="K59" s="4">
        <f t="shared" si="15"/>
        <v>1.1772595446426948E-2</v>
      </c>
      <c r="L59" s="5">
        <f t="shared" si="9"/>
        <v>7.9699301308959437E-4</v>
      </c>
      <c r="M59" s="5">
        <f t="shared" si="9"/>
        <v>6.5649233686302481E-6</v>
      </c>
      <c r="N59" s="5">
        <f t="shared" si="9"/>
        <v>1.3859400354523252E-4</v>
      </c>
      <c r="O59" s="5">
        <f t="shared" si="16"/>
        <v>1.9824678266377243</v>
      </c>
      <c r="P59" s="5">
        <f t="shared" si="17"/>
        <v>7.5889011060453135E-3</v>
      </c>
      <c r="Q59" s="5">
        <f t="shared" si="18"/>
        <v>0.3219514077303765</v>
      </c>
    </row>
    <row r="60" spans="1:17">
      <c r="A60" s="3">
        <v>583.02</v>
      </c>
      <c r="B60" s="3">
        <v>0.35965118997704437</v>
      </c>
      <c r="C60" s="3">
        <v>0.38790035587188615</v>
      </c>
      <c r="D60" s="3">
        <v>0.36084091622215253</v>
      </c>
      <c r="E60" s="3">
        <v>0.36244390749050742</v>
      </c>
      <c r="F60" s="4">
        <f t="shared" si="10"/>
        <v>2.8249165894841777E-2</v>
      </c>
      <c r="G60" s="4">
        <f t="shared" si="11"/>
        <v>1.1897262451081581E-3</v>
      </c>
      <c r="H60" s="4">
        <f t="shared" si="12"/>
        <v>2.79271751346305E-3</v>
      </c>
      <c r="I60" s="4">
        <f t="shared" si="13"/>
        <v>2.8249165894841777E-2</v>
      </c>
      <c r="J60" s="4">
        <f t="shared" si="14"/>
        <v>1.1897262451081581E-3</v>
      </c>
      <c r="K60" s="4">
        <f t="shared" si="15"/>
        <v>2.79271751346305E-3</v>
      </c>
      <c r="L60" s="5">
        <f t="shared" si="9"/>
        <v>7.9801537375429185E-4</v>
      </c>
      <c r="M60" s="5">
        <f t="shared" si="9"/>
        <v>1.4154485382991569E-6</v>
      </c>
      <c r="N60" s="5">
        <f t="shared" si="9"/>
        <v>7.7992711100032412E-6</v>
      </c>
      <c r="O60" s="5">
        <f t="shared" si="16"/>
        <v>1.9850108817105987</v>
      </c>
      <c r="P60" s="5">
        <f t="shared" si="17"/>
        <v>1.6362261026802995E-3</v>
      </c>
      <c r="Q60" s="5">
        <f t="shared" si="18"/>
        <v>1.8117568212948666E-2</v>
      </c>
    </row>
    <row r="61" spans="1:17">
      <c r="A61" s="3">
        <v>585.24</v>
      </c>
      <c r="B61" s="3">
        <v>0.35819476422570556</v>
      </c>
      <c r="C61" s="3">
        <v>0.39022937146261544</v>
      </c>
      <c r="D61" s="3">
        <v>0.3673210892970234</v>
      </c>
      <c r="E61" s="3">
        <v>0.36584519264144394</v>
      </c>
      <c r="F61" s="4">
        <f t="shared" si="10"/>
        <v>3.2034607236909873E-2</v>
      </c>
      <c r="G61" s="4">
        <f t="shared" si="11"/>
        <v>9.1263250713178312E-3</v>
      </c>
      <c r="H61" s="4">
        <f t="shared" si="12"/>
        <v>7.6504284157383751E-3</v>
      </c>
      <c r="I61" s="4">
        <f t="shared" si="13"/>
        <v>3.2034607236909873E-2</v>
      </c>
      <c r="J61" s="4">
        <f t="shared" si="14"/>
        <v>9.1263250713178312E-3</v>
      </c>
      <c r="K61" s="4">
        <f t="shared" si="15"/>
        <v>7.6504284157383751E-3</v>
      </c>
      <c r="L61" s="5">
        <f t="shared" si="9"/>
        <v>1.0262160608230785E-3</v>
      </c>
      <c r="M61" s="5">
        <f t="shared" si="9"/>
        <v>8.3289809307364419E-5</v>
      </c>
      <c r="N61" s="5">
        <f t="shared" si="9"/>
        <v>5.8529054944337181E-5</v>
      </c>
      <c r="O61" s="5">
        <f t="shared" si="16"/>
        <v>2.5526451177708784</v>
      </c>
      <c r="P61" s="5">
        <f t="shared" si="17"/>
        <v>9.6281112586214732E-2</v>
      </c>
      <c r="Q61" s="5">
        <f t="shared" si="18"/>
        <v>0.13596195470540695</v>
      </c>
    </row>
    <row r="62" spans="1:17">
      <c r="A62" s="3">
        <v>587.46</v>
      </c>
      <c r="B62" s="3">
        <v>0.35803595876500222</v>
      </c>
      <c r="C62" s="3">
        <v>0.38282647584973173</v>
      </c>
      <c r="D62" s="3">
        <v>0.36721728081321475</v>
      </c>
      <c r="E62" s="3">
        <v>0.37495640041855599</v>
      </c>
      <c r="F62" s="4">
        <f t="shared" si="10"/>
        <v>2.4790517084729513E-2</v>
      </c>
      <c r="G62" s="4">
        <f t="shared" si="11"/>
        <v>9.1813220482125368E-3</v>
      </c>
      <c r="H62" s="4">
        <f t="shared" si="12"/>
        <v>1.6920441653553775E-2</v>
      </c>
      <c r="I62" s="4">
        <f t="shared" si="13"/>
        <v>2.4790517084729513E-2</v>
      </c>
      <c r="J62" s="4">
        <f t="shared" si="14"/>
        <v>9.1813220482125368E-3</v>
      </c>
      <c r="K62" s="4">
        <f t="shared" si="15"/>
        <v>1.6920441653553775E-2</v>
      </c>
      <c r="L62" s="5">
        <f t="shared" si="9"/>
        <v>6.1456973732826586E-4</v>
      </c>
      <c r="M62" s="5">
        <f t="shared" si="9"/>
        <v>8.4296674552993657E-5</v>
      </c>
      <c r="N62" s="5">
        <f t="shared" si="9"/>
        <v>2.8630134575131759E-4</v>
      </c>
      <c r="O62" s="5">
        <f t="shared" si="16"/>
        <v>1.5287018975930735</v>
      </c>
      <c r="P62" s="5">
        <f t="shared" si="17"/>
        <v>9.7445025757342651E-2</v>
      </c>
      <c r="Q62" s="5">
        <f t="shared" si="18"/>
        <v>0.66507293924628597</v>
      </c>
    </row>
    <row r="63" spans="1:17">
      <c r="A63" s="3">
        <v>589.66</v>
      </c>
      <c r="B63" s="3">
        <v>0.3578290397639991</v>
      </c>
      <c r="C63" s="3">
        <v>0.38529672276350752</v>
      </c>
      <c r="D63" s="3">
        <v>0.35669390320553113</v>
      </c>
      <c r="E63" s="3">
        <v>0.37173686042464327</v>
      </c>
      <c r="F63" s="4">
        <f t="shared" si="10"/>
        <v>2.7467682999508414E-2</v>
      </c>
      <c r="G63" s="4">
        <f t="shared" si="11"/>
        <v>-1.1351365584679751E-3</v>
      </c>
      <c r="H63" s="4">
        <f t="shared" si="12"/>
        <v>1.3907820660644166E-2</v>
      </c>
      <c r="I63" s="4">
        <f t="shared" si="13"/>
        <v>2.7467682999508414E-2</v>
      </c>
      <c r="J63" s="4">
        <f t="shared" si="14"/>
        <v>1.1351365584679751E-3</v>
      </c>
      <c r="K63" s="4">
        <f t="shared" si="15"/>
        <v>1.3907820660644166E-2</v>
      </c>
      <c r="L63" s="5">
        <f t="shared" si="9"/>
        <v>7.5447360936148355E-4</v>
      </c>
      <c r="M63" s="5">
        <f t="shared" si="9"/>
        <v>1.2885350063705186E-6</v>
      </c>
      <c r="N63" s="5">
        <f t="shared" si="9"/>
        <v>1.9342747552864072E-4</v>
      </c>
      <c r="O63" s="5">
        <f t="shared" si="16"/>
        <v>1.8767035997067616</v>
      </c>
      <c r="P63" s="5">
        <f t="shared" si="17"/>
        <v>1.4895169655367358E-3</v>
      </c>
      <c r="Q63" s="5">
        <f t="shared" si="18"/>
        <v>0.449328588879782</v>
      </c>
    </row>
    <row r="64" spans="1:17">
      <c r="A64" s="1">
        <v>591.87</v>
      </c>
      <c r="B64" s="3">
        <v>0.35621018746705235</v>
      </c>
      <c r="C64" s="3">
        <v>0.38440940196370127</v>
      </c>
      <c r="D64" s="3">
        <v>0.37369255150554676</v>
      </c>
      <c r="E64" s="3">
        <v>0.37722668529514491</v>
      </c>
      <c r="F64" s="4">
        <f t="shared" si="10"/>
        <v>2.8199214496648917E-2</v>
      </c>
      <c r="G64" s="4">
        <f t="shared" si="11"/>
        <v>1.7482364038494402E-2</v>
      </c>
      <c r="H64" s="4">
        <f t="shared" si="12"/>
        <v>2.1016497828092562E-2</v>
      </c>
      <c r="I64" s="4">
        <f t="shared" si="13"/>
        <v>2.8199214496648917E-2</v>
      </c>
      <c r="J64" s="4">
        <f t="shared" si="14"/>
        <v>1.7482364038494402E-2</v>
      </c>
      <c r="K64" s="4">
        <f t="shared" si="15"/>
        <v>2.1016497828092562E-2</v>
      </c>
      <c r="L64" s="5">
        <f t="shared" si="9"/>
        <v>7.9519569822801442E-4</v>
      </c>
      <c r="M64" s="5">
        <f t="shared" si="9"/>
        <v>3.0563305237444233E-4</v>
      </c>
      <c r="N64" s="5">
        <f t="shared" si="9"/>
        <v>4.4169318095821938E-4</v>
      </c>
      <c r="O64" s="5">
        <f t="shared" si="16"/>
        <v>1.977997123847486</v>
      </c>
      <c r="P64" s="5">
        <f t="shared" si="17"/>
        <v>0.35330481088195098</v>
      </c>
      <c r="Q64" s="5">
        <f t="shared" si="18"/>
        <v>1.0260454114668534</v>
      </c>
    </row>
    <row r="65" spans="1:17">
      <c r="A65" s="1">
        <v>594.05999999999995</v>
      </c>
      <c r="B65" s="3">
        <v>0.35590768645830273</v>
      </c>
      <c r="C65" s="3">
        <v>0.38657758882477988</v>
      </c>
      <c r="D65" s="3">
        <v>0.36209108402822326</v>
      </c>
      <c r="E65" s="3">
        <v>0.36886692552064948</v>
      </c>
      <c r="F65" s="4">
        <f t="shared" si="10"/>
        <v>3.0669902366477153E-2</v>
      </c>
      <c r="G65" s="4">
        <f t="shared" si="11"/>
        <v>6.1833975699205346E-3</v>
      </c>
      <c r="H65" s="4">
        <f t="shared" si="12"/>
        <v>1.295923906234675E-2</v>
      </c>
      <c r="I65" s="4">
        <f t="shared" si="13"/>
        <v>3.0669902366477153E-2</v>
      </c>
      <c r="J65" s="4">
        <f t="shared" si="14"/>
        <v>6.1833975699205346E-3</v>
      </c>
      <c r="K65" s="4">
        <f t="shared" si="15"/>
        <v>1.295923906234675E-2</v>
      </c>
      <c r="L65" s="5">
        <f t="shared" si="9"/>
        <v>9.4064291116924086E-4</v>
      </c>
      <c r="M65" s="5">
        <f t="shared" si="9"/>
        <v>3.823440550769917E-5</v>
      </c>
      <c r="N65" s="5">
        <f t="shared" si="9"/>
        <v>1.6794187707505387E-4</v>
      </c>
      <c r="O65" s="5">
        <f t="shared" si="16"/>
        <v>2.3397875227523928</v>
      </c>
      <c r="P65" s="5">
        <f t="shared" si="17"/>
        <v>4.4198097365895639E-2</v>
      </c>
      <c r="Q65" s="5">
        <f t="shared" si="18"/>
        <v>0.39012599649413449</v>
      </c>
    </row>
    <row r="66" spans="1:17">
      <c r="A66" s="1">
        <v>596.25</v>
      </c>
      <c r="B66" s="3">
        <v>0.35428611015900885</v>
      </c>
      <c r="C66" s="3">
        <v>0.3859864781807007</v>
      </c>
      <c r="D66" s="3">
        <v>0.36170906718851925</v>
      </c>
      <c r="E66" s="3">
        <v>0.37234425639178964</v>
      </c>
      <c r="F66" s="4">
        <f t="shared" si="10"/>
        <v>3.1700368021691849E-2</v>
      </c>
      <c r="G66" s="4">
        <f t="shared" si="11"/>
        <v>7.4229570295104019E-3</v>
      </c>
      <c r="H66" s="4">
        <f t="shared" si="12"/>
        <v>1.8058146232780792E-2</v>
      </c>
      <c r="I66" s="4">
        <f t="shared" si="13"/>
        <v>3.1700368021691849E-2</v>
      </c>
      <c r="J66" s="4">
        <f t="shared" si="14"/>
        <v>7.4229570295104019E-3</v>
      </c>
      <c r="K66" s="4">
        <f t="shared" si="15"/>
        <v>1.8058146232780792E-2</v>
      </c>
      <c r="L66" s="5">
        <f t="shared" si="9"/>
        <v>1.0049133327107032E-3</v>
      </c>
      <c r="M66" s="5">
        <f t="shared" si="9"/>
        <v>5.5100291061957892E-5</v>
      </c>
      <c r="N66" s="5">
        <f t="shared" si="9"/>
        <v>3.2609664536449508E-4</v>
      </c>
      <c r="O66" s="5">
        <f t="shared" si="16"/>
        <v>2.4996559793358002</v>
      </c>
      <c r="P66" s="5">
        <f t="shared" si="17"/>
        <v>6.3694674911453947E-2</v>
      </c>
      <c r="Q66" s="5">
        <f t="shared" si="18"/>
        <v>0.75751671317430536</v>
      </c>
    </row>
    <row r="67" spans="1:17">
      <c r="A67" s="1">
        <v>598.42999999999995</v>
      </c>
      <c r="B67" s="3">
        <v>0.35389402044271823</v>
      </c>
      <c r="C67" s="3">
        <v>0.38890620130881892</v>
      </c>
      <c r="D67" s="3">
        <v>0.37653297978123956</v>
      </c>
      <c r="E67" s="3">
        <v>0.37577753384559087</v>
      </c>
      <c r="F67" s="4">
        <f t="shared" si="10"/>
        <v>3.5012180866100695E-2</v>
      </c>
      <c r="G67" s="4">
        <f t="shared" si="11"/>
        <v>2.2638959338521336E-2</v>
      </c>
      <c r="H67" s="4">
        <f t="shared" si="12"/>
        <v>2.1883513402872645E-2</v>
      </c>
      <c r="I67" s="4">
        <f t="shared" si="13"/>
        <v>3.5012180866100695E-2</v>
      </c>
      <c r="J67" s="4">
        <f t="shared" si="14"/>
        <v>2.2638959338521336E-2</v>
      </c>
      <c r="K67" s="4">
        <f t="shared" si="15"/>
        <v>2.1883513402872645E-2</v>
      </c>
      <c r="L67" s="5">
        <f t="shared" si="9"/>
        <v>1.2258528090005477E-3</v>
      </c>
      <c r="M67" s="5">
        <f t="shared" si="9"/>
        <v>5.1252247993122243E-4</v>
      </c>
      <c r="N67" s="5">
        <f t="shared" si="9"/>
        <v>4.7888815885370668E-4</v>
      </c>
      <c r="O67" s="5">
        <f t="shared" si="16"/>
        <v>3.0492284300162007</v>
      </c>
      <c r="P67" s="5">
        <f t="shared" si="17"/>
        <v>0.59246425227270694</v>
      </c>
      <c r="Q67" s="5">
        <f t="shared" si="18"/>
        <v>1.1124486842465748</v>
      </c>
    </row>
    <row r="68" spans="1:17">
      <c r="A68" s="1">
        <v>600.61</v>
      </c>
      <c r="B68" s="3">
        <v>0.35344209938329191</v>
      </c>
      <c r="C68" s="3">
        <v>0.38148984198645597</v>
      </c>
      <c r="D68" s="3">
        <v>0.37704918032786894</v>
      </c>
      <c r="E68" s="3">
        <v>0.37056603773584901</v>
      </c>
      <c r="F68" s="4">
        <f t="shared" ref="F68:F99" si="19">C68-$B68</f>
        <v>2.8047742603164061E-2</v>
      </c>
      <c r="G68" s="4">
        <f t="shared" ref="G68:G99" si="20">D68-$B68</f>
        <v>2.360708094457703E-2</v>
      </c>
      <c r="H68" s="4">
        <f t="shared" ref="H68:H99" si="21">E68-$B68</f>
        <v>1.71239383525571E-2</v>
      </c>
      <c r="I68" s="4">
        <f t="shared" ref="I68:I99" si="22">ABS(F68)</f>
        <v>2.8047742603164061E-2</v>
      </c>
      <c r="J68" s="4">
        <f t="shared" ref="J68:J99" si="23">ABS(G68)</f>
        <v>2.360708094457703E-2</v>
      </c>
      <c r="K68" s="4">
        <f t="shared" ref="K68:K99" si="24">ABS(H68)</f>
        <v>1.71239383525571E-2</v>
      </c>
      <c r="L68" s="5">
        <f t="shared" si="9"/>
        <v>7.8667586513334433E-4</v>
      </c>
      <c r="M68" s="5">
        <f t="shared" si="9"/>
        <v>5.5729427072381192E-4</v>
      </c>
      <c r="N68" s="5">
        <f t="shared" si="9"/>
        <v>2.9322926470217597E-4</v>
      </c>
      <c r="O68" s="5">
        <f t="shared" ref="O68:O99" si="25">(F68/C$1)^2</f>
        <v>1.9568045980397244</v>
      </c>
      <c r="P68" s="5">
        <f t="shared" ref="P68:P99" si="26">(G68/D$1)^2</f>
        <v>0.6442194173503466</v>
      </c>
      <c r="Q68" s="5">
        <f t="shared" ref="Q68:Q99" si="27">(H68/E$1)^2</f>
        <v>0.68116637187551843</v>
      </c>
    </row>
    <row r="69" spans="1:17">
      <c r="A69" s="1">
        <v>602.78</v>
      </c>
      <c r="B69" s="3">
        <v>0.35170193518178944</v>
      </c>
      <c r="C69" s="3">
        <v>0.39041322314049587</v>
      </c>
      <c r="D69" s="3">
        <v>0.3611111111111111</v>
      </c>
      <c r="E69" s="3">
        <v>0.37804406648627759</v>
      </c>
      <c r="F69" s="4">
        <f t="shared" si="19"/>
        <v>3.8711287958706431E-2</v>
      </c>
      <c r="G69" s="4">
        <f t="shared" si="20"/>
        <v>9.409175929321667E-3</v>
      </c>
      <c r="H69" s="4">
        <f t="shared" si="21"/>
        <v>2.6342131304488148E-2</v>
      </c>
      <c r="I69" s="4">
        <f t="shared" si="22"/>
        <v>3.8711287958706431E-2</v>
      </c>
      <c r="J69" s="4">
        <f t="shared" si="23"/>
        <v>9.409175929321667E-3</v>
      </c>
      <c r="K69" s="4">
        <f t="shared" si="24"/>
        <v>2.6342131304488148E-2</v>
      </c>
      <c r="L69" s="5">
        <f t="shared" ref="L69:L100" si="28">F69^2</f>
        <v>1.4985638154218896E-3</v>
      </c>
      <c r="M69" s="5">
        <f t="shared" ref="M69:M100" si="29">G69^2</f>
        <v>8.8532591668926254E-5</v>
      </c>
      <c r="N69" s="5">
        <f t="shared" ref="N69:N100" si="30">H69^2</f>
        <v>6.9390788166289439E-4</v>
      </c>
      <c r="O69" s="5">
        <f t="shared" si="25"/>
        <v>3.7275791649925027</v>
      </c>
      <c r="P69" s="5">
        <f t="shared" si="26"/>
        <v>0.1023416489593473</v>
      </c>
      <c r="Q69" s="5">
        <f t="shared" si="27"/>
        <v>1.6119356799131679</v>
      </c>
    </row>
    <row r="70" spans="1:17">
      <c r="A70" s="1">
        <v>604.95000000000005</v>
      </c>
      <c r="B70" s="3">
        <v>0.35118511168435568</v>
      </c>
      <c r="C70" s="3">
        <v>0.38755980861244016</v>
      </c>
      <c r="D70" s="3">
        <v>0.3651889534883721</v>
      </c>
      <c r="E70" s="3">
        <v>0.37494981934965882</v>
      </c>
      <c r="F70" s="4">
        <f t="shared" si="19"/>
        <v>3.6374696928084482E-2</v>
      </c>
      <c r="G70" s="4">
        <f t="shared" si="20"/>
        <v>1.4003841804016426E-2</v>
      </c>
      <c r="H70" s="4">
        <f t="shared" si="21"/>
        <v>2.3764707665303142E-2</v>
      </c>
      <c r="I70" s="4">
        <f t="shared" si="22"/>
        <v>3.6374696928084482E-2</v>
      </c>
      <c r="J70" s="4">
        <f t="shared" si="23"/>
        <v>1.4003841804016426E-2</v>
      </c>
      <c r="K70" s="4">
        <f t="shared" si="24"/>
        <v>2.3764707665303142E-2</v>
      </c>
      <c r="L70" s="5">
        <f t="shared" si="28"/>
        <v>1.3231185766099988E-3</v>
      </c>
      <c r="M70" s="5">
        <f t="shared" si="29"/>
        <v>1.9610758527191803E-4</v>
      </c>
      <c r="N70" s="5">
        <f t="shared" si="30"/>
        <v>5.6476133041731796E-4</v>
      </c>
      <c r="O70" s="5">
        <f t="shared" si="25"/>
        <v>3.2911706450068374</v>
      </c>
      <c r="P70" s="5">
        <f t="shared" si="26"/>
        <v>0.22669587856658427</v>
      </c>
      <c r="Q70" s="5">
        <f t="shared" si="27"/>
        <v>1.3119305360148132</v>
      </c>
    </row>
    <row r="71" spans="1:17">
      <c r="A71" s="1">
        <v>607.11</v>
      </c>
      <c r="B71" s="3">
        <v>0.35062058036883315</v>
      </c>
      <c r="C71" s="3">
        <v>0.38703966005665724</v>
      </c>
      <c r="D71" s="3">
        <v>0.3724604966139955</v>
      </c>
      <c r="E71" s="3">
        <v>0.37541254125412543</v>
      </c>
      <c r="F71" s="4">
        <f t="shared" si="19"/>
        <v>3.6419079687824096E-2</v>
      </c>
      <c r="G71" s="4">
        <f t="shared" si="20"/>
        <v>2.183991624516235E-2</v>
      </c>
      <c r="H71" s="4">
        <f t="shared" si="21"/>
        <v>2.4791960885292286E-2</v>
      </c>
      <c r="I71" s="4">
        <f t="shared" si="22"/>
        <v>3.6419079687824096E-2</v>
      </c>
      <c r="J71" s="4">
        <f t="shared" si="23"/>
        <v>2.183991624516235E-2</v>
      </c>
      <c r="K71" s="4">
        <f t="shared" si="24"/>
        <v>2.4791960885292286E-2</v>
      </c>
      <c r="L71" s="5">
        <f t="shared" si="28"/>
        <v>1.3263493653080816E-3</v>
      </c>
      <c r="M71" s="5">
        <f t="shared" si="29"/>
        <v>4.7698194159570632E-4</v>
      </c>
      <c r="N71" s="5">
        <f t="shared" si="30"/>
        <v>6.146413245378627E-4</v>
      </c>
      <c r="O71" s="5">
        <f t="shared" si="25"/>
        <v>3.2992070199102832</v>
      </c>
      <c r="P71" s="5">
        <f t="shared" si="26"/>
        <v>0.55138020368005458</v>
      </c>
      <c r="Q71" s="5">
        <f t="shared" si="27"/>
        <v>1.4278008761010001</v>
      </c>
    </row>
    <row r="72" spans="1:17">
      <c r="A72" s="1">
        <v>609.26</v>
      </c>
      <c r="B72" s="3">
        <v>0.34886068856912361</v>
      </c>
      <c r="C72" s="3">
        <v>0.37616387337057727</v>
      </c>
      <c r="D72" s="3">
        <v>0.38178217821782179</v>
      </c>
      <c r="E72" s="3">
        <v>0.37564991334488729</v>
      </c>
      <c r="F72" s="4">
        <f t="shared" si="19"/>
        <v>2.7303184801453662E-2</v>
      </c>
      <c r="G72" s="4">
        <f t="shared" si="20"/>
        <v>3.2921489648698177E-2</v>
      </c>
      <c r="H72" s="4">
        <f t="shared" si="21"/>
        <v>2.6789224775763676E-2</v>
      </c>
      <c r="I72" s="4">
        <f t="shared" si="22"/>
        <v>2.7303184801453662E-2</v>
      </c>
      <c r="J72" s="4">
        <f t="shared" si="23"/>
        <v>3.2921489648698177E-2</v>
      </c>
      <c r="K72" s="4">
        <f t="shared" si="24"/>
        <v>2.6789224775763676E-2</v>
      </c>
      <c r="L72" s="5">
        <f t="shared" si="28"/>
        <v>7.4546390030233022E-4</v>
      </c>
      <c r="M72" s="5">
        <f t="shared" si="29"/>
        <v>1.0838244806893411E-3</v>
      </c>
      <c r="N72" s="5">
        <f t="shared" si="30"/>
        <v>7.1766256408639032E-4</v>
      </c>
      <c r="O72" s="5">
        <f t="shared" si="25"/>
        <v>1.8542925395797762</v>
      </c>
      <c r="P72" s="5">
        <f t="shared" si="26"/>
        <v>1.2528762848268336</v>
      </c>
      <c r="Q72" s="5">
        <f t="shared" si="27"/>
        <v>1.6671173851154175</v>
      </c>
    </row>
    <row r="73" spans="1:17">
      <c r="A73" s="1">
        <v>611.41</v>
      </c>
      <c r="B73" s="3">
        <v>0.34820944978191715</v>
      </c>
      <c r="C73" s="3">
        <v>0.38864970645792568</v>
      </c>
      <c r="D73" s="3">
        <v>0.38522208385222084</v>
      </c>
      <c r="E73" s="3">
        <v>0.38581952117863727</v>
      </c>
      <c r="F73" s="4">
        <f t="shared" si="19"/>
        <v>4.0440256676008535E-2</v>
      </c>
      <c r="G73" s="4">
        <f t="shared" si="20"/>
        <v>3.7012634070303696E-2</v>
      </c>
      <c r="H73" s="4">
        <f t="shared" si="21"/>
        <v>3.7610071396720124E-2</v>
      </c>
      <c r="I73" s="4">
        <f t="shared" si="22"/>
        <v>4.0440256676008535E-2</v>
      </c>
      <c r="J73" s="4">
        <f t="shared" si="23"/>
        <v>3.7012634070303696E-2</v>
      </c>
      <c r="K73" s="4">
        <f t="shared" si="24"/>
        <v>3.7610071396720124E-2</v>
      </c>
      <c r="L73" s="5">
        <f t="shared" si="28"/>
        <v>1.6354143600214529E-3</v>
      </c>
      <c r="M73" s="5">
        <f t="shared" si="29"/>
        <v>1.369935080822206E-3</v>
      </c>
      <c r="N73" s="5">
        <f t="shared" si="30"/>
        <v>1.4145174704663852E-3</v>
      </c>
      <c r="O73" s="5">
        <f t="shared" si="25"/>
        <v>4.0679859154541749</v>
      </c>
      <c r="P73" s="5">
        <f t="shared" si="26"/>
        <v>1.5836135878964681</v>
      </c>
      <c r="Q73" s="5">
        <f t="shared" si="27"/>
        <v>3.285898951084377</v>
      </c>
    </row>
    <row r="74" spans="1:17">
      <c r="A74" s="1">
        <v>613.54999999999995</v>
      </c>
      <c r="B74" s="3">
        <v>0.34754792418422165</v>
      </c>
      <c r="C74" s="3">
        <v>0.39433729995896588</v>
      </c>
      <c r="D74" s="3">
        <v>0.37760416666666669</v>
      </c>
      <c r="E74" s="3">
        <v>0.38572113080977483</v>
      </c>
      <c r="F74" s="4">
        <f t="shared" si="19"/>
        <v>4.6789375774744235E-2</v>
      </c>
      <c r="G74" s="4">
        <f t="shared" si="20"/>
        <v>3.0056242482445039E-2</v>
      </c>
      <c r="H74" s="4">
        <f t="shared" si="21"/>
        <v>3.817320662555318E-2</v>
      </c>
      <c r="I74" s="4">
        <f t="shared" si="22"/>
        <v>4.6789375774744235E-2</v>
      </c>
      <c r="J74" s="4">
        <f t="shared" si="23"/>
        <v>3.0056242482445039E-2</v>
      </c>
      <c r="K74" s="4">
        <f t="shared" si="24"/>
        <v>3.817320662555318E-2</v>
      </c>
      <c r="L74" s="5">
        <f t="shared" si="28"/>
        <v>2.1892456853902227E-3</v>
      </c>
      <c r="M74" s="5">
        <f t="shared" si="29"/>
        <v>9.033777121635339E-4</v>
      </c>
      <c r="N74" s="5">
        <f t="shared" si="30"/>
        <v>1.4571937040771773E-3</v>
      </c>
      <c r="O74" s="5">
        <f t="shared" si="25"/>
        <v>5.4456049985518185</v>
      </c>
      <c r="P74" s="5">
        <f t="shared" si="26"/>
        <v>1.0442839518544047</v>
      </c>
      <c r="Q74" s="5">
        <f t="shared" si="27"/>
        <v>3.3850350835011072</v>
      </c>
    </row>
    <row r="75" spans="1:17">
      <c r="A75" s="1">
        <v>615.69000000000005</v>
      </c>
      <c r="B75" s="3">
        <v>0.34556746207579525</v>
      </c>
      <c r="C75" s="3">
        <v>0.39638503572929801</v>
      </c>
      <c r="D75" s="3">
        <v>0.38824057450628363</v>
      </c>
      <c r="E75" s="3">
        <v>0.38067061143984215</v>
      </c>
      <c r="F75" s="4">
        <f t="shared" si="19"/>
        <v>5.0817573653502757E-2</v>
      </c>
      <c r="G75" s="4">
        <f t="shared" si="20"/>
        <v>4.267311243048838E-2</v>
      </c>
      <c r="H75" s="4">
        <f t="shared" si="21"/>
        <v>3.5103149364046904E-2</v>
      </c>
      <c r="I75" s="4">
        <f t="shared" si="22"/>
        <v>5.0817573653502757E-2</v>
      </c>
      <c r="J75" s="4">
        <f t="shared" si="23"/>
        <v>4.267311243048838E-2</v>
      </c>
      <c r="K75" s="4">
        <f t="shared" si="24"/>
        <v>3.5103149364046904E-2</v>
      </c>
      <c r="L75" s="5">
        <f t="shared" si="28"/>
        <v>2.5824257920291777E-3</v>
      </c>
      <c r="M75" s="5">
        <f t="shared" si="29"/>
        <v>1.8209945245051019E-3</v>
      </c>
      <c r="N75" s="5">
        <f t="shared" si="30"/>
        <v>1.2322310952745865E-3</v>
      </c>
      <c r="O75" s="5">
        <f t="shared" si="25"/>
        <v>6.423614715931981</v>
      </c>
      <c r="P75" s="5">
        <f t="shared" si="26"/>
        <v>2.105027977501372</v>
      </c>
      <c r="Q75" s="5">
        <f t="shared" si="27"/>
        <v>2.8624509403346661</v>
      </c>
    </row>
    <row r="76" spans="1:17">
      <c r="A76" s="1">
        <v>617.80999999999995</v>
      </c>
      <c r="B76" s="3">
        <v>0.3448433084936362</v>
      </c>
      <c r="C76" s="3">
        <v>0.38101487314085736</v>
      </c>
      <c r="D76" s="3">
        <v>0.37372330547818017</v>
      </c>
      <c r="E76" s="3">
        <v>0.38603696098562618</v>
      </c>
      <c r="F76" s="4">
        <f t="shared" si="19"/>
        <v>3.6171564647221155E-2</v>
      </c>
      <c r="G76" s="4">
        <f t="shared" si="20"/>
        <v>2.8879996984543965E-2</v>
      </c>
      <c r="H76" s="4">
        <f t="shared" si="21"/>
        <v>4.1193652491989974E-2</v>
      </c>
      <c r="I76" s="4">
        <f t="shared" si="22"/>
        <v>3.6171564647221155E-2</v>
      </c>
      <c r="J76" s="4">
        <f t="shared" si="23"/>
        <v>2.8879996984543965E-2</v>
      </c>
      <c r="K76" s="4">
        <f t="shared" si="24"/>
        <v>4.1193652491989974E-2</v>
      </c>
      <c r="L76" s="5">
        <f t="shared" si="28"/>
        <v>1.3083820890280992E-3</v>
      </c>
      <c r="M76" s="5">
        <f t="shared" si="29"/>
        <v>8.3405422582726854E-4</v>
      </c>
      <c r="N76" s="5">
        <f t="shared" si="30"/>
        <v>1.6969170056308318E-3</v>
      </c>
      <c r="O76" s="5">
        <f t="shared" si="25"/>
        <v>3.2545145990579414</v>
      </c>
      <c r="P76" s="5">
        <f t="shared" si="26"/>
        <v>0.96414758885494323</v>
      </c>
      <c r="Q76" s="5">
        <f t="shared" si="27"/>
        <v>3.9419080536638011</v>
      </c>
    </row>
    <row r="77" spans="1:17">
      <c r="A77" s="1">
        <v>619.94000000000005</v>
      </c>
      <c r="B77" s="3">
        <v>0.34290687758001859</v>
      </c>
      <c r="C77" s="3">
        <v>0.3847184986595174</v>
      </c>
      <c r="D77" s="3">
        <v>0.36977186311787069</v>
      </c>
      <c r="E77" s="3">
        <v>0.37585301837270346</v>
      </c>
      <c r="F77" s="4">
        <f t="shared" si="19"/>
        <v>4.1811621079498817E-2</v>
      </c>
      <c r="G77" s="4">
        <f t="shared" si="20"/>
        <v>2.6864985537852104E-2</v>
      </c>
      <c r="H77" s="4">
        <f t="shared" si="21"/>
        <v>3.2946140792684875E-2</v>
      </c>
      <c r="I77" s="4">
        <f t="shared" si="22"/>
        <v>4.1811621079498817E-2</v>
      </c>
      <c r="J77" s="4">
        <f t="shared" si="23"/>
        <v>2.6864985537852104E-2</v>
      </c>
      <c r="K77" s="4">
        <f t="shared" si="24"/>
        <v>3.2946140792684875E-2</v>
      </c>
      <c r="L77" s="5">
        <f t="shared" si="28"/>
        <v>1.7482116572955899E-3</v>
      </c>
      <c r="M77" s="5">
        <f t="shared" si="29"/>
        <v>7.2172744794900268E-4</v>
      </c>
      <c r="N77" s="5">
        <f t="shared" si="30"/>
        <v>1.0854481931314144E-3</v>
      </c>
      <c r="O77" s="5">
        <f t="shared" si="25"/>
        <v>4.3485617914092245</v>
      </c>
      <c r="P77" s="5">
        <f t="shared" si="26"/>
        <v>0.83430040542060913</v>
      </c>
      <c r="Q77" s="5">
        <f t="shared" si="27"/>
        <v>2.5214768666596723</v>
      </c>
    </row>
    <row r="78" spans="1:17">
      <c r="A78" s="1">
        <v>622.04999999999995</v>
      </c>
      <c r="B78" s="3">
        <v>0.34209128848435033</v>
      </c>
      <c r="C78" s="3">
        <v>0.38272727272727269</v>
      </c>
      <c r="D78" s="3">
        <v>0.37044239183276612</v>
      </c>
      <c r="E78" s="3">
        <v>0.36721660457690264</v>
      </c>
      <c r="F78" s="4">
        <f t="shared" si="19"/>
        <v>4.0635984242922363E-2</v>
      </c>
      <c r="G78" s="4">
        <f t="shared" si="20"/>
        <v>2.8351103348415785E-2</v>
      </c>
      <c r="H78" s="4">
        <f t="shared" si="21"/>
        <v>2.5125316092552308E-2</v>
      </c>
      <c r="I78" s="4">
        <f t="shared" si="22"/>
        <v>4.0635984242922363E-2</v>
      </c>
      <c r="J78" s="4">
        <f t="shared" si="23"/>
        <v>2.8351103348415785E-2</v>
      </c>
      <c r="K78" s="4">
        <f t="shared" si="24"/>
        <v>2.5125316092552308E-2</v>
      </c>
      <c r="L78" s="5">
        <f t="shared" si="28"/>
        <v>1.6512832153910346E-3</v>
      </c>
      <c r="M78" s="5">
        <f t="shared" si="29"/>
        <v>8.0378506107255273E-4</v>
      </c>
      <c r="N78" s="5">
        <f t="shared" si="30"/>
        <v>6.3128150875066793E-4</v>
      </c>
      <c r="O78" s="5">
        <f t="shared" si="25"/>
        <v>4.1074586519764287</v>
      </c>
      <c r="P78" s="5">
        <f t="shared" si="26"/>
        <v>0.92915712743024892</v>
      </c>
      <c r="Q78" s="5">
        <f t="shared" si="27"/>
        <v>1.4664557283685224</v>
      </c>
    </row>
    <row r="79" spans="1:17">
      <c r="A79" s="1">
        <v>624.16</v>
      </c>
      <c r="B79" s="3">
        <v>0.34127420317605445</v>
      </c>
      <c r="C79" s="3">
        <v>0.37425287356321835</v>
      </c>
      <c r="D79" s="3">
        <v>0.3649778652238071</v>
      </c>
      <c r="E79" s="3">
        <v>0.36584051724137934</v>
      </c>
      <c r="F79" s="4">
        <f t="shared" si="19"/>
        <v>3.29786703871639E-2</v>
      </c>
      <c r="G79" s="4">
        <f t="shared" si="20"/>
        <v>2.3703662047752649E-2</v>
      </c>
      <c r="H79" s="4">
        <f t="shared" si="21"/>
        <v>2.456631406532489E-2</v>
      </c>
      <c r="I79" s="4">
        <f t="shared" si="22"/>
        <v>3.29786703871639E-2</v>
      </c>
      <c r="J79" s="4">
        <f t="shared" si="23"/>
        <v>2.3703662047752649E-2</v>
      </c>
      <c r="K79" s="4">
        <f t="shared" si="24"/>
        <v>2.456631406532489E-2</v>
      </c>
      <c r="L79" s="5">
        <f t="shared" si="28"/>
        <v>1.0875927005052012E-3</v>
      </c>
      <c r="M79" s="5">
        <f t="shared" si="29"/>
        <v>5.6186359447406937E-4</v>
      </c>
      <c r="N79" s="5">
        <f t="shared" si="30"/>
        <v>6.0350378675617954E-4</v>
      </c>
      <c r="O79" s="5">
        <f t="shared" si="25"/>
        <v>2.7053154818500502</v>
      </c>
      <c r="P79" s="5">
        <f t="shared" si="26"/>
        <v>0.64950145098807388</v>
      </c>
      <c r="Q79" s="5">
        <f t="shared" si="27"/>
        <v>1.401928573723265</v>
      </c>
    </row>
    <row r="80" spans="1:17">
      <c r="A80" s="1">
        <v>626.27</v>
      </c>
      <c r="B80" s="3">
        <v>0.3391172930563135</v>
      </c>
      <c r="C80" s="3">
        <v>0.37464920486435921</v>
      </c>
      <c r="D80" s="3">
        <v>0.38156590683845387</v>
      </c>
      <c r="E80" s="3">
        <v>0.36589403973509943</v>
      </c>
      <c r="F80" s="4">
        <f t="shared" si="19"/>
        <v>3.5531911808045713E-2</v>
      </c>
      <c r="G80" s="4">
        <f t="shared" si="20"/>
        <v>4.2448613782140376E-2</v>
      </c>
      <c r="H80" s="4">
        <f t="shared" si="21"/>
        <v>2.6776746678785934E-2</v>
      </c>
      <c r="I80" s="4">
        <f t="shared" si="22"/>
        <v>3.5531911808045713E-2</v>
      </c>
      <c r="J80" s="4">
        <f t="shared" si="23"/>
        <v>4.2448613782140376E-2</v>
      </c>
      <c r="K80" s="4">
        <f t="shared" si="24"/>
        <v>2.6776746678785934E-2</v>
      </c>
      <c r="L80" s="5">
        <f t="shared" si="28"/>
        <v>1.2625167567347384E-3</v>
      </c>
      <c r="M80" s="5">
        <f t="shared" si="29"/>
        <v>1.801884812025318E-3</v>
      </c>
      <c r="N80" s="5">
        <f t="shared" si="30"/>
        <v>7.1699416269987353E-4</v>
      </c>
      <c r="O80" s="5">
        <f t="shared" si="25"/>
        <v>3.1404275943586732</v>
      </c>
      <c r="P80" s="5">
        <f t="shared" si="26"/>
        <v>2.0829375874037495</v>
      </c>
      <c r="Q80" s="5">
        <f t="shared" si="27"/>
        <v>1.6655647005705352</v>
      </c>
    </row>
    <row r="81" spans="1:17">
      <c r="A81" s="1">
        <v>628.37</v>
      </c>
      <c r="B81" s="3">
        <v>0.33824414084112298</v>
      </c>
      <c r="C81" s="3">
        <v>0.37774594078319002</v>
      </c>
      <c r="D81" s="3">
        <v>0.38441955193482691</v>
      </c>
      <c r="E81" s="3">
        <v>0.3711283185840708</v>
      </c>
      <c r="F81" s="4">
        <f t="shared" si="19"/>
        <v>3.950179994206704E-2</v>
      </c>
      <c r="G81" s="4">
        <f t="shared" si="20"/>
        <v>4.6175411093703933E-2</v>
      </c>
      <c r="H81" s="4">
        <f t="shared" si="21"/>
        <v>3.2884177742947829E-2</v>
      </c>
      <c r="I81" s="4">
        <f t="shared" si="22"/>
        <v>3.950179994206704E-2</v>
      </c>
      <c r="J81" s="4">
        <f t="shared" si="23"/>
        <v>4.6175411093703933E-2</v>
      </c>
      <c r="K81" s="4">
        <f t="shared" si="24"/>
        <v>3.2884177742947829E-2</v>
      </c>
      <c r="L81" s="5">
        <f t="shared" si="28"/>
        <v>1.5603921986630876E-3</v>
      </c>
      <c r="M81" s="5">
        <f t="shared" si="29"/>
        <v>2.1321685896725563E-3</v>
      </c>
      <c r="N81" s="5">
        <f t="shared" si="30"/>
        <v>1.0813691458297853E-3</v>
      </c>
      <c r="O81" s="5">
        <f t="shared" si="25"/>
        <v>3.8813732115344437</v>
      </c>
      <c r="P81" s="5">
        <f t="shared" si="26"/>
        <v>2.4647380723070369</v>
      </c>
      <c r="Q81" s="5">
        <f t="shared" si="27"/>
        <v>2.5120013122535276</v>
      </c>
    </row>
    <row r="82" spans="1:17">
      <c r="A82" s="1">
        <v>630.46</v>
      </c>
      <c r="B82" s="3">
        <v>0.33732929076783302</v>
      </c>
      <c r="C82" s="3">
        <v>0.37383635472807447</v>
      </c>
      <c r="D82" s="3">
        <v>0.37904066736183517</v>
      </c>
      <c r="E82" s="3">
        <v>0.36326767091541134</v>
      </c>
      <c r="F82" s="4">
        <f t="shared" si="19"/>
        <v>3.6507063960241448E-2</v>
      </c>
      <c r="G82" s="4">
        <f t="shared" si="20"/>
        <v>4.1711376594002147E-2</v>
      </c>
      <c r="H82" s="4">
        <f t="shared" si="21"/>
        <v>2.5938380147578322E-2</v>
      </c>
      <c r="I82" s="4">
        <f t="shared" si="22"/>
        <v>3.6507063960241448E-2</v>
      </c>
      <c r="J82" s="4">
        <f t="shared" si="23"/>
        <v>4.1711376594002147E-2</v>
      </c>
      <c r="K82" s="4">
        <f t="shared" si="24"/>
        <v>2.5938380147578322E-2</v>
      </c>
      <c r="L82" s="5">
        <f t="shared" si="28"/>
        <v>1.3327657189971601E-3</v>
      </c>
      <c r="M82" s="5">
        <f t="shared" si="29"/>
        <v>1.7398389373666702E-3</v>
      </c>
      <c r="N82" s="5">
        <f t="shared" si="30"/>
        <v>6.7279956468028514E-4</v>
      </c>
      <c r="O82" s="5">
        <f t="shared" si="25"/>
        <v>3.3151672787130737</v>
      </c>
      <c r="P82" s="5">
        <f t="shared" si="26"/>
        <v>2.0112139768780715</v>
      </c>
      <c r="Q82" s="5">
        <f t="shared" si="27"/>
        <v>1.5629014346101084</v>
      </c>
    </row>
    <row r="83" spans="1:17">
      <c r="A83" s="1">
        <v>632.54</v>
      </c>
      <c r="B83" s="3">
        <v>0.33640853705267842</v>
      </c>
      <c r="C83" s="3">
        <v>0.37563195146612743</v>
      </c>
      <c r="D83" s="3">
        <v>0.34901122394441475</v>
      </c>
      <c r="E83" s="3">
        <v>0.35988200589970504</v>
      </c>
      <c r="F83" s="4">
        <f t="shared" si="19"/>
        <v>3.9223414413449009E-2</v>
      </c>
      <c r="G83" s="4">
        <f t="shared" si="20"/>
        <v>1.2602686891736326E-2</v>
      </c>
      <c r="H83" s="4">
        <f t="shared" si="21"/>
        <v>2.3473468847026613E-2</v>
      </c>
      <c r="I83" s="4">
        <f t="shared" si="22"/>
        <v>3.9223414413449009E-2</v>
      </c>
      <c r="J83" s="4">
        <f t="shared" si="23"/>
        <v>1.2602686891736326E-2</v>
      </c>
      <c r="K83" s="4">
        <f t="shared" si="24"/>
        <v>2.3473468847026613E-2</v>
      </c>
      <c r="L83" s="5">
        <f t="shared" si="28"/>
        <v>1.5384762382491595E-3</v>
      </c>
      <c r="M83" s="5">
        <f t="shared" si="29"/>
        <v>1.5882771689114262E-4</v>
      </c>
      <c r="N83" s="5">
        <f t="shared" si="30"/>
        <v>5.5100373971232893E-4</v>
      </c>
      <c r="O83" s="5">
        <f t="shared" si="25"/>
        <v>3.8268586979855099</v>
      </c>
      <c r="P83" s="5">
        <f t="shared" si="26"/>
        <v>0.18360120426467857</v>
      </c>
      <c r="Q83" s="5">
        <f t="shared" si="27"/>
        <v>1.279971897248714</v>
      </c>
    </row>
    <row r="84" spans="1:17">
      <c r="A84" s="1">
        <v>634.62</v>
      </c>
      <c r="B84" s="3">
        <v>0.33437945873790115</v>
      </c>
      <c r="C84" s="3">
        <v>0.37545126353790614</v>
      </c>
      <c r="D84" s="3">
        <v>0.35917030567685598</v>
      </c>
      <c r="E84" s="3">
        <v>0.36114421930870083</v>
      </c>
      <c r="F84" s="4">
        <f t="shared" si="19"/>
        <v>4.1071804800004996E-2</v>
      </c>
      <c r="G84" s="4">
        <f t="shared" si="20"/>
        <v>2.4790846938954836E-2</v>
      </c>
      <c r="H84" s="4">
        <f t="shared" si="21"/>
        <v>2.6764760570799684E-2</v>
      </c>
      <c r="I84" s="4">
        <f t="shared" si="22"/>
        <v>4.1071804800004996E-2</v>
      </c>
      <c r="J84" s="4">
        <f t="shared" si="23"/>
        <v>2.4790846938954836E-2</v>
      </c>
      <c r="K84" s="4">
        <f t="shared" si="24"/>
        <v>2.6764760570799684E-2</v>
      </c>
      <c r="L84" s="5">
        <f t="shared" si="28"/>
        <v>1.6868931495297136E-3</v>
      </c>
      <c r="M84" s="5">
        <f t="shared" si="29"/>
        <v>6.145860919506864E-4</v>
      </c>
      <c r="N84" s="5">
        <f t="shared" si="30"/>
        <v>7.1635240841223346E-4</v>
      </c>
      <c r="O84" s="5">
        <f t="shared" si="25"/>
        <v>4.1960360266574837</v>
      </c>
      <c r="P84" s="5">
        <f t="shared" si="26"/>
        <v>0.71044745095596851</v>
      </c>
      <c r="Q84" s="5">
        <f t="shared" si="27"/>
        <v>1.6640739167628842</v>
      </c>
    </row>
    <row r="85" spans="1:17">
      <c r="A85" s="1">
        <v>636.70000000000005</v>
      </c>
      <c r="B85" s="3">
        <v>0.33338757317601392</v>
      </c>
      <c r="C85" s="3">
        <v>0.37553418803418814</v>
      </c>
      <c r="D85" s="3">
        <v>0.36043206367254121</v>
      </c>
      <c r="E85" s="3">
        <v>0.37092731829573938</v>
      </c>
      <c r="F85" s="4">
        <f t="shared" si="19"/>
        <v>4.2146614858174225E-2</v>
      </c>
      <c r="G85" s="4">
        <f t="shared" si="20"/>
        <v>2.7044490496527296E-2</v>
      </c>
      <c r="H85" s="4">
        <f t="shared" si="21"/>
        <v>3.7539745119725465E-2</v>
      </c>
      <c r="I85" s="4">
        <f t="shared" si="22"/>
        <v>4.2146614858174225E-2</v>
      </c>
      <c r="J85" s="4">
        <f t="shared" si="23"/>
        <v>2.7044490496527296E-2</v>
      </c>
      <c r="K85" s="4">
        <f t="shared" si="24"/>
        <v>3.7539745119725465E-2</v>
      </c>
      <c r="L85" s="5">
        <f t="shared" si="28"/>
        <v>1.7763371440032724E-3</v>
      </c>
      <c r="M85" s="5">
        <f t="shared" si="29"/>
        <v>7.3140446621675526E-4</v>
      </c>
      <c r="N85" s="5">
        <f t="shared" si="30"/>
        <v>1.4092324636539519E-3</v>
      </c>
      <c r="O85" s="5">
        <f t="shared" si="25"/>
        <v>4.4185220941857297</v>
      </c>
      <c r="P85" s="5">
        <f t="shared" si="26"/>
        <v>0.84548681697665007</v>
      </c>
      <c r="Q85" s="5">
        <f t="shared" si="27"/>
        <v>3.2736219741618355</v>
      </c>
    </row>
    <row r="86" spans="1:17">
      <c r="A86" s="1">
        <v>638.76</v>
      </c>
      <c r="B86" s="3">
        <v>0.33239883944259196</v>
      </c>
      <c r="C86" s="3">
        <v>0.36547945205479448</v>
      </c>
      <c r="D86" s="3">
        <v>0.35266549502050376</v>
      </c>
      <c r="E86" s="3">
        <v>0.36369509043927656</v>
      </c>
      <c r="F86" s="4">
        <f t="shared" si="19"/>
        <v>3.308061261220252E-2</v>
      </c>
      <c r="G86" s="4">
        <f t="shared" si="20"/>
        <v>2.0266655577911796E-2</v>
      </c>
      <c r="H86" s="4">
        <f t="shared" si="21"/>
        <v>3.1296250996684594E-2</v>
      </c>
      <c r="I86" s="4">
        <f t="shared" si="22"/>
        <v>3.308061261220252E-2</v>
      </c>
      <c r="J86" s="4">
        <f t="shared" si="23"/>
        <v>2.0266655577911796E-2</v>
      </c>
      <c r="K86" s="4">
        <f t="shared" si="24"/>
        <v>3.1296250996684594E-2</v>
      </c>
      <c r="L86" s="5">
        <f t="shared" si="28"/>
        <v>1.0943269307986125E-3</v>
      </c>
      <c r="M86" s="5">
        <f t="shared" si="29"/>
        <v>4.1073732831370331E-4</v>
      </c>
      <c r="N86" s="5">
        <f t="shared" si="30"/>
        <v>9.7945532644748141E-4</v>
      </c>
      <c r="O86" s="5">
        <f t="shared" si="25"/>
        <v>2.7220664378491541</v>
      </c>
      <c r="P86" s="5">
        <f t="shared" si="26"/>
        <v>0.47480294743856577</v>
      </c>
      <c r="Q86" s="5">
        <f t="shared" si="27"/>
        <v>2.2752573206088709</v>
      </c>
    </row>
    <row r="87" spans="1:17">
      <c r="A87" s="1">
        <v>640.82000000000005</v>
      </c>
      <c r="B87" s="3">
        <v>0.33016384888378036</v>
      </c>
      <c r="C87" s="3">
        <v>0.36952814098919845</v>
      </c>
      <c r="D87" s="3">
        <v>0.3645769933049301</v>
      </c>
      <c r="E87" s="3">
        <v>0.37954239569313597</v>
      </c>
      <c r="F87" s="4">
        <f t="shared" si="19"/>
        <v>3.9364292105418086E-2</v>
      </c>
      <c r="G87" s="4">
        <f t="shared" si="20"/>
        <v>3.4413144421149733E-2</v>
      </c>
      <c r="H87" s="4">
        <f t="shared" si="21"/>
        <v>4.9378546809355606E-2</v>
      </c>
      <c r="I87" s="4">
        <f t="shared" si="22"/>
        <v>3.9364292105418086E-2</v>
      </c>
      <c r="J87" s="4">
        <f t="shared" si="23"/>
        <v>3.4413144421149733E-2</v>
      </c>
      <c r="K87" s="4">
        <f t="shared" si="24"/>
        <v>4.9378546809355606E-2</v>
      </c>
      <c r="L87" s="5">
        <f t="shared" si="28"/>
        <v>1.5495474929606806E-3</v>
      </c>
      <c r="M87" s="5">
        <f t="shared" si="29"/>
        <v>1.184264508950909E-3</v>
      </c>
      <c r="N87" s="5">
        <f t="shared" si="30"/>
        <v>2.4382408850037226E-3</v>
      </c>
      <c r="O87" s="5">
        <f t="shared" si="25"/>
        <v>3.8543977176577364</v>
      </c>
      <c r="P87" s="5">
        <f t="shared" si="26"/>
        <v>1.3689826578589488</v>
      </c>
      <c r="Q87" s="5">
        <f t="shared" si="27"/>
        <v>5.6639902537811535</v>
      </c>
    </row>
    <row r="88" spans="1:17">
      <c r="A88" s="1">
        <v>642.88</v>
      </c>
      <c r="B88" s="3">
        <v>0.32912712610307365</v>
      </c>
      <c r="C88" s="3">
        <v>0.36942296252230811</v>
      </c>
      <c r="D88" s="3">
        <v>0.36626809314033981</v>
      </c>
      <c r="E88" s="3">
        <v>0.36668951336531874</v>
      </c>
      <c r="F88" s="4">
        <f t="shared" si="19"/>
        <v>4.0295836419234454E-2</v>
      </c>
      <c r="G88" s="4">
        <f t="shared" si="20"/>
        <v>3.7140967037266159E-2</v>
      </c>
      <c r="H88" s="4">
        <f t="shared" si="21"/>
        <v>3.7562387262245089E-2</v>
      </c>
      <c r="I88" s="4">
        <f t="shared" si="22"/>
        <v>4.0295836419234454E-2</v>
      </c>
      <c r="J88" s="4">
        <f t="shared" si="23"/>
        <v>3.7140967037266159E-2</v>
      </c>
      <c r="K88" s="4">
        <f t="shared" si="24"/>
        <v>3.7562387262245089E-2</v>
      </c>
      <c r="L88" s="5">
        <f t="shared" si="28"/>
        <v>1.6237544327257019E-3</v>
      </c>
      <c r="M88" s="5">
        <f t="shared" si="29"/>
        <v>1.3794514324632914E-3</v>
      </c>
      <c r="N88" s="5">
        <f t="shared" si="30"/>
        <v>1.410932936838872E-3</v>
      </c>
      <c r="O88" s="5">
        <f t="shared" si="25"/>
        <v>4.0389826113534868</v>
      </c>
      <c r="P88" s="5">
        <f t="shared" si="26"/>
        <v>1.5946142725106458</v>
      </c>
      <c r="Q88" s="5">
        <f t="shared" si="27"/>
        <v>3.277572143156803</v>
      </c>
    </row>
    <row r="89" spans="1:17">
      <c r="A89" s="1">
        <v>644.92999999999995</v>
      </c>
      <c r="B89" s="3">
        <v>0.32807269961191859</v>
      </c>
      <c r="C89" s="3">
        <v>0.35906862745098034</v>
      </c>
      <c r="D89" s="3">
        <v>0.38058252427184475</v>
      </c>
      <c r="E89" s="3">
        <v>0.35310936383130809</v>
      </c>
      <c r="F89" s="4">
        <f t="shared" si="19"/>
        <v>3.0995927839061743E-2</v>
      </c>
      <c r="G89" s="4">
        <f t="shared" si="20"/>
        <v>5.2509824659926152E-2</v>
      </c>
      <c r="H89" s="4">
        <f t="shared" si="21"/>
        <v>2.5036664219389493E-2</v>
      </c>
      <c r="I89" s="4">
        <f t="shared" si="22"/>
        <v>3.0995927839061743E-2</v>
      </c>
      <c r="J89" s="4">
        <f t="shared" si="23"/>
        <v>5.2509824659926152E-2</v>
      </c>
      <c r="K89" s="4">
        <f t="shared" si="24"/>
        <v>2.5036664219389493E-2</v>
      </c>
      <c r="L89" s="5">
        <f t="shared" si="28"/>
        <v>9.6074754260432277E-4</v>
      </c>
      <c r="M89" s="5">
        <f t="shared" si="29"/>
        <v>2.7572816858161884E-3</v>
      </c>
      <c r="N89" s="5">
        <f t="shared" si="30"/>
        <v>6.2683455523445807E-4</v>
      </c>
      <c r="O89" s="5">
        <f t="shared" si="25"/>
        <v>2.3897964743139024</v>
      </c>
      <c r="P89" s="5">
        <f t="shared" si="26"/>
        <v>3.1873544990876019</v>
      </c>
      <c r="Q89" s="5">
        <f t="shared" si="27"/>
        <v>1.4561255343627766</v>
      </c>
    </row>
    <row r="90" spans="1:17">
      <c r="A90" s="1">
        <v>646.97</v>
      </c>
      <c r="B90" s="3">
        <v>0.32579652255623975</v>
      </c>
      <c r="C90" s="3">
        <v>0.37571519389701208</v>
      </c>
      <c r="D90" s="3">
        <v>0.36713995943204869</v>
      </c>
      <c r="E90" s="3">
        <v>0.35175504107542938</v>
      </c>
      <c r="F90" s="4">
        <f t="shared" si="19"/>
        <v>4.9918671340772325E-2</v>
      </c>
      <c r="G90" s="4">
        <f t="shared" si="20"/>
        <v>4.1343436875808937E-2</v>
      </c>
      <c r="H90" s="4">
        <f t="shared" si="21"/>
        <v>2.5958518519189622E-2</v>
      </c>
      <c r="I90" s="4">
        <f t="shared" si="22"/>
        <v>4.9918671340772325E-2</v>
      </c>
      <c r="J90" s="4">
        <f t="shared" si="23"/>
        <v>4.1343436875808937E-2</v>
      </c>
      <c r="K90" s="4">
        <f t="shared" si="24"/>
        <v>2.5958518519189622E-2</v>
      </c>
      <c r="L90" s="5">
        <f t="shared" si="28"/>
        <v>2.4918737484280443E-3</v>
      </c>
      <c r="M90" s="5">
        <f t="shared" si="29"/>
        <v>1.7092797727039982E-3</v>
      </c>
      <c r="N90" s="5">
        <f t="shared" si="30"/>
        <v>6.7384468371111056E-4</v>
      </c>
      <c r="O90" s="5">
        <f t="shared" si="25"/>
        <v>6.1983724489017638</v>
      </c>
      <c r="P90" s="5">
        <f t="shared" si="26"/>
        <v>1.9758882821995116</v>
      </c>
      <c r="Q90" s="5">
        <f t="shared" si="27"/>
        <v>1.56532922754929</v>
      </c>
    </row>
    <row r="91" spans="1:17">
      <c r="A91" s="1">
        <v>649</v>
      </c>
      <c r="B91" s="3">
        <v>0.32470963109664658</v>
      </c>
      <c r="C91" s="3">
        <v>0.36727989487516427</v>
      </c>
      <c r="D91" s="3">
        <v>0.36856745479833097</v>
      </c>
      <c r="E91" s="3">
        <v>0.36938309215536935</v>
      </c>
      <c r="F91" s="4">
        <f t="shared" si="19"/>
        <v>4.2570263778517692E-2</v>
      </c>
      <c r="G91" s="4">
        <f t="shared" si="20"/>
        <v>4.3857823701684395E-2</v>
      </c>
      <c r="H91" s="4">
        <f t="shared" si="21"/>
        <v>4.4673461058722774E-2</v>
      </c>
      <c r="I91" s="4">
        <f t="shared" si="22"/>
        <v>4.2570263778517692E-2</v>
      </c>
      <c r="J91" s="4">
        <f t="shared" si="23"/>
        <v>4.3857823701684395E-2</v>
      </c>
      <c r="K91" s="4">
        <f t="shared" si="24"/>
        <v>4.4673461058722774E-2</v>
      </c>
      <c r="L91" s="5">
        <f t="shared" si="28"/>
        <v>1.8122273581725754E-3</v>
      </c>
      <c r="M91" s="5">
        <f t="shared" si="29"/>
        <v>1.9235086998480296E-3</v>
      </c>
      <c r="N91" s="5">
        <f t="shared" si="30"/>
        <v>1.9957181229652201E-3</v>
      </c>
      <c r="O91" s="5">
        <f t="shared" si="25"/>
        <v>4.5077966470528361</v>
      </c>
      <c r="P91" s="5">
        <f t="shared" si="26"/>
        <v>2.2235320170706245</v>
      </c>
      <c r="Q91" s="5">
        <f t="shared" si="27"/>
        <v>4.6360177402046014</v>
      </c>
    </row>
    <row r="92" spans="1:17">
      <c r="A92" s="1">
        <v>651.03</v>
      </c>
      <c r="B92" s="3">
        <v>0.32355760257021982</v>
      </c>
      <c r="C92" s="3">
        <v>0.36062246278755078</v>
      </c>
      <c r="D92" s="3">
        <v>0.36773255813953487</v>
      </c>
      <c r="E92" s="3">
        <v>0.35509554140127386</v>
      </c>
      <c r="F92" s="4">
        <f t="shared" si="19"/>
        <v>3.7064860217330964E-2</v>
      </c>
      <c r="G92" s="4">
        <f t="shared" si="20"/>
        <v>4.4174955569315055E-2</v>
      </c>
      <c r="H92" s="4">
        <f t="shared" si="21"/>
        <v>3.1537938831054046E-2</v>
      </c>
      <c r="I92" s="4">
        <f t="shared" si="22"/>
        <v>3.7064860217330964E-2</v>
      </c>
      <c r="J92" s="4">
        <f t="shared" si="23"/>
        <v>4.4174955569315055E-2</v>
      </c>
      <c r="K92" s="4">
        <f t="shared" si="24"/>
        <v>3.1537938831054046E-2</v>
      </c>
      <c r="L92" s="5">
        <f t="shared" si="28"/>
        <v>1.3738038629302835E-3</v>
      </c>
      <c r="M92" s="5">
        <f t="shared" si="29"/>
        <v>1.9514266995509593E-3</v>
      </c>
      <c r="N92" s="5">
        <f t="shared" si="30"/>
        <v>9.946415857113066E-4</v>
      </c>
      <c r="O92" s="5">
        <f t="shared" si="25"/>
        <v>3.4172469690944998</v>
      </c>
      <c r="P92" s="5">
        <f t="shared" si="26"/>
        <v>2.2558045855268714</v>
      </c>
      <c r="Q92" s="5">
        <f t="shared" si="27"/>
        <v>2.310534731052905</v>
      </c>
    </row>
    <row r="93" spans="1:17">
      <c r="A93" s="1">
        <v>653.05999999999995</v>
      </c>
      <c r="B93" s="3">
        <v>0.32134339748618562</v>
      </c>
      <c r="C93" s="3">
        <v>0.36754507628294036</v>
      </c>
      <c r="D93" s="3">
        <v>0.38020833333333326</v>
      </c>
      <c r="E93" s="3">
        <v>0.35731608730800318</v>
      </c>
      <c r="F93" s="4">
        <f t="shared" si="19"/>
        <v>4.6201678796754742E-2</v>
      </c>
      <c r="G93" s="4">
        <f t="shared" si="20"/>
        <v>5.8864935847147637E-2</v>
      </c>
      <c r="H93" s="4">
        <f t="shared" si="21"/>
        <v>3.5972689821817561E-2</v>
      </c>
      <c r="I93" s="4">
        <f t="shared" si="22"/>
        <v>4.6201678796754742E-2</v>
      </c>
      <c r="J93" s="4">
        <f t="shared" si="23"/>
        <v>5.8864935847147637E-2</v>
      </c>
      <c r="K93" s="4">
        <f t="shared" si="24"/>
        <v>3.5972689821817561E-2</v>
      </c>
      <c r="L93" s="5">
        <f t="shared" si="28"/>
        <v>2.1345951236384966E-3</v>
      </c>
      <c r="M93" s="5">
        <f t="shared" si="29"/>
        <v>3.4650806722888068E-3</v>
      </c>
      <c r="N93" s="5">
        <f t="shared" si="30"/>
        <v>1.2940344130166967E-3</v>
      </c>
      <c r="O93" s="5">
        <f t="shared" si="25"/>
        <v>5.3096653120036574</v>
      </c>
      <c r="P93" s="5">
        <f t="shared" si="26"/>
        <v>4.0055539219424849</v>
      </c>
      <c r="Q93" s="5">
        <f t="shared" si="27"/>
        <v>3.0060189493429794</v>
      </c>
    </row>
    <row r="94" spans="1:17">
      <c r="A94" s="1">
        <v>655.07000000000005</v>
      </c>
      <c r="B94" s="3">
        <v>0.32018471485862382</v>
      </c>
      <c r="C94" s="3">
        <v>0.36815561959654181</v>
      </c>
      <c r="D94" s="3">
        <v>0.37509607993850885</v>
      </c>
      <c r="E94" s="3">
        <v>0.36256323777403027</v>
      </c>
      <c r="F94" s="4">
        <f t="shared" si="19"/>
        <v>4.7970904737917985E-2</v>
      </c>
      <c r="G94" s="4">
        <f t="shared" si="20"/>
        <v>5.4911365079885033E-2</v>
      </c>
      <c r="H94" s="4">
        <f t="shared" si="21"/>
        <v>4.2378522915406447E-2</v>
      </c>
      <c r="I94" s="4">
        <f t="shared" si="22"/>
        <v>4.7970904737917985E-2</v>
      </c>
      <c r="J94" s="4">
        <f t="shared" si="23"/>
        <v>5.4911365079885033E-2</v>
      </c>
      <c r="K94" s="4">
        <f t="shared" si="24"/>
        <v>4.2378522915406447E-2</v>
      </c>
      <c r="L94" s="5">
        <f t="shared" si="28"/>
        <v>2.3012077013744021E-3</v>
      </c>
      <c r="M94" s="5">
        <f t="shared" si="29"/>
        <v>3.0152580149364174E-3</v>
      </c>
      <c r="N94" s="5">
        <f t="shared" si="30"/>
        <v>1.7959392044916292E-3</v>
      </c>
      <c r="O94" s="5">
        <f t="shared" si="25"/>
        <v>5.7241031671037463</v>
      </c>
      <c r="P94" s="5">
        <f t="shared" si="26"/>
        <v>3.4855692290186377</v>
      </c>
      <c r="Q94" s="5">
        <f t="shared" si="27"/>
        <v>4.1719348622146226</v>
      </c>
    </row>
    <row r="95" spans="1:17">
      <c r="A95" s="1">
        <v>657.08</v>
      </c>
      <c r="B95" s="3">
        <v>0.31903016584685673</v>
      </c>
      <c r="C95" s="3">
        <v>0.35954198473282445</v>
      </c>
      <c r="D95" s="3">
        <v>0.35617529880478077</v>
      </c>
      <c r="E95" s="3">
        <v>0.3391153512575889</v>
      </c>
      <c r="F95" s="4">
        <f t="shared" si="19"/>
        <v>4.0511818885967721E-2</v>
      </c>
      <c r="G95" s="4">
        <f t="shared" si="20"/>
        <v>3.7145132957924043E-2</v>
      </c>
      <c r="H95" s="4">
        <f t="shared" si="21"/>
        <v>2.0085185410732176E-2</v>
      </c>
      <c r="I95" s="4">
        <f t="shared" si="22"/>
        <v>4.0511818885967721E-2</v>
      </c>
      <c r="J95" s="4">
        <f t="shared" si="23"/>
        <v>3.7145132957924043E-2</v>
      </c>
      <c r="K95" s="4">
        <f t="shared" si="24"/>
        <v>2.0085185410732176E-2</v>
      </c>
      <c r="L95" s="5">
        <f t="shared" si="28"/>
        <v>1.6412074694494509E-3</v>
      </c>
      <c r="M95" s="5">
        <f t="shared" si="29"/>
        <v>1.3797609024618549E-3</v>
      </c>
      <c r="N95" s="5">
        <f t="shared" si="30"/>
        <v>4.0341467298348865E-4</v>
      </c>
      <c r="O95" s="5">
        <f t="shared" si="25"/>
        <v>4.0823958950507047</v>
      </c>
      <c r="P95" s="5">
        <f t="shared" si="26"/>
        <v>1.5949720127434737</v>
      </c>
      <c r="Q95" s="5">
        <f t="shared" si="27"/>
        <v>0.93712511756495387</v>
      </c>
    </row>
    <row r="96" spans="1:17">
      <c r="A96" s="1">
        <v>659.09</v>
      </c>
      <c r="B96" s="3">
        <v>0.31785756029399559</v>
      </c>
      <c r="C96" s="3">
        <v>0.3736176935229068</v>
      </c>
      <c r="D96" s="3">
        <v>0.36978297161936569</v>
      </c>
      <c r="E96" s="3">
        <v>0.3725850965961362</v>
      </c>
      <c r="F96" s="4">
        <f t="shared" si="19"/>
        <v>5.5760133228911213E-2</v>
      </c>
      <c r="G96" s="4">
        <f t="shared" si="20"/>
        <v>5.1925411325370097E-2</v>
      </c>
      <c r="H96" s="4">
        <f t="shared" si="21"/>
        <v>5.4727536302140611E-2</v>
      </c>
      <c r="I96" s="4">
        <f t="shared" si="22"/>
        <v>5.5760133228911213E-2</v>
      </c>
      <c r="J96" s="4">
        <f t="shared" si="23"/>
        <v>5.1925411325370097E-2</v>
      </c>
      <c r="K96" s="4">
        <f t="shared" si="24"/>
        <v>5.4727536302140611E-2</v>
      </c>
      <c r="L96" s="5">
        <f t="shared" si="28"/>
        <v>3.1091924577059285E-3</v>
      </c>
      <c r="M96" s="5">
        <f t="shared" si="29"/>
        <v>2.6962483413088731E-3</v>
      </c>
      <c r="N96" s="5">
        <f t="shared" si="30"/>
        <v>2.9951032297021183E-3</v>
      </c>
      <c r="O96" s="5">
        <f t="shared" si="25"/>
        <v>7.7339122338501127</v>
      </c>
      <c r="P96" s="5">
        <f t="shared" si="26"/>
        <v>3.1168013502343426</v>
      </c>
      <c r="Q96" s="5">
        <f t="shared" si="27"/>
        <v>6.9575715863182044</v>
      </c>
    </row>
    <row r="97" spans="1:17">
      <c r="A97" s="1">
        <v>661.08</v>
      </c>
      <c r="B97" s="3">
        <v>0.31566809587328115</v>
      </c>
      <c r="C97" s="3">
        <v>0.3475760065735416</v>
      </c>
      <c r="D97" s="3">
        <v>0.36846689895470391</v>
      </c>
      <c r="E97" s="3">
        <v>0.36119116234390009</v>
      </c>
      <c r="F97" s="4">
        <f t="shared" si="19"/>
        <v>3.1907910700260445E-2</v>
      </c>
      <c r="G97" s="4">
        <f t="shared" si="20"/>
        <v>5.2798803081422763E-2</v>
      </c>
      <c r="H97" s="4">
        <f t="shared" si="21"/>
        <v>4.5523066470618934E-2</v>
      </c>
      <c r="I97" s="4">
        <f t="shared" si="22"/>
        <v>3.1907910700260445E-2</v>
      </c>
      <c r="J97" s="4">
        <f t="shared" si="23"/>
        <v>5.2798803081422763E-2</v>
      </c>
      <c r="K97" s="4">
        <f t="shared" si="24"/>
        <v>4.5523066470618934E-2</v>
      </c>
      <c r="L97" s="5">
        <f t="shared" si="28"/>
        <v>1.018114765255795E-3</v>
      </c>
      <c r="M97" s="5">
        <f t="shared" si="29"/>
        <v>2.787713606830858E-3</v>
      </c>
      <c r="N97" s="5">
        <f t="shared" si="30"/>
        <v>2.0723495808883897E-3</v>
      </c>
      <c r="O97" s="5">
        <f t="shared" si="25"/>
        <v>2.5324936766008208</v>
      </c>
      <c r="P97" s="5">
        <f t="shared" si="26"/>
        <v>3.2225331030223949</v>
      </c>
      <c r="Q97" s="5">
        <f t="shared" si="27"/>
        <v>4.814031255390657</v>
      </c>
    </row>
    <row r="98" spans="1:17">
      <c r="A98" s="1">
        <v>663.08</v>
      </c>
      <c r="B98" s="3">
        <v>0.31446743301181052</v>
      </c>
      <c r="C98" s="3">
        <v>0.36127917026793444</v>
      </c>
      <c r="D98" s="3">
        <v>0.37431192660550472</v>
      </c>
      <c r="E98" s="3">
        <v>0.35562310030395122</v>
      </c>
      <c r="F98" s="4">
        <f t="shared" si="19"/>
        <v>4.681173725612392E-2</v>
      </c>
      <c r="G98" s="4">
        <f t="shared" si="20"/>
        <v>5.9844493593694204E-2</v>
      </c>
      <c r="H98" s="4">
        <f t="shared" si="21"/>
        <v>4.1155667292140707E-2</v>
      </c>
      <c r="I98" s="4">
        <f t="shared" si="22"/>
        <v>4.681173725612392E-2</v>
      </c>
      <c r="J98" s="4">
        <f t="shared" si="23"/>
        <v>5.9844493593694204E-2</v>
      </c>
      <c r="K98" s="4">
        <f t="shared" si="24"/>
        <v>4.1155667292140707E-2</v>
      </c>
      <c r="L98" s="5">
        <f t="shared" si="28"/>
        <v>2.1913387449363801E-3</v>
      </c>
      <c r="M98" s="5">
        <f t="shared" si="29"/>
        <v>3.5813634134857068E-3</v>
      </c>
      <c r="N98" s="5">
        <f t="shared" si="30"/>
        <v>1.6937889502613803E-3</v>
      </c>
      <c r="O98" s="5">
        <f t="shared" si="25"/>
        <v>5.4508113468401289</v>
      </c>
      <c r="P98" s="5">
        <f t="shared" si="26"/>
        <v>4.1399741083988664</v>
      </c>
      <c r="Q98" s="5">
        <f t="shared" si="27"/>
        <v>3.9346416366191082</v>
      </c>
    </row>
    <row r="99" spans="1:17">
      <c r="A99" s="1">
        <v>665.06</v>
      </c>
      <c r="B99" s="3">
        <v>0.31321304558484436</v>
      </c>
      <c r="C99" s="3">
        <v>0.36133694670280042</v>
      </c>
      <c r="D99" s="3">
        <v>0.38053949903660883</v>
      </c>
      <c r="E99" s="3">
        <v>0.34805467928496314</v>
      </c>
      <c r="F99" s="4">
        <f t="shared" si="19"/>
        <v>4.8123901117956058E-2</v>
      </c>
      <c r="G99" s="4">
        <f t="shared" si="20"/>
        <v>6.7326453451764467E-2</v>
      </c>
      <c r="H99" s="4">
        <f t="shared" si="21"/>
        <v>3.4841633700118779E-2</v>
      </c>
      <c r="I99" s="4">
        <f t="shared" si="22"/>
        <v>4.8123901117956058E-2</v>
      </c>
      <c r="J99" s="4">
        <f t="shared" si="23"/>
        <v>6.7326453451764467E-2</v>
      </c>
      <c r="K99" s="4">
        <f t="shared" si="24"/>
        <v>3.4841633700118779E-2</v>
      </c>
      <c r="L99" s="5">
        <f t="shared" si="28"/>
        <v>2.3159098588108125E-3</v>
      </c>
      <c r="M99" s="5">
        <f t="shared" si="29"/>
        <v>4.5328513343926074E-3</v>
      </c>
      <c r="N99" s="5">
        <f t="shared" si="30"/>
        <v>1.2139394388932527E-3</v>
      </c>
      <c r="O99" s="5">
        <f t="shared" si="25"/>
        <v>5.7606738190682556</v>
      </c>
      <c r="P99" s="5">
        <f t="shared" si="26"/>
        <v>5.2398723600468093</v>
      </c>
      <c r="Q99" s="5">
        <f t="shared" si="27"/>
        <v>2.8199597475626148</v>
      </c>
    </row>
    <row r="100" spans="1:17">
      <c r="A100" s="1">
        <v>667.04</v>
      </c>
      <c r="B100" s="3">
        <v>0.31090587823114563</v>
      </c>
      <c r="C100" s="3">
        <v>0.35679845708775315</v>
      </c>
      <c r="D100" s="3">
        <v>0.38168724279835381</v>
      </c>
      <c r="E100" s="3">
        <v>0.36764705882352949</v>
      </c>
      <c r="F100" s="4">
        <f t="shared" ref="F100:F118" si="31">C100-$B100</f>
        <v>4.5892578856607524E-2</v>
      </c>
      <c r="G100" s="4">
        <f t="shared" ref="G100:G118" si="32">D100-$B100</f>
        <v>7.0781364567208183E-2</v>
      </c>
      <c r="H100" s="4">
        <f t="shared" ref="H100:H118" si="33">E100-$B100</f>
        <v>5.6741180592383866E-2</v>
      </c>
      <c r="I100" s="4">
        <f t="shared" ref="I100:I118" si="34">ABS(F100)</f>
        <v>4.5892578856607524E-2</v>
      </c>
      <c r="J100" s="4">
        <f t="shared" ref="J100:J118" si="35">ABS(G100)</f>
        <v>7.0781364567208183E-2</v>
      </c>
      <c r="K100" s="4">
        <f t="shared" ref="K100:K118" si="36">ABS(H100)</f>
        <v>5.6741180592383866E-2</v>
      </c>
      <c r="L100" s="5">
        <f t="shared" si="28"/>
        <v>2.1061287941099398E-3</v>
      </c>
      <c r="M100" s="5">
        <f t="shared" si="29"/>
        <v>5.0100015699960339E-3</v>
      </c>
      <c r="N100" s="5">
        <f t="shared" si="30"/>
        <v>3.2195615750175194E-3</v>
      </c>
      <c r="O100" s="5">
        <f t="shared" ref="O100:O118" si="37">(F100/C$1)^2</f>
        <v>5.2388571850740835</v>
      </c>
      <c r="P100" s="5">
        <f t="shared" ref="P100:P118" si="38">(G100/D$1)^2</f>
        <v>5.7914471077465901</v>
      </c>
      <c r="Q100" s="5">
        <f t="shared" ref="Q100:Q118" si="39">(H100/E$1)^2</f>
        <v>7.4789843343635383</v>
      </c>
    </row>
    <row r="101" spans="1:17">
      <c r="A101" s="1">
        <v>669.01</v>
      </c>
      <c r="B101" s="3">
        <v>0.30967672864194357</v>
      </c>
      <c r="C101" s="3">
        <v>0.35490394337714853</v>
      </c>
      <c r="D101" s="3">
        <v>0.37124463519313294</v>
      </c>
      <c r="E101" s="3">
        <v>0.35552913198573138</v>
      </c>
      <c r="F101" s="4">
        <f t="shared" si="31"/>
        <v>4.5227214735204968E-2</v>
      </c>
      <c r="G101" s="4">
        <f t="shared" si="32"/>
        <v>6.1567906551189377E-2</v>
      </c>
      <c r="H101" s="4">
        <f t="shared" si="33"/>
        <v>4.5852403343787818E-2</v>
      </c>
      <c r="I101" s="4">
        <f t="shared" si="34"/>
        <v>4.5227214735204968E-2</v>
      </c>
      <c r="J101" s="4">
        <f t="shared" si="35"/>
        <v>6.1567906551189377E-2</v>
      </c>
      <c r="K101" s="4">
        <f t="shared" si="36"/>
        <v>4.5852403343787818E-2</v>
      </c>
      <c r="L101" s="5">
        <f t="shared" ref="L101:L118" si="40">F101^2</f>
        <v>2.0455009527043412E-3</v>
      </c>
      <c r="M101" s="5">
        <f t="shared" ref="M101:M118" si="41">G101^2</f>
        <v>3.7906071170959879E-3</v>
      </c>
      <c r="N101" s="5">
        <f t="shared" ref="N101:N118" si="42">H101^2</f>
        <v>2.1024428924014044E-3</v>
      </c>
      <c r="O101" s="5">
        <f t="shared" si="37"/>
        <v>5.0880494075765625</v>
      </c>
      <c r="P101" s="5">
        <f t="shared" si="38"/>
        <v>4.3818550390048232</v>
      </c>
      <c r="Q101" s="5">
        <f t="shared" si="39"/>
        <v>4.8839374833446092</v>
      </c>
    </row>
    <row r="102" spans="1:17">
      <c r="A102" s="1">
        <v>670.98</v>
      </c>
      <c r="B102" s="3">
        <v>0.30840734123178237</v>
      </c>
      <c r="C102" s="3">
        <v>0.35115303983228519</v>
      </c>
      <c r="D102" s="3">
        <v>0.3893214682981091</v>
      </c>
      <c r="E102" s="3">
        <v>0.36063569682151586</v>
      </c>
      <c r="F102" s="4">
        <f t="shared" si="31"/>
        <v>4.2745698600502813E-2</v>
      </c>
      <c r="G102" s="4">
        <f t="shared" si="32"/>
        <v>8.0914127066326724E-2</v>
      </c>
      <c r="H102" s="4">
        <f t="shared" si="33"/>
        <v>5.2228355589733488E-2</v>
      </c>
      <c r="I102" s="4">
        <f t="shared" si="34"/>
        <v>4.2745698600502813E-2</v>
      </c>
      <c r="J102" s="4">
        <f t="shared" si="35"/>
        <v>8.0914127066326724E-2</v>
      </c>
      <c r="K102" s="4">
        <f t="shared" si="36"/>
        <v>5.2228355589733488E-2</v>
      </c>
      <c r="L102" s="5">
        <f t="shared" si="40"/>
        <v>1.8271947488450282E-3</v>
      </c>
      <c r="M102" s="5">
        <f t="shared" si="41"/>
        <v>6.5470959589056668E-3</v>
      </c>
      <c r="N102" s="5">
        <f t="shared" si="42"/>
        <v>2.7278011276076451E-3</v>
      </c>
      <c r="O102" s="5">
        <f t="shared" si="37"/>
        <v>4.5450270492891471</v>
      </c>
      <c r="P102" s="5">
        <f t="shared" si="38"/>
        <v>7.5682930285735681</v>
      </c>
      <c r="Q102" s="5">
        <f t="shared" si="39"/>
        <v>6.3366335525127395</v>
      </c>
    </row>
    <row r="103" spans="1:17">
      <c r="A103" s="1">
        <v>672.94</v>
      </c>
      <c r="B103" s="3">
        <v>0.30715560283582349</v>
      </c>
      <c r="C103" s="3">
        <v>0.34806629834254144</v>
      </c>
      <c r="D103" s="3">
        <v>0.39532163742690074</v>
      </c>
      <c r="E103" s="3">
        <v>0.37046632124352313</v>
      </c>
      <c r="F103" s="4">
        <f t="shared" si="31"/>
        <v>4.0910695506717942E-2</v>
      </c>
      <c r="G103" s="4">
        <f t="shared" si="32"/>
        <v>8.8166034591077247E-2</v>
      </c>
      <c r="H103" s="4">
        <f t="shared" si="33"/>
        <v>6.331071840769964E-2</v>
      </c>
      <c r="I103" s="4">
        <f t="shared" si="34"/>
        <v>4.0910695506717942E-2</v>
      </c>
      <c r="J103" s="4">
        <f t="shared" si="35"/>
        <v>8.8166034591077247E-2</v>
      </c>
      <c r="K103" s="4">
        <f t="shared" si="36"/>
        <v>6.331071840769964E-2</v>
      </c>
      <c r="L103" s="5">
        <f t="shared" si="40"/>
        <v>1.6736850068433916E-3</v>
      </c>
      <c r="M103" s="5">
        <f t="shared" si="41"/>
        <v>7.7732496555150297E-3</v>
      </c>
      <c r="N103" s="5">
        <f t="shared" si="42"/>
        <v>4.0082470652990383E-3</v>
      </c>
      <c r="O103" s="5">
        <f t="shared" si="37"/>
        <v>4.163181638356428</v>
      </c>
      <c r="P103" s="5">
        <f t="shared" si="38"/>
        <v>8.9856986282861282</v>
      </c>
      <c r="Q103" s="5">
        <f t="shared" si="39"/>
        <v>9.3110867151118253</v>
      </c>
    </row>
    <row r="104" spans="1:17">
      <c r="A104" s="1">
        <v>674.89</v>
      </c>
      <c r="B104" s="3">
        <v>0.30481144817750977</v>
      </c>
      <c r="C104" s="3">
        <v>0.36148648648648651</v>
      </c>
      <c r="D104" s="3">
        <v>0.38834951456310679</v>
      </c>
      <c r="E104" s="3">
        <v>0.37081659973226228</v>
      </c>
      <c r="F104" s="4">
        <f t="shared" si="31"/>
        <v>5.6675038308976744E-2</v>
      </c>
      <c r="G104" s="4">
        <f t="shared" si="32"/>
        <v>8.3538066385597021E-2</v>
      </c>
      <c r="H104" s="4">
        <f t="shared" si="33"/>
        <v>6.6005151554752506E-2</v>
      </c>
      <c r="I104" s="4">
        <f t="shared" si="34"/>
        <v>5.6675038308976744E-2</v>
      </c>
      <c r="J104" s="4">
        <f t="shared" si="35"/>
        <v>8.3538066385597021E-2</v>
      </c>
      <c r="K104" s="4">
        <f t="shared" si="36"/>
        <v>6.6005151554752506E-2</v>
      </c>
      <c r="L104" s="5">
        <f t="shared" si="40"/>
        <v>3.2120599673239815E-3</v>
      </c>
      <c r="M104" s="5">
        <f t="shared" si="41"/>
        <v>6.9786085354444152E-3</v>
      </c>
      <c r="N104" s="5">
        <f t="shared" si="42"/>
        <v>4.3566800317658468E-3</v>
      </c>
      <c r="O104" s="5">
        <f t="shared" si="37"/>
        <v>7.9897884145378004</v>
      </c>
      <c r="P104" s="5">
        <f t="shared" si="38"/>
        <v>8.0671116872977784</v>
      </c>
      <c r="Q104" s="5">
        <f t="shared" si="39"/>
        <v>10.120490305340381</v>
      </c>
    </row>
    <row r="105" spans="1:17">
      <c r="A105" s="1">
        <v>676.84</v>
      </c>
      <c r="B105" s="3">
        <v>0.30351406115834595</v>
      </c>
      <c r="C105" s="3">
        <v>0.33727810650887574</v>
      </c>
      <c r="D105" s="3">
        <v>0.37012987012987014</v>
      </c>
      <c r="E105" s="3">
        <v>0.36415362731152207</v>
      </c>
      <c r="F105" s="4">
        <f t="shared" si="31"/>
        <v>3.3764045350529792E-2</v>
      </c>
      <c r="G105" s="4">
        <f t="shared" si="32"/>
        <v>6.6615808971524193E-2</v>
      </c>
      <c r="H105" s="4">
        <f t="shared" si="33"/>
        <v>6.0639566153176117E-2</v>
      </c>
      <c r="I105" s="4">
        <f t="shared" si="34"/>
        <v>3.3764045350529792E-2</v>
      </c>
      <c r="J105" s="4">
        <f t="shared" si="35"/>
        <v>6.6615808971524193E-2</v>
      </c>
      <c r="K105" s="4">
        <f t="shared" si="36"/>
        <v>6.0639566153176117E-2</v>
      </c>
      <c r="L105" s="5">
        <f t="shared" si="40"/>
        <v>1.1400107584326326E-3</v>
      </c>
      <c r="M105" s="5">
        <f t="shared" si="41"/>
        <v>4.4376660049306035E-3</v>
      </c>
      <c r="N105" s="5">
        <f t="shared" si="42"/>
        <v>3.6771569832454226E-3</v>
      </c>
      <c r="O105" s="5">
        <f t="shared" si="37"/>
        <v>2.8357019616174504</v>
      </c>
      <c r="P105" s="5">
        <f t="shared" si="38"/>
        <v>5.1298402985173235</v>
      </c>
      <c r="Q105" s="5">
        <f t="shared" si="39"/>
        <v>8.5419703372308859</v>
      </c>
    </row>
    <row r="106" spans="1:17">
      <c r="A106" s="1">
        <v>678.78</v>
      </c>
      <c r="B106" s="3">
        <v>0.30223684869336542</v>
      </c>
      <c r="C106" s="3">
        <v>0.36835599505562422</v>
      </c>
      <c r="D106" s="3">
        <v>0.39842726081258195</v>
      </c>
      <c r="E106" s="3">
        <v>0.37535816618911166</v>
      </c>
      <c r="F106" s="4">
        <f t="shared" si="31"/>
        <v>6.6119146362258796E-2</v>
      </c>
      <c r="G106" s="4">
        <f t="shared" si="32"/>
        <v>9.6190412119216528E-2</v>
      </c>
      <c r="H106" s="4">
        <f t="shared" si="33"/>
        <v>7.3121317495746241E-2</v>
      </c>
      <c r="I106" s="4">
        <f t="shared" si="34"/>
        <v>6.6119146362258796E-2</v>
      </c>
      <c r="J106" s="4">
        <f t="shared" si="35"/>
        <v>9.6190412119216528E-2</v>
      </c>
      <c r="K106" s="4">
        <f t="shared" si="36"/>
        <v>7.3121317495746241E-2</v>
      </c>
      <c r="L106" s="5">
        <f t="shared" si="40"/>
        <v>4.3717415156738007E-3</v>
      </c>
      <c r="M106" s="5">
        <f t="shared" si="41"/>
        <v>9.2525953836647187E-3</v>
      </c>
      <c r="N106" s="5">
        <f t="shared" si="42"/>
        <v>5.3467270723137252E-3</v>
      </c>
      <c r="O106" s="5">
        <f t="shared" si="37"/>
        <v>10.874420175406811</v>
      </c>
      <c r="P106" s="5">
        <f t="shared" si="38"/>
        <v>10.695788419466885</v>
      </c>
      <c r="Q106" s="5">
        <f t="shared" si="39"/>
        <v>12.420351989613424</v>
      </c>
    </row>
    <row r="107" spans="1:17">
      <c r="A107" s="1">
        <v>680.71</v>
      </c>
      <c r="B107" s="3">
        <v>0.300927292308311</v>
      </c>
      <c r="C107" s="3">
        <v>0.36739974126778785</v>
      </c>
      <c r="D107" s="3">
        <v>0.39339752407152678</v>
      </c>
      <c r="E107" s="3">
        <v>0.37841945288753803</v>
      </c>
      <c r="F107" s="4">
        <f t="shared" si="31"/>
        <v>6.6472448959476849E-2</v>
      </c>
      <c r="G107" s="4">
        <f t="shared" si="32"/>
        <v>9.2470231763215782E-2</v>
      </c>
      <c r="H107" s="4">
        <f t="shared" si="33"/>
        <v>7.7492160579227032E-2</v>
      </c>
      <c r="I107" s="4">
        <f t="shared" si="34"/>
        <v>6.6472448959476849E-2</v>
      </c>
      <c r="J107" s="4">
        <f t="shared" si="35"/>
        <v>9.2470231763215782E-2</v>
      </c>
      <c r="K107" s="4">
        <f t="shared" si="36"/>
        <v>7.7492160579227032E-2</v>
      </c>
      <c r="L107" s="5">
        <f t="shared" si="40"/>
        <v>4.4185864706702549E-3</v>
      </c>
      <c r="M107" s="5">
        <f t="shared" si="41"/>
        <v>8.5507437623428412E-3</v>
      </c>
      <c r="N107" s="5">
        <f t="shared" si="42"/>
        <v>6.0050349512367077E-3</v>
      </c>
      <c r="O107" s="5">
        <f t="shared" si="37"/>
        <v>10.990943927303647</v>
      </c>
      <c r="P107" s="5">
        <f t="shared" si="38"/>
        <v>9.8844640145575546</v>
      </c>
      <c r="Q107" s="5">
        <f t="shared" si="39"/>
        <v>13.949589495694132</v>
      </c>
    </row>
    <row r="108" spans="1:17">
      <c r="A108" s="1">
        <v>682.64</v>
      </c>
      <c r="B108" s="3">
        <v>0.29864735120582098</v>
      </c>
      <c r="C108" s="3">
        <v>0.36653386454183268</v>
      </c>
      <c r="D108" s="3">
        <v>0.40462427745664747</v>
      </c>
      <c r="E108" s="3">
        <v>0.33017377567140604</v>
      </c>
      <c r="F108" s="4">
        <f t="shared" si="31"/>
        <v>6.78865133360117E-2</v>
      </c>
      <c r="G108" s="4">
        <f t="shared" si="32"/>
        <v>0.1059769262508265</v>
      </c>
      <c r="H108" s="4">
        <f t="shared" si="33"/>
        <v>3.1526424465585068E-2</v>
      </c>
      <c r="I108" s="4">
        <f t="shared" si="34"/>
        <v>6.78865133360117E-2</v>
      </c>
      <c r="J108" s="4">
        <f t="shared" si="35"/>
        <v>0.1059769262508265</v>
      </c>
      <c r="K108" s="4">
        <f t="shared" si="36"/>
        <v>3.1526424465585068E-2</v>
      </c>
      <c r="L108" s="5">
        <f t="shared" si="40"/>
        <v>4.6085786929204947E-3</v>
      </c>
      <c r="M108" s="5">
        <f t="shared" si="41"/>
        <v>1.1231108897573118E-2</v>
      </c>
      <c r="N108" s="5">
        <f t="shared" si="42"/>
        <v>9.939154395842407E-4</v>
      </c>
      <c r="O108" s="5">
        <f t="shared" si="37"/>
        <v>11.463537114115137</v>
      </c>
      <c r="P108" s="5">
        <f t="shared" si="38"/>
        <v>12.982904742221136</v>
      </c>
      <c r="Q108" s="5">
        <f t="shared" si="39"/>
        <v>2.3088479065017213</v>
      </c>
    </row>
    <row r="109" spans="1:17">
      <c r="A109" s="1">
        <v>684.56</v>
      </c>
      <c r="B109" s="3">
        <v>0.29734936162693421</v>
      </c>
      <c r="C109" s="3">
        <v>0.35814606741573041</v>
      </c>
      <c r="D109" s="3">
        <v>0.42105263157894735</v>
      </c>
      <c r="E109" s="3">
        <v>0.36033057851239686</v>
      </c>
      <c r="F109" s="4">
        <f t="shared" si="31"/>
        <v>6.0796705788796201E-2</v>
      </c>
      <c r="G109" s="4">
        <f t="shared" si="32"/>
        <v>0.12370326995201314</v>
      </c>
      <c r="H109" s="4">
        <f t="shared" si="33"/>
        <v>6.2981216885462654E-2</v>
      </c>
      <c r="I109" s="4">
        <f t="shared" si="34"/>
        <v>6.0796705788796201E-2</v>
      </c>
      <c r="J109" s="4">
        <f t="shared" si="35"/>
        <v>0.12370326995201314</v>
      </c>
      <c r="K109" s="4">
        <f t="shared" si="36"/>
        <v>6.2981216885462654E-2</v>
      </c>
      <c r="L109" s="5">
        <f t="shared" si="40"/>
        <v>3.6962394347694457E-3</v>
      </c>
      <c r="M109" s="5">
        <f t="shared" si="41"/>
        <v>1.5302498996820638E-2</v>
      </c>
      <c r="N109" s="5">
        <f t="shared" si="42"/>
        <v>3.966633680373686E-3</v>
      </c>
      <c r="O109" s="5">
        <f t="shared" si="37"/>
        <v>9.1941530711465465</v>
      </c>
      <c r="P109" s="5">
        <f t="shared" si="38"/>
        <v>17.68933847988837</v>
      </c>
      <c r="Q109" s="5">
        <f t="shared" si="39"/>
        <v>9.2144195613069293</v>
      </c>
    </row>
    <row r="110" spans="1:17">
      <c r="A110" s="1">
        <v>686.48</v>
      </c>
      <c r="B110" s="3">
        <v>0.2959855648305903</v>
      </c>
      <c r="C110" s="3">
        <v>0.34580838323353291</v>
      </c>
      <c r="D110" s="3">
        <v>0.43512658227848111</v>
      </c>
      <c r="E110" s="3">
        <v>0.3321554770318022</v>
      </c>
      <c r="F110" s="4">
        <f t="shared" si="31"/>
        <v>4.9822818402942615E-2</v>
      </c>
      <c r="G110" s="4">
        <f t="shared" si="32"/>
        <v>0.13914101744789081</v>
      </c>
      <c r="H110" s="4">
        <f t="shared" si="33"/>
        <v>3.6169912201211907E-2</v>
      </c>
      <c r="I110" s="4">
        <f t="shared" si="34"/>
        <v>4.9822818402942615E-2</v>
      </c>
      <c r="J110" s="4">
        <f t="shared" si="35"/>
        <v>0.13914101744789081</v>
      </c>
      <c r="K110" s="4">
        <f t="shared" si="36"/>
        <v>3.6169912201211907E-2</v>
      </c>
      <c r="L110" s="5">
        <f t="shared" si="40"/>
        <v>2.4823132336125975E-3</v>
      </c>
      <c r="M110" s="5">
        <f t="shared" si="41"/>
        <v>1.9360222736434257E-2</v>
      </c>
      <c r="N110" s="5">
        <f t="shared" si="42"/>
        <v>1.308262548643378E-3</v>
      </c>
      <c r="O110" s="5">
        <f t="shared" si="37"/>
        <v>6.1745912955962377</v>
      </c>
      <c r="P110" s="5">
        <f t="shared" si="38"/>
        <v>22.379974218718804</v>
      </c>
      <c r="Q110" s="5">
        <f t="shared" si="39"/>
        <v>3.0390706556016394</v>
      </c>
    </row>
    <row r="111" spans="1:17">
      <c r="A111" s="1">
        <v>688.39</v>
      </c>
      <c r="B111" s="3">
        <v>0.29467296736337739</v>
      </c>
      <c r="C111" s="3">
        <v>0.37147335423197486</v>
      </c>
      <c r="D111" s="3">
        <v>0.43728813559322055</v>
      </c>
      <c r="E111" s="3">
        <v>0.3875685557586836</v>
      </c>
      <c r="F111" s="4">
        <f t="shared" si="31"/>
        <v>7.680038686859747E-2</v>
      </c>
      <c r="G111" s="4">
        <f t="shared" si="32"/>
        <v>0.14261516822984316</v>
      </c>
      <c r="H111" s="4">
        <f t="shared" si="33"/>
        <v>9.2895588395306206E-2</v>
      </c>
      <c r="I111" s="4">
        <f t="shared" si="34"/>
        <v>7.680038686859747E-2</v>
      </c>
      <c r="J111" s="4">
        <f t="shared" si="35"/>
        <v>0.14261516822984316</v>
      </c>
      <c r="K111" s="4">
        <f t="shared" si="36"/>
        <v>9.2895588395306206E-2</v>
      </c>
      <c r="L111" s="5">
        <f t="shared" si="40"/>
        <v>5.8982994231662391E-3</v>
      </c>
      <c r="M111" s="5">
        <f t="shared" si="41"/>
        <v>2.0339086209226465E-2</v>
      </c>
      <c r="N111" s="5">
        <f t="shared" si="42"/>
        <v>8.6295903433101489E-3</v>
      </c>
      <c r="O111" s="5">
        <f t="shared" si="37"/>
        <v>14.671632807637199</v>
      </c>
      <c r="P111" s="5">
        <f t="shared" si="38"/>
        <v>23.511517981565508</v>
      </c>
      <c r="Q111" s="5">
        <f t="shared" si="39"/>
        <v>20.04638503900652</v>
      </c>
    </row>
    <row r="112" spans="1:17">
      <c r="A112" s="1">
        <v>690.29</v>
      </c>
      <c r="B112" s="3">
        <v>0.29244419041847602</v>
      </c>
      <c r="C112" s="3">
        <v>0.34907251264755473</v>
      </c>
      <c r="D112" s="3">
        <v>0.43315508021390375</v>
      </c>
      <c r="E112" s="3">
        <v>0.37751004016064271</v>
      </c>
      <c r="F112" s="4">
        <f t="shared" si="31"/>
        <v>5.6628322229078709E-2</v>
      </c>
      <c r="G112" s="4">
        <f t="shared" si="32"/>
        <v>0.14071088979542773</v>
      </c>
      <c r="H112" s="4">
        <f t="shared" si="33"/>
        <v>8.5065849742166688E-2</v>
      </c>
      <c r="I112" s="4">
        <f t="shared" si="34"/>
        <v>5.6628322229078709E-2</v>
      </c>
      <c r="J112" s="4">
        <f t="shared" si="35"/>
        <v>0.14071088979542773</v>
      </c>
      <c r="K112" s="4">
        <f t="shared" si="36"/>
        <v>8.5065849742166688E-2</v>
      </c>
      <c r="L112" s="5">
        <f t="shared" si="40"/>
        <v>3.2067668784803698E-3</v>
      </c>
      <c r="M112" s="5">
        <f t="shared" si="41"/>
        <v>1.9799554507021009E-2</v>
      </c>
      <c r="N112" s="5">
        <f t="shared" si="42"/>
        <v>7.2361987923568807E-3</v>
      </c>
      <c r="O112" s="5">
        <f t="shared" si="37"/>
        <v>7.9766222033368797</v>
      </c>
      <c r="P112" s="5">
        <f t="shared" si="38"/>
        <v>22.887831686737094</v>
      </c>
      <c r="Q112" s="5">
        <f t="shared" si="39"/>
        <v>16.809561223590812</v>
      </c>
    </row>
    <row r="113" spans="1:17">
      <c r="A113" s="1">
        <v>692.19</v>
      </c>
      <c r="B113" s="3">
        <v>0.29111988738228528</v>
      </c>
      <c r="C113" s="3">
        <v>0.34851138353765337</v>
      </c>
      <c r="D113" s="3">
        <v>0.43122676579925645</v>
      </c>
      <c r="E113" s="3">
        <v>0.33333333333333315</v>
      </c>
      <c r="F113" s="4">
        <f t="shared" si="31"/>
        <v>5.7391496155368094E-2</v>
      </c>
      <c r="G113" s="4">
        <f t="shared" si="32"/>
        <v>0.14010687841697117</v>
      </c>
      <c r="H113" s="4">
        <f t="shared" si="33"/>
        <v>4.2213445951047868E-2</v>
      </c>
      <c r="I113" s="4">
        <f t="shared" si="34"/>
        <v>5.7391496155368094E-2</v>
      </c>
      <c r="J113" s="4">
        <f t="shared" si="35"/>
        <v>0.14010687841697117</v>
      </c>
      <c r="K113" s="4">
        <f t="shared" si="36"/>
        <v>4.2213445951047868E-2</v>
      </c>
      <c r="L113" s="5">
        <f t="shared" si="40"/>
        <v>3.2937838309516306E-3</v>
      </c>
      <c r="M113" s="5">
        <f t="shared" si="41"/>
        <v>1.9629937379747942E-2</v>
      </c>
      <c r="N113" s="5">
        <f t="shared" si="42"/>
        <v>1.7819750190620396E-3</v>
      </c>
      <c r="O113" s="5">
        <f t="shared" si="37"/>
        <v>8.1930711631308917</v>
      </c>
      <c r="P113" s="5">
        <f t="shared" si="38"/>
        <v>22.691758171101313</v>
      </c>
      <c r="Q113" s="5">
        <f t="shared" si="39"/>
        <v>4.139496307574003</v>
      </c>
    </row>
    <row r="114" spans="1:17">
      <c r="A114" s="1">
        <v>694.07</v>
      </c>
      <c r="B114" s="3">
        <v>0.28980054988476528</v>
      </c>
      <c r="C114" s="3">
        <v>0.34693877551020402</v>
      </c>
      <c r="D114" s="3">
        <v>0.42773437499999994</v>
      </c>
      <c r="E114" s="3">
        <v>0.38744588744588743</v>
      </c>
      <c r="F114" s="4">
        <f t="shared" si="31"/>
        <v>5.7138225625438743E-2</v>
      </c>
      <c r="G114" s="4">
        <f t="shared" si="32"/>
        <v>0.13793382511523467</v>
      </c>
      <c r="H114" s="4">
        <f t="shared" si="33"/>
        <v>9.7645337561122147E-2</v>
      </c>
      <c r="I114" s="4">
        <f t="shared" si="34"/>
        <v>5.7138225625438743E-2</v>
      </c>
      <c r="J114" s="4">
        <f t="shared" si="35"/>
        <v>0.13793382511523467</v>
      </c>
      <c r="K114" s="4">
        <f t="shared" si="36"/>
        <v>9.7645337561122147E-2</v>
      </c>
      <c r="L114" s="5">
        <f t="shared" si="40"/>
        <v>3.2647768276235448E-3</v>
      </c>
      <c r="M114" s="5">
        <f t="shared" si="41"/>
        <v>1.902574011092014E-2</v>
      </c>
      <c r="N114" s="5">
        <f t="shared" si="42"/>
        <v>9.5346119474254924E-3</v>
      </c>
      <c r="O114" s="5">
        <f t="shared" si="37"/>
        <v>8.1209181456004362</v>
      </c>
      <c r="P114" s="5">
        <f t="shared" si="38"/>
        <v>21.993319961816692</v>
      </c>
      <c r="Q114" s="5">
        <f t="shared" si="39"/>
        <v>22.148734145158461</v>
      </c>
    </row>
    <row r="115" spans="1:17">
      <c r="A115" s="1">
        <v>695.96</v>
      </c>
      <c r="B115" s="3">
        <v>0.28843712990809595</v>
      </c>
      <c r="C115" s="3">
        <v>0.35214007782101153</v>
      </c>
      <c r="D115" s="3">
        <v>0.38204592901878931</v>
      </c>
      <c r="E115" s="3">
        <v>0.40732265446224264</v>
      </c>
      <c r="F115" s="4">
        <f t="shared" si="31"/>
        <v>6.3702947912915586E-2</v>
      </c>
      <c r="G115" s="4">
        <f t="shared" si="32"/>
        <v>9.3608799110693364E-2</v>
      </c>
      <c r="H115" s="4">
        <f t="shared" si="33"/>
        <v>0.11888552455414669</v>
      </c>
      <c r="I115" s="4">
        <f t="shared" si="34"/>
        <v>6.3702947912915586E-2</v>
      </c>
      <c r="J115" s="4">
        <f t="shared" si="35"/>
        <v>9.3608799110693364E-2</v>
      </c>
      <c r="K115" s="4">
        <f t="shared" si="36"/>
        <v>0.11888552455414669</v>
      </c>
      <c r="L115" s="5">
        <f t="shared" si="40"/>
        <v>4.058065572795636E-3</v>
      </c>
      <c r="M115" s="5">
        <f t="shared" si="41"/>
        <v>8.7626072709461461E-3</v>
      </c>
      <c r="N115" s="5">
        <f t="shared" si="42"/>
        <v>1.4133767948514616E-2</v>
      </c>
      <c r="O115" s="5">
        <f t="shared" si="37"/>
        <v>10.094171848842993</v>
      </c>
      <c r="P115" s="5">
        <f t="shared" si="38"/>
        <v>10.129373379753346</v>
      </c>
      <c r="Q115" s="5">
        <f t="shared" si="39"/>
        <v>32.832491818981623</v>
      </c>
    </row>
    <row r="116" spans="1:17">
      <c r="A116" s="1">
        <v>697.84</v>
      </c>
      <c r="B116" s="3">
        <v>0.28621739148628639</v>
      </c>
      <c r="C116" s="3">
        <v>0.29577464788732377</v>
      </c>
      <c r="D116" s="3">
        <v>0.5249457700650757</v>
      </c>
      <c r="E116" s="3">
        <v>0.40661938534278952</v>
      </c>
      <c r="F116" s="4">
        <f t="shared" si="31"/>
        <v>9.5572564010373839E-3</v>
      </c>
      <c r="G116" s="4">
        <f t="shared" si="32"/>
        <v>0.23872837857878931</v>
      </c>
      <c r="H116" s="4">
        <f t="shared" si="33"/>
        <v>0.12040199385650313</v>
      </c>
      <c r="I116" s="4">
        <f t="shared" si="34"/>
        <v>9.5572564010373839E-3</v>
      </c>
      <c r="J116" s="4">
        <f t="shared" si="35"/>
        <v>0.23872837857878931</v>
      </c>
      <c r="K116" s="4">
        <f t="shared" si="36"/>
        <v>0.12040199385650313</v>
      </c>
      <c r="L116" s="5">
        <f t="shared" si="40"/>
        <v>9.1341149915170045E-5</v>
      </c>
      <c r="M116" s="5">
        <f t="shared" si="41"/>
        <v>5.6991238738857752E-2</v>
      </c>
      <c r="N116" s="5">
        <f t="shared" si="42"/>
        <v>1.4496640124621417E-2</v>
      </c>
      <c r="O116" s="5">
        <f t="shared" si="37"/>
        <v>0.22720511721043338</v>
      </c>
      <c r="P116" s="5">
        <f t="shared" si="38"/>
        <v>65.880567131501806</v>
      </c>
      <c r="Q116" s="5">
        <f t="shared" si="39"/>
        <v>33.67543743665145</v>
      </c>
    </row>
    <row r="117" spans="1:17">
      <c r="A117" s="1">
        <v>699.71</v>
      </c>
      <c r="B117" s="3">
        <v>0.28488112308983904</v>
      </c>
      <c r="C117" s="3">
        <v>0.38045738045738053</v>
      </c>
      <c r="D117" s="3">
        <v>0.45823927765237032</v>
      </c>
      <c r="E117" s="3">
        <v>0.35678391959798983</v>
      </c>
      <c r="F117" s="4">
        <f t="shared" si="31"/>
        <v>9.5576257367541495E-2</v>
      </c>
      <c r="G117" s="4">
        <f t="shared" si="32"/>
        <v>0.17335815456253129</v>
      </c>
      <c r="H117" s="4">
        <f t="shared" si="33"/>
        <v>7.190279650815079E-2</v>
      </c>
      <c r="I117" s="4">
        <f t="shared" si="34"/>
        <v>9.5576257367541495E-2</v>
      </c>
      <c r="J117" s="4">
        <f t="shared" si="35"/>
        <v>0.17335815456253129</v>
      </c>
      <c r="K117" s="4">
        <f t="shared" si="36"/>
        <v>7.190279650815079E-2</v>
      </c>
      <c r="L117" s="5">
        <f t="shared" si="40"/>
        <v>9.1348209723865308E-3</v>
      </c>
      <c r="M117" s="5">
        <f t="shared" si="41"/>
        <v>3.0053049753326486E-2</v>
      </c>
      <c r="N117" s="5">
        <f t="shared" si="42"/>
        <v>5.1700121456925412E-3</v>
      </c>
      <c r="O117" s="5">
        <f t="shared" si="37"/>
        <v>22.722267802134471</v>
      </c>
      <c r="P117" s="5">
        <f t="shared" si="38"/>
        <v>34.740637431178463</v>
      </c>
      <c r="Q117" s="5">
        <f t="shared" si="39"/>
        <v>12.009846354901081</v>
      </c>
    </row>
    <row r="118" spans="1:17">
      <c r="A118" s="1">
        <v>701.57</v>
      </c>
      <c r="B118" s="3">
        <v>0.28351570268658693</v>
      </c>
      <c r="C118" s="7">
        <v>0.33707865168539325</v>
      </c>
      <c r="D118" s="7">
        <v>0.41805225653206646</v>
      </c>
      <c r="E118" s="7">
        <v>0.36224489795918347</v>
      </c>
      <c r="F118" s="4">
        <f t="shared" si="31"/>
        <v>5.3562948998806315E-2</v>
      </c>
      <c r="G118" s="4">
        <f t="shared" si="32"/>
        <v>0.13453655384547952</v>
      </c>
      <c r="H118" s="4">
        <f t="shared" si="33"/>
        <v>7.872919527259653E-2</v>
      </c>
      <c r="I118" s="4">
        <f t="shared" si="34"/>
        <v>5.3562948998806315E-2</v>
      </c>
      <c r="J118" s="4">
        <f t="shared" si="35"/>
        <v>0.13453655384547952</v>
      </c>
      <c r="K118" s="4">
        <f t="shared" si="36"/>
        <v>7.872919527259653E-2</v>
      </c>
      <c r="L118" s="5">
        <f t="shared" si="40"/>
        <v>2.8689895054487265E-3</v>
      </c>
      <c r="M118" s="5">
        <f t="shared" si="41"/>
        <v>1.8100084320617611E-2</v>
      </c>
      <c r="N118" s="5">
        <f t="shared" si="42"/>
        <v>6.198286188270636E-3</v>
      </c>
      <c r="O118" s="5">
        <f t="shared" si="37"/>
        <v>7.1364231506430942</v>
      </c>
      <c r="P118" s="5">
        <f t="shared" si="38"/>
        <v>20.923283061704364</v>
      </c>
      <c r="Q118" s="5">
        <f t="shared" si="39"/>
        <v>14.39850868568206</v>
      </c>
    </row>
    <row r="119" spans="1:17">
      <c r="C119" s="3">
        <f>AVERAGE(C4:C118)</f>
        <v>0.36356524983159588</v>
      </c>
      <c r="D119" s="3">
        <f t="shared" ref="D119:E119" si="43">AVERAGE(D4:D118)</f>
        <v>0.36692744172787822</v>
      </c>
      <c r="E119" s="3">
        <f t="shared" si="43"/>
        <v>0.35733265493626731</v>
      </c>
    </row>
  </sheetData>
  <mergeCells count="2">
    <mergeCell ref="R8:T8"/>
    <mergeCell ref="C2:E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91"/>
  <sheetViews>
    <sheetView zoomScaleNormal="100" workbookViewId="0">
      <selection activeCell="B1" sqref="B1"/>
    </sheetView>
  </sheetViews>
  <sheetFormatPr defaultRowHeight="14.5"/>
  <cols>
    <col min="6" max="11" width="5.81640625" style="3" customWidth="1"/>
    <col min="12" max="17" width="8.453125" style="3" customWidth="1"/>
    <col min="18" max="20" width="5.7265625" style="3" bestFit="1" customWidth="1"/>
  </cols>
  <sheetData>
    <row r="1" spans="1:26" ht="14.5" customHeight="1">
      <c r="A1" s="3"/>
      <c r="B1" s="8" t="s">
        <v>12</v>
      </c>
      <c r="C1" s="8">
        <f>_xlfn.STDEV.P(C4:C118)</f>
        <v>8.5312557216440099E-2</v>
      </c>
      <c r="D1" s="8">
        <f>_xlfn.STDEV.P(D4:D118)</f>
        <v>0.11978252947139971</v>
      </c>
      <c r="E1" s="8">
        <f>_xlfn.STDEV.P(E4:E118)</f>
        <v>0.10362206287603253</v>
      </c>
    </row>
    <row r="2" spans="1:26" s="22" customFormat="1" ht="14.5" customHeight="1">
      <c r="A2" s="19"/>
      <c r="B2" s="20"/>
      <c r="C2" s="21" t="s">
        <v>25</v>
      </c>
      <c r="D2" s="21"/>
      <c r="E2" s="21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5" customFormat="1" ht="62.5">
      <c r="A3" s="12" t="s">
        <v>26</v>
      </c>
      <c r="B3" s="12" t="s">
        <v>27</v>
      </c>
      <c r="C3" s="13" t="s">
        <v>14</v>
      </c>
      <c r="D3" s="13" t="s">
        <v>15</v>
      </c>
      <c r="E3" s="13" t="s">
        <v>16</v>
      </c>
      <c r="F3" s="12" t="s">
        <v>0</v>
      </c>
      <c r="G3" s="12" t="s">
        <v>1</v>
      </c>
      <c r="H3" s="12" t="s">
        <v>2</v>
      </c>
      <c r="I3" s="12" t="s">
        <v>9</v>
      </c>
      <c r="J3" s="12" t="s">
        <v>10</v>
      </c>
      <c r="K3" s="12" t="s">
        <v>11</v>
      </c>
      <c r="L3" s="12" t="s">
        <v>17</v>
      </c>
      <c r="M3" s="12" t="s">
        <v>18</v>
      </c>
      <c r="N3" s="12" t="s">
        <v>19</v>
      </c>
      <c r="O3" s="12" t="s">
        <v>20</v>
      </c>
      <c r="P3" s="12" t="s">
        <v>20</v>
      </c>
      <c r="Q3" s="12" t="s">
        <v>20</v>
      </c>
      <c r="R3" s="12" t="s">
        <v>3</v>
      </c>
      <c r="S3" s="12" t="s">
        <v>4</v>
      </c>
      <c r="T3" s="12" t="s">
        <v>5</v>
      </c>
    </row>
    <row r="4" spans="1:26">
      <c r="A4" s="3">
        <v>449.85</v>
      </c>
      <c r="B4" s="3">
        <v>0.39951612467876008</v>
      </c>
      <c r="C4">
        <v>0.39469578783151332</v>
      </c>
      <c r="D4">
        <v>0.42882562277580072</v>
      </c>
      <c r="E4">
        <v>0.46788990825688082</v>
      </c>
      <c r="F4" s="4">
        <f t="shared" ref="F4:F35" si="0">C4-$B4</f>
        <v>-4.8203368472467534E-3</v>
      </c>
      <c r="G4" s="4">
        <f t="shared" ref="G4:G35" si="1">D4-$B4</f>
        <v>2.9309498097040643E-2</v>
      </c>
      <c r="H4" s="4">
        <f t="shared" ref="H4:H35" si="2">E4-$B4</f>
        <v>6.8373783578120739E-2</v>
      </c>
      <c r="I4" s="4">
        <f t="shared" ref="I4:I35" si="3">ABS(F4)</f>
        <v>4.8203368472467534E-3</v>
      </c>
      <c r="J4" s="4">
        <f t="shared" ref="J4:J35" si="4">ABS(G4)</f>
        <v>2.9309498097040643E-2</v>
      </c>
      <c r="K4" s="4">
        <f t="shared" ref="K4:K35" si="5">ABS(H4)</f>
        <v>6.8373783578120739E-2</v>
      </c>
      <c r="L4" s="5">
        <f>F4^2</f>
        <v>2.3235647320924772E-5</v>
      </c>
      <c r="M4" s="5">
        <f>G4^2</f>
        <v>8.59046678700429E-4</v>
      </c>
      <c r="N4" s="5">
        <f>H4^2</f>
        <v>4.6749742807876936E-3</v>
      </c>
      <c r="O4" s="5">
        <f t="shared" ref="O4:O35" si="6">(F4/C$1)^2</f>
        <v>3.1924849309400102E-3</v>
      </c>
      <c r="P4" s="5">
        <f t="shared" ref="P4:P35" si="7">(G4/D$1)^2</f>
        <v>5.9872832324125977E-2</v>
      </c>
      <c r="Q4" s="5">
        <f t="shared" ref="Q4:Q35" si="8">(H4/E$1)^2</f>
        <v>0.43538629900548098</v>
      </c>
      <c r="R4" s="5">
        <f>AVERAGE(L4:L118)</f>
        <v>2.664776830102647E-3</v>
      </c>
      <c r="S4" s="5">
        <f>AVERAGE(M4:M118)</f>
        <v>3.8196803888118848E-3</v>
      </c>
      <c r="T4" s="5">
        <f>AVERAGE(N4:N118)</f>
        <v>1.0535866106962174E-3</v>
      </c>
    </row>
    <row r="5" spans="1:26">
      <c r="A5" s="3">
        <v>452.37</v>
      </c>
      <c r="B5" s="3">
        <v>0.40598650083948712</v>
      </c>
      <c r="C5">
        <v>0.36246276067527311</v>
      </c>
      <c r="D5">
        <v>0.43658810325476999</v>
      </c>
      <c r="E5">
        <v>0.42471042471042464</v>
      </c>
      <c r="F5" s="4">
        <f t="shared" si="0"/>
        <v>-4.3523740164214009E-2</v>
      </c>
      <c r="G5" s="4">
        <f t="shared" si="1"/>
        <v>3.0601602415282869E-2</v>
      </c>
      <c r="H5" s="4">
        <f t="shared" si="2"/>
        <v>1.872392387093752E-2</v>
      </c>
      <c r="I5" s="4">
        <f t="shared" si="3"/>
        <v>4.3523740164214009E-2</v>
      </c>
      <c r="J5" s="4">
        <f t="shared" si="4"/>
        <v>3.0601602415282869E-2</v>
      </c>
      <c r="K5" s="4">
        <f t="shared" si="5"/>
        <v>1.872392387093752E-2</v>
      </c>
      <c r="L5" s="5">
        <f t="shared" ref="L5:N68" si="9">F5^2</f>
        <v>1.8943159578820156E-3</v>
      </c>
      <c r="M5" s="5">
        <f t="shared" si="9"/>
        <v>9.3645807038304633E-4</v>
      </c>
      <c r="N5" s="5">
        <f t="shared" si="9"/>
        <v>3.5058532512466389E-4</v>
      </c>
      <c r="O5" s="5">
        <f t="shared" si="6"/>
        <v>0.2602714297755504</v>
      </c>
      <c r="P5" s="5">
        <f t="shared" si="7"/>
        <v>6.526816111021963E-2</v>
      </c>
      <c r="Q5" s="5">
        <f t="shared" si="8"/>
        <v>3.2650457098545173E-2</v>
      </c>
      <c r="R5" s="6" t="s">
        <v>6</v>
      </c>
      <c r="S5" s="6" t="s">
        <v>7</v>
      </c>
      <c r="T5" s="6" t="s">
        <v>8</v>
      </c>
    </row>
    <row r="6" spans="1:26">
      <c r="A6" s="3">
        <v>454.88</v>
      </c>
      <c r="B6" s="3">
        <v>0.40819532308188755</v>
      </c>
      <c r="C6">
        <v>0.35037878787878796</v>
      </c>
      <c r="D6">
        <v>0.42400568181818171</v>
      </c>
      <c r="E6">
        <v>0.41871921182266014</v>
      </c>
      <c r="F6" s="4">
        <f t="shared" si="0"/>
        <v>-5.7816535203099595E-2</v>
      </c>
      <c r="G6" s="4">
        <f t="shared" si="1"/>
        <v>1.5810358736294161E-2</v>
      </c>
      <c r="H6" s="4">
        <f t="shared" si="2"/>
        <v>1.0523888740772591E-2</v>
      </c>
      <c r="I6" s="4">
        <f t="shared" si="3"/>
        <v>5.7816535203099595E-2</v>
      </c>
      <c r="J6" s="4">
        <f t="shared" si="4"/>
        <v>1.5810358736294161E-2</v>
      </c>
      <c r="K6" s="4">
        <f t="shared" si="5"/>
        <v>1.0523888740772591E-2</v>
      </c>
      <c r="L6" s="5">
        <f t="shared" si="9"/>
        <v>3.3427517428912547E-3</v>
      </c>
      <c r="M6" s="5">
        <f t="shared" si="9"/>
        <v>2.4996744337031309E-4</v>
      </c>
      <c r="N6" s="5">
        <f t="shared" si="9"/>
        <v>1.1075223422816011E-4</v>
      </c>
      <c r="O6" s="5">
        <f t="shared" si="6"/>
        <v>0.45928070863097692</v>
      </c>
      <c r="P6" s="5">
        <f t="shared" si="7"/>
        <v>1.7421938987113313E-2</v>
      </c>
      <c r="Q6" s="5">
        <f t="shared" si="8"/>
        <v>1.0314496395274739E-2</v>
      </c>
      <c r="R6" s="5">
        <f>SQRT(R4)</f>
        <v>5.1621476442490939E-2</v>
      </c>
      <c r="S6" s="5">
        <f>SQRT(S4)</f>
        <v>6.1803562913572266E-2</v>
      </c>
      <c r="T6" s="5">
        <f>SQRT(T4)</f>
        <v>3.245899891703713E-2</v>
      </c>
    </row>
    <row r="7" spans="1:26">
      <c r="A7" s="3">
        <v>457.39</v>
      </c>
      <c r="B7" s="3">
        <v>0.40951084777482105</v>
      </c>
      <c r="C7">
        <v>0.35623200329082683</v>
      </c>
      <c r="D7">
        <v>0.44114921223354953</v>
      </c>
      <c r="E7">
        <v>0.41138732959101859</v>
      </c>
      <c r="F7" s="4">
        <f t="shared" si="0"/>
        <v>-5.3278844483994225E-2</v>
      </c>
      <c r="G7" s="4">
        <f t="shared" si="1"/>
        <v>3.1638364458728474E-2</v>
      </c>
      <c r="H7" s="4">
        <f t="shared" si="2"/>
        <v>1.8764818161975394E-3</v>
      </c>
      <c r="I7" s="4">
        <f t="shared" si="3"/>
        <v>5.3278844483994225E-2</v>
      </c>
      <c r="J7" s="4">
        <f t="shared" si="4"/>
        <v>3.1638364458728474E-2</v>
      </c>
      <c r="K7" s="4">
        <f t="shared" si="5"/>
        <v>1.8764818161975394E-3</v>
      </c>
      <c r="L7" s="5">
        <f t="shared" si="9"/>
        <v>2.8386352695496421E-3</v>
      </c>
      <c r="M7" s="5">
        <f t="shared" si="9"/>
        <v>1.0009861056233331E-3</v>
      </c>
      <c r="N7" s="5">
        <f t="shared" si="9"/>
        <v>3.521184006520016E-6</v>
      </c>
      <c r="O7" s="5">
        <f t="shared" si="6"/>
        <v>0.3900171231429842</v>
      </c>
      <c r="P7" s="5">
        <f t="shared" si="7"/>
        <v>6.9765560762578074E-2</v>
      </c>
      <c r="Q7" s="5">
        <f t="shared" si="8"/>
        <v>3.279323437171361E-4</v>
      </c>
      <c r="R7" s="10"/>
      <c r="S7" s="10"/>
      <c r="T7" s="10"/>
    </row>
    <row r="8" spans="1:26">
      <c r="A8" s="3">
        <v>459.89</v>
      </c>
      <c r="B8" s="3">
        <v>0.40957535583777471</v>
      </c>
      <c r="C8">
        <v>0.35523613963039014</v>
      </c>
      <c r="D8">
        <v>0.44142670157068059</v>
      </c>
      <c r="E8">
        <v>0.3976640711902113</v>
      </c>
      <c r="F8" s="4">
        <f t="shared" si="0"/>
        <v>-5.4339216207384577E-2</v>
      </c>
      <c r="G8" s="4">
        <f t="shared" si="1"/>
        <v>3.1851345732905878E-2</v>
      </c>
      <c r="H8" s="4">
        <f t="shared" si="2"/>
        <v>-1.1911284647563414E-2</v>
      </c>
      <c r="I8" s="4">
        <f t="shared" si="3"/>
        <v>5.4339216207384577E-2</v>
      </c>
      <c r="J8" s="4">
        <f t="shared" si="4"/>
        <v>3.1851345732905878E-2</v>
      </c>
      <c r="K8" s="4">
        <f t="shared" si="5"/>
        <v>1.1911284647563414E-2</v>
      </c>
      <c r="L8" s="5">
        <f t="shared" si="9"/>
        <v>2.9527504180328866E-3</v>
      </c>
      <c r="M8" s="5">
        <f t="shared" si="9"/>
        <v>1.0145082249971016E-3</v>
      </c>
      <c r="N8" s="5">
        <f t="shared" si="9"/>
        <v>1.4187870195527989E-4</v>
      </c>
      <c r="O8" s="5">
        <f t="shared" si="6"/>
        <v>0.40569608774822935</v>
      </c>
      <c r="P8" s="5">
        <f t="shared" si="7"/>
        <v>7.0708009649240705E-2</v>
      </c>
      <c r="Q8" s="5">
        <f t="shared" si="8"/>
        <v>1.3213343912044569E-2</v>
      </c>
      <c r="R8" s="17" t="s">
        <v>13</v>
      </c>
      <c r="S8" s="18"/>
      <c r="T8" s="18"/>
    </row>
    <row r="9" spans="1:26">
      <c r="A9" s="3">
        <v>462.39</v>
      </c>
      <c r="B9" s="3">
        <v>0.41127881622272044</v>
      </c>
      <c r="C9">
        <v>0.3313796212804328</v>
      </c>
      <c r="D9">
        <v>0.43800200803212852</v>
      </c>
      <c r="E9">
        <v>0.36526447313619326</v>
      </c>
      <c r="F9" s="4">
        <f t="shared" si="0"/>
        <v>-7.9899194942287644E-2</v>
      </c>
      <c r="G9" s="4">
        <f t="shared" si="1"/>
        <v>2.6723191809408076E-2</v>
      </c>
      <c r="H9" s="4">
        <f t="shared" si="2"/>
        <v>-4.6014343086527187E-2</v>
      </c>
      <c r="I9" s="4">
        <f t="shared" si="3"/>
        <v>7.9899194942287644E-2</v>
      </c>
      <c r="J9" s="4">
        <f t="shared" si="4"/>
        <v>2.6723191809408076E-2</v>
      </c>
      <c r="K9" s="4">
        <f t="shared" si="5"/>
        <v>4.6014343086527187E-2</v>
      </c>
      <c r="L9" s="5">
        <f t="shared" si="9"/>
        <v>6.3838813524256834E-3</v>
      </c>
      <c r="M9" s="5">
        <f t="shared" si="9"/>
        <v>7.1412898048241484E-4</v>
      </c>
      <c r="N9" s="5">
        <f t="shared" si="9"/>
        <v>2.1173197696846323E-3</v>
      </c>
      <c r="O9" s="5">
        <f t="shared" si="6"/>
        <v>0.87711974351471578</v>
      </c>
      <c r="P9" s="5">
        <f t="shared" si="7"/>
        <v>4.9772527810602304E-2</v>
      </c>
      <c r="Q9" s="5">
        <f t="shared" si="8"/>
        <v>0.19718868232550049</v>
      </c>
      <c r="R9" s="3" t="s">
        <v>3</v>
      </c>
      <c r="S9" s="3" t="s">
        <v>4</v>
      </c>
      <c r="T9" s="3" t="s">
        <v>5</v>
      </c>
    </row>
    <row r="10" spans="1:26">
      <c r="A10" s="3">
        <v>464.89</v>
      </c>
      <c r="B10" s="3">
        <v>0.40938372753206392</v>
      </c>
      <c r="C10">
        <v>0.3338455628121399</v>
      </c>
      <c r="D10">
        <v>0.44285409100619533</v>
      </c>
      <c r="E10">
        <v>0.3674677812608847</v>
      </c>
      <c r="F10" s="4">
        <f t="shared" si="0"/>
        <v>-7.5538164719924028E-2</v>
      </c>
      <c r="G10" s="4">
        <f t="shared" si="1"/>
        <v>3.3470363474131404E-2</v>
      </c>
      <c r="H10" s="4">
        <f t="shared" si="2"/>
        <v>-4.1915946271179227E-2</v>
      </c>
      <c r="I10" s="4">
        <f t="shared" si="3"/>
        <v>7.5538164719924028E-2</v>
      </c>
      <c r="J10" s="4">
        <f t="shared" si="4"/>
        <v>3.3470363474131404E-2</v>
      </c>
      <c r="K10" s="4">
        <f t="shared" si="5"/>
        <v>4.1915946271179227E-2</v>
      </c>
      <c r="L10" s="5">
        <f t="shared" si="9"/>
        <v>5.7060143292543752E-3</v>
      </c>
      <c r="M10" s="5">
        <f t="shared" si="9"/>
        <v>1.1202652310904695E-3</v>
      </c>
      <c r="N10" s="5">
        <f t="shared" si="9"/>
        <v>1.7569465518083838E-3</v>
      </c>
      <c r="O10" s="5">
        <f t="shared" si="6"/>
        <v>0.78398352799354498</v>
      </c>
      <c r="P10" s="5">
        <f t="shared" si="7"/>
        <v>7.8078937970049583E-2</v>
      </c>
      <c r="Q10" s="5">
        <f t="shared" si="8"/>
        <v>0.16362666632968215</v>
      </c>
      <c r="R10" s="3">
        <f>(SUM(O4:O118))/COUNT(O4:O118)</f>
        <v>0.36612966950826492</v>
      </c>
      <c r="S10" s="3">
        <f>(SUM(P4:P118))/COUNT(P4:P118)</f>
        <v>0.26621962359141826</v>
      </c>
      <c r="T10" s="3">
        <f>(SUM(Q4:Q118))/COUNT(Q4:Q118)</f>
        <v>9.8121860690849549E-2</v>
      </c>
      <c r="U10" s="11"/>
    </row>
    <row r="11" spans="1:26">
      <c r="A11" s="3">
        <v>467.38</v>
      </c>
      <c r="B11" s="3">
        <v>0.40637697544692147</v>
      </c>
      <c r="C11">
        <v>0.32905442053878142</v>
      </c>
      <c r="D11">
        <v>0.43027005239822647</v>
      </c>
      <c r="E11">
        <v>0.36311239193083583</v>
      </c>
      <c r="F11" s="4">
        <f t="shared" si="0"/>
        <v>-7.7322554908140051E-2</v>
      </c>
      <c r="G11" s="4">
        <f t="shared" si="1"/>
        <v>2.3893076951304992E-2</v>
      </c>
      <c r="H11" s="4">
        <f t="shared" si="2"/>
        <v>-4.3264583516085642E-2</v>
      </c>
      <c r="I11" s="4">
        <f t="shared" si="3"/>
        <v>7.7322554908140051E-2</v>
      </c>
      <c r="J11" s="4">
        <f t="shared" si="4"/>
        <v>2.3893076951304992E-2</v>
      </c>
      <c r="K11" s="4">
        <f t="shared" si="5"/>
        <v>4.3264583516085642E-2</v>
      </c>
      <c r="L11" s="5">
        <f t="shared" si="9"/>
        <v>5.9787774975223335E-3</v>
      </c>
      <c r="M11" s="5">
        <f t="shared" si="9"/>
        <v>5.708791262009819E-4</v>
      </c>
      <c r="N11" s="5">
        <f t="shared" si="9"/>
        <v>1.8718241868203494E-3</v>
      </c>
      <c r="O11" s="5">
        <f t="shared" si="6"/>
        <v>0.82146009545834386</v>
      </c>
      <c r="P11" s="5">
        <f t="shared" si="7"/>
        <v>3.9788466736269644E-2</v>
      </c>
      <c r="Q11" s="5">
        <f t="shared" si="8"/>
        <v>0.17432536654540506</v>
      </c>
    </row>
    <row r="12" spans="1:26">
      <c r="A12" s="3">
        <v>469.86</v>
      </c>
      <c r="B12" s="3">
        <v>0.40275177351146657</v>
      </c>
      <c r="C12">
        <v>0.31668785182495013</v>
      </c>
      <c r="D12">
        <v>0.42744223753546823</v>
      </c>
      <c r="E12">
        <v>0.3532227185705169</v>
      </c>
      <c r="F12" s="4">
        <f t="shared" si="0"/>
        <v>-8.6063921686516442E-2</v>
      </c>
      <c r="G12" s="4">
        <f t="shared" si="1"/>
        <v>2.4690464024001657E-2</v>
      </c>
      <c r="H12" s="4">
        <f t="shared" si="2"/>
        <v>-4.9529054940949668E-2</v>
      </c>
      <c r="I12" s="4">
        <f t="shared" si="3"/>
        <v>8.6063921686516442E-2</v>
      </c>
      <c r="J12" s="4">
        <f t="shared" si="4"/>
        <v>2.4690464024001657E-2</v>
      </c>
      <c r="K12" s="4">
        <f t="shared" si="5"/>
        <v>4.9529054940949668E-2</v>
      </c>
      <c r="L12" s="5">
        <f t="shared" si="9"/>
        <v>7.406998616062835E-3</v>
      </c>
      <c r="M12" s="5">
        <f t="shared" si="9"/>
        <v>6.096190137205201E-4</v>
      </c>
      <c r="N12" s="5">
        <f t="shared" si="9"/>
        <v>2.4531272833436106E-3</v>
      </c>
      <c r="O12" s="5">
        <f t="shared" si="6"/>
        <v>1.017691960059109</v>
      </c>
      <c r="P12" s="5">
        <f t="shared" si="7"/>
        <v>4.248851418098093E-2</v>
      </c>
      <c r="Q12" s="5">
        <f t="shared" si="8"/>
        <v>0.22846286305224034</v>
      </c>
    </row>
    <row r="13" spans="1:26">
      <c r="A13" s="3">
        <v>472.34</v>
      </c>
      <c r="B13" s="3">
        <v>0.40035201225258604</v>
      </c>
      <c r="C13">
        <v>0.32246236974141257</v>
      </c>
      <c r="D13">
        <v>0.41840913990084072</v>
      </c>
      <c r="E13">
        <v>0.34463087248322144</v>
      </c>
      <c r="F13" s="4">
        <f t="shared" si="0"/>
        <v>-7.7889642511173474E-2</v>
      </c>
      <c r="G13" s="4">
        <f t="shared" si="1"/>
        <v>1.8057127648254678E-2</v>
      </c>
      <c r="H13" s="4">
        <f t="shared" si="2"/>
        <v>-5.5721139769364603E-2</v>
      </c>
      <c r="I13" s="4">
        <f t="shared" si="3"/>
        <v>7.7889642511173474E-2</v>
      </c>
      <c r="J13" s="4">
        <f t="shared" si="4"/>
        <v>1.8057127648254678E-2</v>
      </c>
      <c r="K13" s="4">
        <f t="shared" si="5"/>
        <v>5.5721139769364603E-2</v>
      </c>
      <c r="L13" s="5">
        <f t="shared" si="9"/>
        <v>6.0667964105184016E-3</v>
      </c>
      <c r="M13" s="5">
        <f t="shared" si="9"/>
        <v>3.2605985890536352E-4</v>
      </c>
      <c r="N13" s="5">
        <f t="shared" si="9"/>
        <v>3.1048454171970657E-3</v>
      </c>
      <c r="O13" s="5">
        <f t="shared" si="6"/>
        <v>0.83355354176937557</v>
      </c>
      <c r="P13" s="5">
        <f t="shared" si="7"/>
        <v>2.2725339313810274E-2</v>
      </c>
      <c r="Q13" s="5">
        <f t="shared" si="8"/>
        <v>0.28915820151844579</v>
      </c>
    </row>
    <row r="14" spans="1:26">
      <c r="A14" s="3">
        <v>474.82</v>
      </c>
      <c r="B14" s="3">
        <v>0.39472220880982778</v>
      </c>
      <c r="C14">
        <v>0.31725417439703152</v>
      </c>
      <c r="D14">
        <v>0.41631992602866386</v>
      </c>
      <c r="E14">
        <v>0.33202427704391285</v>
      </c>
      <c r="F14" s="4">
        <f t="shared" si="0"/>
        <v>-7.7468034412796261E-2</v>
      </c>
      <c r="G14" s="4">
        <f t="shared" si="1"/>
        <v>2.1597717218836077E-2</v>
      </c>
      <c r="H14" s="4">
        <f t="shared" si="2"/>
        <v>-6.2697931765914927E-2</v>
      </c>
      <c r="I14" s="4">
        <f t="shared" si="3"/>
        <v>7.7468034412796261E-2</v>
      </c>
      <c r="J14" s="4">
        <f t="shared" si="4"/>
        <v>2.1597717218836077E-2</v>
      </c>
      <c r="K14" s="4">
        <f t="shared" si="5"/>
        <v>6.2697931765914927E-2</v>
      </c>
      <c r="L14" s="5">
        <f t="shared" si="9"/>
        <v>6.0012963557821855E-3</v>
      </c>
      <c r="M14" s="5">
        <f t="shared" si="9"/>
        <v>4.6646138906480836E-4</v>
      </c>
      <c r="N14" s="5">
        <f t="shared" si="9"/>
        <v>3.931030647723324E-3</v>
      </c>
      <c r="O14" s="5">
        <f t="shared" si="6"/>
        <v>0.82455409644155786</v>
      </c>
      <c r="P14" s="5">
        <f t="shared" si="7"/>
        <v>3.2510881219407484E-2</v>
      </c>
      <c r="Q14" s="5">
        <f t="shared" si="8"/>
        <v>0.36610188253292397</v>
      </c>
    </row>
    <row r="15" spans="1:26">
      <c r="A15" s="3">
        <v>477.29</v>
      </c>
      <c r="B15" s="3">
        <v>0.38850665956989361</v>
      </c>
      <c r="C15">
        <v>0.31392978482446204</v>
      </c>
      <c r="D15">
        <v>0.41751527494908353</v>
      </c>
      <c r="E15">
        <v>0.34114888628370454</v>
      </c>
      <c r="F15" s="4">
        <f t="shared" si="0"/>
        <v>-7.4576874745431565E-2</v>
      </c>
      <c r="G15" s="4">
        <f t="shared" si="1"/>
        <v>2.9008615379189917E-2</v>
      </c>
      <c r="H15" s="4">
        <f t="shared" si="2"/>
        <v>-4.7357773286189064E-2</v>
      </c>
      <c r="I15" s="4">
        <f t="shared" si="3"/>
        <v>7.4576874745431565E-2</v>
      </c>
      <c r="J15" s="4">
        <f t="shared" si="4"/>
        <v>2.9008615379189917E-2</v>
      </c>
      <c r="K15" s="4">
        <f t="shared" si="5"/>
        <v>4.7357773286189064E-2</v>
      </c>
      <c r="L15" s="5">
        <f t="shared" si="9"/>
        <v>5.5617102467957888E-3</v>
      </c>
      <c r="M15" s="5">
        <f t="shared" si="9"/>
        <v>8.414997662177738E-4</v>
      </c>
      <c r="N15" s="5">
        <f t="shared" si="9"/>
        <v>2.2427586906260824E-3</v>
      </c>
      <c r="O15" s="5">
        <f t="shared" si="6"/>
        <v>0.76415672470464802</v>
      </c>
      <c r="P15" s="5">
        <f t="shared" si="7"/>
        <v>5.8649868107013274E-2</v>
      </c>
      <c r="Q15" s="5">
        <f t="shared" si="8"/>
        <v>0.20887096852852466</v>
      </c>
    </row>
    <row r="16" spans="1:26">
      <c r="A16" s="3">
        <v>479.76</v>
      </c>
      <c r="B16" s="3">
        <v>0.38367224204585249</v>
      </c>
      <c r="C16">
        <v>0.31434911242603547</v>
      </c>
      <c r="D16">
        <v>0.41492290748898675</v>
      </c>
      <c r="E16">
        <v>0.33696107157806615</v>
      </c>
      <c r="F16" s="4">
        <f t="shared" si="0"/>
        <v>-6.9323129619817014E-2</v>
      </c>
      <c r="G16" s="4">
        <f t="shared" si="1"/>
        <v>3.1250665443134262E-2</v>
      </c>
      <c r="H16" s="4">
        <f t="shared" si="2"/>
        <v>-4.6711170467786334E-2</v>
      </c>
      <c r="I16" s="4">
        <f t="shared" si="3"/>
        <v>6.9323129619817014E-2</v>
      </c>
      <c r="J16" s="4">
        <f t="shared" si="4"/>
        <v>3.1250665443134262E-2</v>
      </c>
      <c r="K16" s="4">
        <f t="shared" si="5"/>
        <v>4.6711170467786334E-2</v>
      </c>
      <c r="L16" s="5">
        <f t="shared" si="9"/>
        <v>4.8056963002859514E-3</v>
      </c>
      <c r="M16" s="5">
        <f t="shared" si="9"/>
        <v>9.7660409063870602E-4</v>
      </c>
      <c r="N16" s="5">
        <f t="shared" si="9"/>
        <v>2.1819334464705941E-3</v>
      </c>
      <c r="O16" s="5">
        <f t="shared" si="6"/>
        <v>0.66028343473438666</v>
      </c>
      <c r="P16" s="5">
        <f t="shared" si="7"/>
        <v>6.8066211552466074E-2</v>
      </c>
      <c r="Q16" s="5">
        <f t="shared" si="8"/>
        <v>0.20320623620094899</v>
      </c>
    </row>
    <row r="17" spans="1:17">
      <c r="A17" s="3">
        <v>482.22</v>
      </c>
      <c r="B17" s="3">
        <v>0.37562878957182994</v>
      </c>
      <c r="C17">
        <v>0.31285520974289577</v>
      </c>
      <c r="D17">
        <v>0.41810999696140988</v>
      </c>
      <c r="E17">
        <v>0.32754682503426219</v>
      </c>
      <c r="F17" s="4">
        <f t="shared" si="0"/>
        <v>-6.2773579828934167E-2</v>
      </c>
      <c r="G17" s="4">
        <f t="shared" si="1"/>
        <v>4.2481207389579945E-2</v>
      </c>
      <c r="H17" s="4">
        <f t="shared" si="2"/>
        <v>-4.8081964537567745E-2</v>
      </c>
      <c r="I17" s="4">
        <f t="shared" si="3"/>
        <v>6.2773579828934167E-2</v>
      </c>
      <c r="J17" s="4">
        <f t="shared" si="4"/>
        <v>4.2481207389579945E-2</v>
      </c>
      <c r="K17" s="4">
        <f t="shared" si="5"/>
        <v>4.8081964537567745E-2</v>
      </c>
      <c r="L17" s="5">
        <f t="shared" si="9"/>
        <v>3.9405223245395707E-3</v>
      </c>
      <c r="M17" s="5">
        <f t="shared" si="9"/>
        <v>1.8046529812765018E-3</v>
      </c>
      <c r="N17" s="5">
        <f t="shared" si="9"/>
        <v>2.3118753137919223E-3</v>
      </c>
      <c r="O17" s="5">
        <f t="shared" si="6"/>
        <v>0.54141199370832072</v>
      </c>
      <c r="P17" s="5">
        <f t="shared" si="7"/>
        <v>0.12577859623956669</v>
      </c>
      <c r="Q17" s="5">
        <f t="shared" si="8"/>
        <v>0.21530788752583327</v>
      </c>
    </row>
    <row r="18" spans="1:17">
      <c r="A18" s="3">
        <v>484.67</v>
      </c>
      <c r="B18" s="3">
        <v>0.3671574737593441</v>
      </c>
      <c r="C18">
        <v>0.31691842900302114</v>
      </c>
      <c r="D18">
        <v>0.39654002713704212</v>
      </c>
      <c r="E18">
        <v>0.33350125944584375</v>
      </c>
      <c r="F18" s="4">
        <f t="shared" si="0"/>
        <v>-5.0239044756322959E-2</v>
      </c>
      <c r="G18" s="4">
        <f t="shared" si="1"/>
        <v>2.9382553377698017E-2</v>
      </c>
      <c r="H18" s="4">
        <f t="shared" si="2"/>
        <v>-3.3656214313500354E-2</v>
      </c>
      <c r="I18" s="4">
        <f t="shared" si="3"/>
        <v>5.0239044756322959E-2</v>
      </c>
      <c r="J18" s="4">
        <f t="shared" si="4"/>
        <v>2.9382553377698017E-2</v>
      </c>
      <c r="K18" s="4">
        <f t="shared" si="5"/>
        <v>3.3656214313500354E-2</v>
      </c>
      <c r="L18" s="5">
        <f t="shared" si="9"/>
        <v>2.5239616180278215E-3</v>
      </c>
      <c r="M18" s="5">
        <f t="shared" si="9"/>
        <v>8.6333444299327314E-4</v>
      </c>
      <c r="N18" s="5">
        <f t="shared" si="9"/>
        <v>1.1327407619162661E-3</v>
      </c>
      <c r="O18" s="5">
        <f t="shared" si="6"/>
        <v>0.34678222304434997</v>
      </c>
      <c r="P18" s="5">
        <f t="shared" si="7"/>
        <v>6.0171675913090424E-2</v>
      </c>
      <c r="Q18" s="5">
        <f t="shared" si="8"/>
        <v>0.10549358743857626</v>
      </c>
    </row>
    <row r="19" spans="1:17">
      <c r="A19" s="3">
        <v>487.12</v>
      </c>
      <c r="B19" s="3">
        <v>0.35986042878570496</v>
      </c>
      <c r="C19">
        <v>0.30030643513789579</v>
      </c>
      <c r="D19">
        <v>0.3821044546850999</v>
      </c>
      <c r="E19">
        <v>0.32391181458451102</v>
      </c>
      <c r="F19" s="4">
        <f t="shared" si="0"/>
        <v>-5.9553993647809167E-2</v>
      </c>
      <c r="G19" s="4">
        <f t="shared" si="1"/>
        <v>2.2244025899394948E-2</v>
      </c>
      <c r="H19" s="4">
        <f t="shared" si="2"/>
        <v>-3.594861420119394E-2</v>
      </c>
      <c r="I19" s="4">
        <f t="shared" si="3"/>
        <v>5.9553993647809167E-2</v>
      </c>
      <c r="J19" s="4">
        <f t="shared" si="4"/>
        <v>2.2244025899394948E-2</v>
      </c>
      <c r="K19" s="4">
        <f t="shared" si="5"/>
        <v>3.594861420119394E-2</v>
      </c>
      <c r="L19" s="5">
        <f t="shared" si="9"/>
        <v>3.5466781594032945E-3</v>
      </c>
      <c r="M19" s="5">
        <f t="shared" si="9"/>
        <v>4.9479668821295324E-4</v>
      </c>
      <c r="N19" s="5">
        <f t="shared" si="9"/>
        <v>1.2923028629862826E-3</v>
      </c>
      <c r="O19" s="5">
        <f t="shared" si="6"/>
        <v>0.48729938195405659</v>
      </c>
      <c r="P19" s="5">
        <f t="shared" si="7"/>
        <v>3.4485761812994467E-2</v>
      </c>
      <c r="Q19" s="5">
        <f t="shared" si="8"/>
        <v>0.12035380879464067</v>
      </c>
    </row>
    <row r="20" spans="1:17">
      <c r="A20" s="3">
        <v>489.57</v>
      </c>
      <c r="B20" s="3">
        <v>0.35009375097936712</v>
      </c>
      <c r="C20">
        <v>0.31356589147286823</v>
      </c>
      <c r="D20">
        <v>0.38404533565823884</v>
      </c>
      <c r="E20">
        <v>0.32632249840662841</v>
      </c>
      <c r="F20" s="4">
        <f t="shared" si="0"/>
        <v>-3.6527859506498894E-2</v>
      </c>
      <c r="G20" s="4">
        <f t="shared" si="1"/>
        <v>3.3951584678871716E-2</v>
      </c>
      <c r="H20" s="4">
        <f t="shared" si="2"/>
        <v>-2.377125257273871E-2</v>
      </c>
      <c r="I20" s="4">
        <f t="shared" si="3"/>
        <v>3.6527859506498894E-2</v>
      </c>
      <c r="J20" s="4">
        <f t="shared" si="4"/>
        <v>3.3951584678871716E-2</v>
      </c>
      <c r="K20" s="4">
        <f t="shared" si="5"/>
        <v>2.377125257273871E-2</v>
      </c>
      <c r="L20" s="5">
        <f t="shared" si="9"/>
        <v>1.3342845201265217E-3</v>
      </c>
      <c r="M20" s="5">
        <f t="shared" si="9"/>
        <v>1.1527101022065966E-3</v>
      </c>
      <c r="N20" s="5">
        <f t="shared" si="9"/>
        <v>5.6507244887693672E-4</v>
      </c>
      <c r="O20" s="5">
        <f t="shared" si="6"/>
        <v>0.18332535200146555</v>
      </c>
      <c r="P20" s="5">
        <f t="shared" si="7"/>
        <v>8.0340242712013649E-2</v>
      </c>
      <c r="Q20" s="5">
        <f t="shared" si="8"/>
        <v>5.2625915654244036E-2</v>
      </c>
    </row>
    <row r="21" spans="1:17">
      <c r="A21" s="3">
        <v>492.01</v>
      </c>
      <c r="B21" s="3">
        <v>0.33940386173134934</v>
      </c>
      <c r="C21">
        <v>0.29302925989672973</v>
      </c>
      <c r="D21">
        <v>0.38139308329274235</v>
      </c>
      <c r="E21">
        <v>0.3181179775280899</v>
      </c>
      <c r="F21" s="4">
        <f t="shared" si="0"/>
        <v>-4.6374601834619611E-2</v>
      </c>
      <c r="G21" s="4">
        <f t="shared" si="1"/>
        <v>4.1989221561393009E-2</v>
      </c>
      <c r="H21" s="4">
        <f t="shared" si="2"/>
        <v>-2.1285884203259442E-2</v>
      </c>
      <c r="I21" s="4">
        <f t="shared" si="3"/>
        <v>4.6374601834619611E-2</v>
      </c>
      <c r="J21" s="4">
        <f t="shared" si="4"/>
        <v>4.1989221561393009E-2</v>
      </c>
      <c r="K21" s="4">
        <f t="shared" si="5"/>
        <v>2.1285884203259442E-2</v>
      </c>
      <c r="L21" s="5">
        <f t="shared" si="9"/>
        <v>2.1506036953195047E-3</v>
      </c>
      <c r="M21" s="5">
        <f t="shared" si="9"/>
        <v>1.7630947273317515E-3</v>
      </c>
      <c r="N21" s="5">
        <f t="shared" si="9"/>
        <v>4.5308886631456987E-4</v>
      </c>
      <c r="O21" s="5">
        <f t="shared" si="6"/>
        <v>0.29548433899444138</v>
      </c>
      <c r="P21" s="5">
        <f t="shared" si="7"/>
        <v>0.12288211758268897</v>
      </c>
      <c r="Q21" s="5">
        <f t="shared" si="8"/>
        <v>4.2196742222943659E-2</v>
      </c>
    </row>
    <row r="22" spans="1:17">
      <c r="A22" s="3">
        <v>494.45</v>
      </c>
      <c r="B22" s="3">
        <v>0.33054546246629268</v>
      </c>
      <c r="C22">
        <v>0.29929742388758779</v>
      </c>
      <c r="D22">
        <v>0.35199999999999998</v>
      </c>
      <c r="E22">
        <v>0.3179012345679012</v>
      </c>
      <c r="F22" s="4">
        <f t="shared" si="0"/>
        <v>-3.1248038578704895E-2</v>
      </c>
      <c r="G22" s="4">
        <f t="shared" si="1"/>
        <v>2.1454537533707296E-2</v>
      </c>
      <c r="H22" s="4">
        <f t="shared" si="2"/>
        <v>-1.264422789839148E-2</v>
      </c>
      <c r="I22" s="4">
        <f t="shared" si="3"/>
        <v>3.1248038578704895E-2</v>
      </c>
      <c r="J22" s="4">
        <f t="shared" si="4"/>
        <v>2.1454537533707296E-2</v>
      </c>
      <c r="K22" s="4">
        <f t="shared" si="5"/>
        <v>1.264422789839148E-2</v>
      </c>
      <c r="L22" s="5">
        <f t="shared" si="9"/>
        <v>9.7643991501622941E-4</v>
      </c>
      <c r="M22" s="5">
        <f t="shared" si="9"/>
        <v>4.6029718078525518E-4</v>
      </c>
      <c r="N22" s="5">
        <f t="shared" si="9"/>
        <v>1.5987649914646143E-4</v>
      </c>
      <c r="O22" s="5">
        <f t="shared" si="6"/>
        <v>0.13415893569061069</v>
      </c>
      <c r="P22" s="5">
        <f t="shared" si="7"/>
        <v>3.2081255428535439E-2</v>
      </c>
      <c r="Q22" s="5">
        <f t="shared" si="8"/>
        <v>1.4889501648681245E-2</v>
      </c>
    </row>
    <row r="23" spans="1:17">
      <c r="A23" s="3">
        <v>496.88</v>
      </c>
      <c r="B23" s="3">
        <v>0.31883200744316093</v>
      </c>
      <c r="C23">
        <v>0.31058705469142001</v>
      </c>
      <c r="D23">
        <v>0.34624145785876997</v>
      </c>
      <c r="E23">
        <v>0.32736156351791518</v>
      </c>
      <c r="F23" s="4">
        <f t="shared" si="0"/>
        <v>-8.2449527517409193E-3</v>
      </c>
      <c r="G23" s="4">
        <f t="shared" si="1"/>
        <v>2.7409450415609049E-2</v>
      </c>
      <c r="H23" s="4">
        <f t="shared" si="2"/>
        <v>8.529556074754252E-3</v>
      </c>
      <c r="I23" s="4">
        <f t="shared" si="3"/>
        <v>8.2449527517409193E-3</v>
      </c>
      <c r="J23" s="4">
        <f t="shared" si="4"/>
        <v>2.7409450415609049E-2</v>
      </c>
      <c r="K23" s="4">
        <f t="shared" si="5"/>
        <v>8.529556074754252E-3</v>
      </c>
      <c r="L23" s="5">
        <f t="shared" si="9"/>
        <v>6.7979245878440161E-5</v>
      </c>
      <c r="M23" s="5">
        <f t="shared" si="9"/>
        <v>7.5127797208573109E-4</v>
      </c>
      <c r="N23" s="5">
        <f t="shared" si="9"/>
        <v>7.2753326832377161E-5</v>
      </c>
      <c r="O23" s="5">
        <f t="shared" si="6"/>
        <v>9.3400762667002202E-3</v>
      </c>
      <c r="P23" s="5">
        <f t="shared" si="7"/>
        <v>5.236169484939527E-2</v>
      </c>
      <c r="Q23" s="5">
        <f t="shared" si="8"/>
        <v>6.7756098338465597E-3</v>
      </c>
    </row>
    <row r="24" spans="1:17">
      <c r="A24" s="3">
        <v>499.3</v>
      </c>
      <c r="B24" s="3">
        <v>0.30904992478299359</v>
      </c>
      <c r="C24">
        <v>0.28856243441762852</v>
      </c>
      <c r="D24">
        <v>0.33764705882352941</v>
      </c>
      <c r="E24">
        <v>0.30990685859441147</v>
      </c>
      <c r="F24" s="4">
        <f t="shared" si="0"/>
        <v>-2.0487490365365069E-2</v>
      </c>
      <c r="G24" s="4">
        <f t="shared" si="1"/>
        <v>2.8597134040535821E-2</v>
      </c>
      <c r="H24" s="4">
        <f t="shared" si="2"/>
        <v>8.569338114178815E-4</v>
      </c>
      <c r="I24" s="4">
        <f t="shared" si="3"/>
        <v>2.0487490365365069E-2</v>
      </c>
      <c r="J24" s="4">
        <f t="shared" si="4"/>
        <v>2.8597134040535821E-2</v>
      </c>
      <c r="K24" s="4">
        <f t="shared" si="5"/>
        <v>8.569338114178815E-4</v>
      </c>
      <c r="L24" s="5">
        <f t="shared" si="9"/>
        <v>4.197372614709265E-4</v>
      </c>
      <c r="M24" s="5">
        <f t="shared" si="9"/>
        <v>8.1779607533237258E-4</v>
      </c>
      <c r="N24" s="5">
        <f t="shared" si="9"/>
        <v>7.343355571511773E-7</v>
      </c>
      <c r="O24" s="5">
        <f t="shared" si="6"/>
        <v>5.7670219542075074E-2</v>
      </c>
      <c r="P24" s="5">
        <f t="shared" si="7"/>
        <v>5.6997795937906562E-2</v>
      </c>
      <c r="Q24" s="5">
        <f t="shared" si="8"/>
        <v>6.8389604146080763E-5</v>
      </c>
    </row>
    <row r="25" spans="1:17">
      <c r="A25" s="3">
        <v>501.73</v>
      </c>
      <c r="B25" s="3">
        <v>0.29650678943175746</v>
      </c>
      <c r="C25">
        <v>0.28379106085083461</v>
      </c>
      <c r="D25">
        <v>0.35121951219512199</v>
      </c>
      <c r="E25">
        <v>0.30615784908933225</v>
      </c>
      <c r="F25" s="4">
        <f t="shared" si="0"/>
        <v>-1.2715728580922847E-2</v>
      </c>
      <c r="G25" s="4">
        <f t="shared" si="1"/>
        <v>5.471272276336453E-2</v>
      </c>
      <c r="H25" s="4">
        <f t="shared" si="2"/>
        <v>9.6510596575747898E-3</v>
      </c>
      <c r="I25" s="4">
        <f t="shared" si="3"/>
        <v>1.2715728580922847E-2</v>
      </c>
      <c r="J25" s="4">
        <f t="shared" si="4"/>
        <v>5.471272276336453E-2</v>
      </c>
      <c r="K25" s="4">
        <f t="shared" si="5"/>
        <v>9.6510596575747898E-3</v>
      </c>
      <c r="L25" s="5">
        <f t="shared" si="9"/>
        <v>1.6168975334369815E-4</v>
      </c>
      <c r="M25" s="5">
        <f t="shared" si="9"/>
        <v>2.9934820321807871E-3</v>
      </c>
      <c r="N25" s="5">
        <f t="shared" si="9"/>
        <v>9.3142952514067617E-5</v>
      </c>
      <c r="O25" s="5">
        <f t="shared" si="6"/>
        <v>2.2215524874674302E-2</v>
      </c>
      <c r="P25" s="5">
        <f t="shared" si="7"/>
        <v>0.20863621526269294</v>
      </c>
      <c r="Q25" s="5">
        <f t="shared" si="8"/>
        <v>8.6745215990172882E-3</v>
      </c>
    </row>
    <row r="26" spans="1:17">
      <c r="A26" s="3">
        <v>504.14</v>
      </c>
      <c r="B26" s="3">
        <v>0.28419254354461893</v>
      </c>
      <c r="C26">
        <v>0.28343423225096315</v>
      </c>
      <c r="D26">
        <v>0.33354192740926164</v>
      </c>
      <c r="E26">
        <v>0.30526315789473696</v>
      </c>
      <c r="F26" s="4">
        <f t="shared" si="0"/>
        <v>-7.5831129365577787E-4</v>
      </c>
      <c r="G26" s="4">
        <f t="shared" si="1"/>
        <v>4.9349383864642715E-2</v>
      </c>
      <c r="H26" s="4">
        <f t="shared" si="2"/>
        <v>2.1070614350118033E-2</v>
      </c>
      <c r="I26" s="4">
        <f t="shared" si="3"/>
        <v>7.5831129365577787E-4</v>
      </c>
      <c r="J26" s="4">
        <f t="shared" si="4"/>
        <v>4.9349383864642715E-2</v>
      </c>
      <c r="K26" s="4">
        <f t="shared" si="5"/>
        <v>2.1070614350118033E-2</v>
      </c>
      <c r="L26" s="5">
        <f t="shared" si="9"/>
        <v>5.7503601808589941E-7</v>
      </c>
      <c r="M26" s="5">
        <f t="shared" si="9"/>
        <v>2.4353616878198588E-3</v>
      </c>
      <c r="N26" s="5">
        <f t="shared" si="9"/>
        <v>4.4397078909139999E-4</v>
      </c>
      <c r="O26" s="5">
        <f t="shared" si="6"/>
        <v>7.9007647049013528E-5</v>
      </c>
      <c r="P26" s="5">
        <f t="shared" si="7"/>
        <v>0.16973699520499178</v>
      </c>
      <c r="Q26" s="5">
        <f t="shared" si="8"/>
        <v>4.1347564097503099E-2</v>
      </c>
    </row>
    <row r="27" spans="1:17">
      <c r="A27" s="3">
        <v>506.55</v>
      </c>
      <c r="B27" s="3">
        <v>0.27312095115041252</v>
      </c>
      <c r="C27">
        <v>0.2615122228538943</v>
      </c>
      <c r="D27">
        <v>0.32218649517684889</v>
      </c>
      <c r="E27">
        <v>0.29200359389038633</v>
      </c>
      <c r="F27" s="4">
        <f t="shared" si="0"/>
        <v>-1.1608728296518211E-2</v>
      </c>
      <c r="G27" s="4">
        <f t="shared" si="1"/>
        <v>4.906554402643637E-2</v>
      </c>
      <c r="H27" s="4">
        <f t="shared" si="2"/>
        <v>1.8882642739973809E-2</v>
      </c>
      <c r="I27" s="4">
        <f t="shared" si="3"/>
        <v>1.1608728296518211E-2</v>
      </c>
      <c r="J27" s="4">
        <f t="shared" si="4"/>
        <v>4.906554402643637E-2</v>
      </c>
      <c r="K27" s="4">
        <f t="shared" si="5"/>
        <v>1.8882642739973809E-2</v>
      </c>
      <c r="L27" s="5">
        <f t="shared" si="9"/>
        <v>1.3476257266238262E-4</v>
      </c>
      <c r="M27" s="5">
        <f t="shared" si="9"/>
        <v>2.4074276106101659E-3</v>
      </c>
      <c r="N27" s="5">
        <f t="shared" si="9"/>
        <v>3.5655419684548563E-4</v>
      </c>
      <c r="O27" s="5">
        <f t="shared" si="6"/>
        <v>1.851583803701156E-2</v>
      </c>
      <c r="P27" s="5">
        <f t="shared" si="7"/>
        <v>0.16779007850957389</v>
      </c>
      <c r="Q27" s="5">
        <f t="shared" si="8"/>
        <v>3.3206345711333268E-2</v>
      </c>
    </row>
    <row r="28" spans="1:17">
      <c r="A28" s="3">
        <v>508.96</v>
      </c>
      <c r="B28" s="3">
        <v>0.26023982903215537</v>
      </c>
      <c r="C28">
        <v>0.28925154755205401</v>
      </c>
      <c r="D28">
        <v>0.29634381013470168</v>
      </c>
      <c r="E28">
        <v>0.26960352422907491</v>
      </c>
      <c r="F28" s="4">
        <f t="shared" si="0"/>
        <v>2.9011718519898644E-2</v>
      </c>
      <c r="G28" s="4">
        <f t="shared" si="1"/>
        <v>3.6103981102546312E-2</v>
      </c>
      <c r="H28" s="4">
        <f t="shared" si="2"/>
        <v>9.3636951969195414E-3</v>
      </c>
      <c r="I28" s="4">
        <f t="shared" si="3"/>
        <v>2.9011718519898644E-2</v>
      </c>
      <c r="J28" s="4">
        <f t="shared" si="4"/>
        <v>3.6103981102546312E-2</v>
      </c>
      <c r="K28" s="4">
        <f t="shared" si="5"/>
        <v>9.3636951969195414E-3</v>
      </c>
      <c r="L28" s="5">
        <f t="shared" si="9"/>
        <v>8.4167981147782994E-4</v>
      </c>
      <c r="M28" s="5">
        <f t="shared" si="9"/>
        <v>1.3034974514530213E-3</v>
      </c>
      <c r="N28" s="5">
        <f t="shared" si="9"/>
        <v>8.767878774081409E-5</v>
      </c>
      <c r="O28" s="5">
        <f t="shared" si="6"/>
        <v>0.11564343690135064</v>
      </c>
      <c r="P28" s="5">
        <f t="shared" si="7"/>
        <v>9.0849643309066558E-2</v>
      </c>
      <c r="Q28" s="5">
        <f t="shared" si="8"/>
        <v>8.1656369859917539E-3</v>
      </c>
    </row>
    <row r="29" spans="1:17">
      <c r="A29" s="3">
        <v>511.36</v>
      </c>
      <c r="B29" s="3">
        <v>0.24870213194845153</v>
      </c>
      <c r="C29">
        <v>0.26368159203980096</v>
      </c>
      <c r="D29">
        <v>0.29822335025380708</v>
      </c>
      <c r="E29">
        <v>0.25884383088869722</v>
      </c>
      <c r="F29" s="4">
        <f t="shared" si="0"/>
        <v>1.4979460091349428E-2</v>
      </c>
      <c r="G29" s="4">
        <f t="shared" si="1"/>
        <v>4.9521218305355552E-2</v>
      </c>
      <c r="H29" s="4">
        <f t="shared" si="2"/>
        <v>1.0141698940245691E-2</v>
      </c>
      <c r="I29" s="4">
        <f t="shared" si="3"/>
        <v>1.4979460091349428E-2</v>
      </c>
      <c r="J29" s="4">
        <f t="shared" si="4"/>
        <v>4.9521218305355552E-2</v>
      </c>
      <c r="K29" s="4">
        <f t="shared" si="5"/>
        <v>1.0141698940245691E-2</v>
      </c>
      <c r="L29" s="5">
        <f t="shared" si="9"/>
        <v>2.243842246283302E-4</v>
      </c>
      <c r="M29" s="5">
        <f t="shared" si="9"/>
        <v>2.4523510624466817E-3</v>
      </c>
      <c r="N29" s="5">
        <f t="shared" si="9"/>
        <v>1.0285405739458059E-4</v>
      </c>
      <c r="O29" s="5">
        <f t="shared" si="6"/>
        <v>3.0829494266832944E-2</v>
      </c>
      <c r="P29" s="5">
        <f t="shared" si="7"/>
        <v>0.17092110079965206</v>
      </c>
      <c r="Q29" s="5">
        <f t="shared" si="8"/>
        <v>9.5789291442216224E-3</v>
      </c>
    </row>
    <row r="30" spans="1:17">
      <c r="A30" s="3">
        <v>513.75</v>
      </c>
      <c r="B30" s="3">
        <v>0.2359010127097633</v>
      </c>
      <c r="C30">
        <v>0.24123273113708821</v>
      </c>
      <c r="D30">
        <v>0.27234042553191495</v>
      </c>
      <c r="E30">
        <v>0.26923076923076922</v>
      </c>
      <c r="F30" s="4">
        <f t="shared" si="0"/>
        <v>5.3317184273249107E-3</v>
      </c>
      <c r="G30" s="4">
        <f t="shared" si="1"/>
        <v>3.6439412822151657E-2</v>
      </c>
      <c r="H30" s="4">
        <f t="shared" si="2"/>
        <v>3.3329756521005921E-2</v>
      </c>
      <c r="I30" s="4">
        <f t="shared" si="3"/>
        <v>5.3317184273249107E-3</v>
      </c>
      <c r="J30" s="4">
        <f t="shared" si="4"/>
        <v>3.6439412822151657E-2</v>
      </c>
      <c r="K30" s="4">
        <f t="shared" si="5"/>
        <v>3.3329756521005921E-2</v>
      </c>
      <c r="L30" s="5">
        <f t="shared" si="9"/>
        <v>2.8427221388276019E-5</v>
      </c>
      <c r="M30" s="5">
        <f t="shared" si="9"/>
        <v>1.3278308068231906E-3</v>
      </c>
      <c r="N30" s="5">
        <f t="shared" si="9"/>
        <v>1.1108726697495368E-3</v>
      </c>
      <c r="O30" s="5">
        <f t="shared" si="6"/>
        <v>3.9057864262227408E-3</v>
      </c>
      <c r="P30" s="5">
        <f t="shared" si="7"/>
        <v>9.2545601098188698E-2</v>
      </c>
      <c r="Q30" s="5">
        <f t="shared" si="8"/>
        <v>0.10345698420978186</v>
      </c>
    </row>
    <row r="31" spans="1:17">
      <c r="A31" s="3">
        <v>516.14</v>
      </c>
      <c r="B31" s="3">
        <v>0.22436110099950271</v>
      </c>
      <c r="C31">
        <v>0.23708206686930092</v>
      </c>
      <c r="D31">
        <v>0.26960503720663992</v>
      </c>
      <c r="E31">
        <v>0.23816793893129762</v>
      </c>
      <c r="F31" s="4">
        <f t="shared" si="0"/>
        <v>1.2720965869798206E-2</v>
      </c>
      <c r="G31" s="4">
        <f t="shared" si="1"/>
        <v>4.5243936207137209E-2</v>
      </c>
      <c r="H31" s="4">
        <f t="shared" si="2"/>
        <v>1.3806837931794907E-2</v>
      </c>
      <c r="I31" s="4">
        <f t="shared" si="3"/>
        <v>1.2720965869798206E-2</v>
      </c>
      <c r="J31" s="4">
        <f t="shared" si="4"/>
        <v>4.5243936207137209E-2</v>
      </c>
      <c r="K31" s="4">
        <f t="shared" si="5"/>
        <v>1.3806837931794907E-2</v>
      </c>
      <c r="L31" s="5">
        <f t="shared" si="9"/>
        <v>1.6182297266057084E-4</v>
      </c>
      <c r="M31" s="5">
        <f t="shared" si="9"/>
        <v>2.0470137635155011E-3</v>
      </c>
      <c r="N31" s="5">
        <f t="shared" si="9"/>
        <v>1.9062877367485067E-4</v>
      </c>
      <c r="O31" s="5">
        <f t="shared" si="6"/>
        <v>2.2233828675543375E-2</v>
      </c>
      <c r="P31" s="5">
        <f t="shared" si="7"/>
        <v>0.14267037504126312</v>
      </c>
      <c r="Q31" s="5">
        <f t="shared" si="8"/>
        <v>1.7753500077066175E-2</v>
      </c>
    </row>
    <row r="32" spans="1:17">
      <c r="A32" s="3">
        <v>518.52</v>
      </c>
      <c r="B32" s="3">
        <v>0.21175034001110565</v>
      </c>
      <c r="C32">
        <v>0.20947867298578193</v>
      </c>
      <c r="D32">
        <v>0.24286483575659662</v>
      </c>
      <c r="E32">
        <v>0.21479885057471265</v>
      </c>
      <c r="F32" s="4">
        <f t="shared" si="0"/>
        <v>-2.2716670253237203E-3</v>
      </c>
      <c r="G32" s="4">
        <f t="shared" si="1"/>
        <v>3.1114495745490967E-2</v>
      </c>
      <c r="H32" s="4">
        <f t="shared" si="2"/>
        <v>3.0485105636069987E-3</v>
      </c>
      <c r="I32" s="4">
        <f t="shared" si="3"/>
        <v>2.2716670253237203E-3</v>
      </c>
      <c r="J32" s="4">
        <f t="shared" si="4"/>
        <v>3.1114495745490967E-2</v>
      </c>
      <c r="K32" s="4">
        <f t="shared" si="5"/>
        <v>3.0485105636069987E-3</v>
      </c>
      <c r="L32" s="5">
        <f t="shared" si="9"/>
        <v>5.1604710739431199E-6</v>
      </c>
      <c r="M32" s="5">
        <f t="shared" si="9"/>
        <v>9.6811184549617547E-4</v>
      </c>
      <c r="N32" s="5">
        <f t="shared" si="9"/>
        <v>9.2934166564234615E-6</v>
      </c>
      <c r="O32" s="5">
        <f t="shared" si="6"/>
        <v>7.0902806849194064E-4</v>
      </c>
      <c r="P32" s="5">
        <f t="shared" si="7"/>
        <v>6.7474328966710337E-2</v>
      </c>
      <c r="Q32" s="5">
        <f t="shared" si="8"/>
        <v>8.6550770980377409E-4</v>
      </c>
    </row>
    <row r="33" spans="1:17">
      <c r="A33" s="3">
        <v>520.9</v>
      </c>
      <c r="B33" s="3">
        <v>0.1991496008799277</v>
      </c>
      <c r="C33">
        <v>0.19070583077597544</v>
      </c>
      <c r="D33">
        <v>0.22706766917293239</v>
      </c>
      <c r="E33">
        <v>0.21685173089483994</v>
      </c>
      <c r="F33" s="4">
        <f t="shared" si="0"/>
        <v>-8.4437701039522528E-3</v>
      </c>
      <c r="G33" s="4">
        <f t="shared" si="1"/>
        <v>2.7918068293004694E-2</v>
      </c>
      <c r="H33" s="4">
        <f t="shared" si="2"/>
        <v>1.7702130014912248E-2</v>
      </c>
      <c r="I33" s="4">
        <f t="shared" si="3"/>
        <v>8.4437701039522528E-3</v>
      </c>
      <c r="J33" s="4">
        <f t="shared" si="4"/>
        <v>2.7918068293004694E-2</v>
      </c>
      <c r="K33" s="4">
        <f t="shared" si="5"/>
        <v>1.7702130014912248E-2</v>
      </c>
      <c r="L33" s="5">
        <f t="shared" si="9"/>
        <v>7.1297253568397838E-5</v>
      </c>
      <c r="M33" s="5">
        <f t="shared" si="9"/>
        <v>7.7941853721287405E-4</v>
      </c>
      <c r="N33" s="5">
        <f t="shared" si="9"/>
        <v>3.133654070648571E-4</v>
      </c>
      <c r="O33" s="5">
        <f t="shared" si="6"/>
        <v>9.7959572415071399E-3</v>
      </c>
      <c r="P33" s="5">
        <f t="shared" si="7"/>
        <v>5.4323003098572645E-2</v>
      </c>
      <c r="Q33" s="5">
        <f t="shared" si="8"/>
        <v>2.9184118804462388E-2</v>
      </c>
    </row>
    <row r="34" spans="1:17">
      <c r="A34" s="3">
        <v>523.28</v>
      </c>
      <c r="B34" s="3">
        <v>0.18863547525823671</v>
      </c>
      <c r="C34">
        <v>0.18267651888341541</v>
      </c>
      <c r="D34">
        <v>0.21937587331159752</v>
      </c>
      <c r="E34">
        <v>0.20272673384706574</v>
      </c>
      <c r="F34" s="4">
        <f t="shared" si="0"/>
        <v>-5.9589563748213004E-3</v>
      </c>
      <c r="G34" s="4">
        <f t="shared" si="1"/>
        <v>3.0740398053360818E-2</v>
      </c>
      <c r="H34" s="4">
        <f t="shared" si="2"/>
        <v>1.4091258588829036E-2</v>
      </c>
      <c r="I34" s="4">
        <f t="shared" si="3"/>
        <v>5.9589563748213004E-3</v>
      </c>
      <c r="J34" s="4">
        <f t="shared" si="4"/>
        <v>3.0740398053360818E-2</v>
      </c>
      <c r="K34" s="4">
        <f t="shared" si="5"/>
        <v>1.4091258588829036E-2</v>
      </c>
      <c r="L34" s="5">
        <f t="shared" si="9"/>
        <v>3.5509161077023412E-5</v>
      </c>
      <c r="M34" s="5">
        <f t="shared" si="9"/>
        <v>9.449720724790696E-4</v>
      </c>
      <c r="N34" s="5">
        <f t="shared" si="9"/>
        <v>1.9856356861724808E-4</v>
      </c>
      <c r="O34" s="5">
        <f t="shared" si="6"/>
        <v>4.878816590860831E-3</v>
      </c>
      <c r="P34" s="5">
        <f t="shared" si="7"/>
        <v>6.5861560086714857E-2</v>
      </c>
      <c r="Q34" s="5">
        <f t="shared" si="8"/>
        <v>1.8492477619153468E-2</v>
      </c>
    </row>
    <row r="35" spans="1:17">
      <c r="A35" s="3">
        <v>525.65</v>
      </c>
      <c r="B35" s="3">
        <v>0.17662098478144272</v>
      </c>
      <c r="C35">
        <v>0.1756440281030445</v>
      </c>
      <c r="D35">
        <v>0.21141088014153034</v>
      </c>
      <c r="E35">
        <v>0.19385474860335189</v>
      </c>
      <c r="F35" s="4">
        <f t="shared" si="0"/>
        <v>-9.7695667839822753E-4</v>
      </c>
      <c r="G35" s="4">
        <f t="shared" si="1"/>
        <v>3.4789895360087614E-2</v>
      </c>
      <c r="H35" s="4">
        <f t="shared" si="2"/>
        <v>1.7233763821909165E-2</v>
      </c>
      <c r="I35" s="4">
        <f t="shared" si="3"/>
        <v>9.7695667839822753E-4</v>
      </c>
      <c r="J35" s="4">
        <f t="shared" si="4"/>
        <v>3.4789895360087614E-2</v>
      </c>
      <c r="K35" s="4">
        <f t="shared" si="5"/>
        <v>1.7233763821909165E-2</v>
      </c>
      <c r="L35" s="5">
        <f t="shared" si="9"/>
        <v>9.5444435146689787E-7</v>
      </c>
      <c r="M35" s="5">
        <f t="shared" si="9"/>
        <v>1.2103368191658456E-3</v>
      </c>
      <c r="N35" s="5">
        <f t="shared" si="9"/>
        <v>2.9700261546934518E-4</v>
      </c>
      <c r="O35" s="5">
        <f t="shared" si="6"/>
        <v>1.3113683330590384E-4</v>
      </c>
      <c r="P35" s="5">
        <f t="shared" si="7"/>
        <v>8.4356642341322008E-2</v>
      </c>
      <c r="Q35" s="5">
        <f t="shared" si="8"/>
        <v>2.7660231217862107E-2</v>
      </c>
    </row>
    <row r="36" spans="1:17">
      <c r="A36" s="3">
        <v>528.01</v>
      </c>
      <c r="B36" s="3">
        <v>0.16696523469149283</v>
      </c>
      <c r="C36">
        <v>0.16229985443959244</v>
      </c>
      <c r="D36">
        <v>0.20377978635990138</v>
      </c>
      <c r="E36">
        <v>0.18952234206471497</v>
      </c>
      <c r="F36" s="4">
        <f t="shared" ref="F36:F67" si="10">C36-$B36</f>
        <v>-4.6653802519003862E-3</v>
      </c>
      <c r="G36" s="4">
        <f t="shared" ref="G36:G67" si="11">D36-$B36</f>
        <v>3.6814551668408552E-2</v>
      </c>
      <c r="H36" s="4">
        <f t="shared" ref="H36:H67" si="12">E36-$B36</f>
        <v>2.2557107373222141E-2</v>
      </c>
      <c r="I36" s="4">
        <f t="shared" ref="I36:I67" si="13">ABS(F36)</f>
        <v>4.6653802519003862E-3</v>
      </c>
      <c r="J36" s="4">
        <f t="shared" ref="J36:J67" si="14">ABS(G36)</f>
        <v>3.6814551668408552E-2</v>
      </c>
      <c r="K36" s="4">
        <f t="shared" ref="K36:K67" si="15">ABS(H36)</f>
        <v>2.2557107373222141E-2</v>
      </c>
      <c r="L36" s="5">
        <f t="shared" si="9"/>
        <v>2.176577289482211E-5</v>
      </c>
      <c r="M36" s="5">
        <f t="shared" si="9"/>
        <v>1.3553112145459228E-3</v>
      </c>
      <c r="N36" s="5">
        <f t="shared" si="9"/>
        <v>5.088230930470727E-4</v>
      </c>
      <c r="O36" s="5">
        <f t="shared" ref="O36:O67" si="16">(F36/C$1)^2</f>
        <v>2.9905300686159909E-3</v>
      </c>
      <c r="P36" s="5">
        <f t="shared" ref="P36:P67" si="17">(G36/D$1)^2</f>
        <v>9.4460898467443224E-2</v>
      </c>
      <c r="Q36" s="5">
        <f t="shared" ref="Q36:Q67" si="18">(H36/E$1)^2</f>
        <v>4.738734162468157E-2</v>
      </c>
    </row>
    <row r="37" spans="1:17">
      <c r="A37" s="3">
        <v>530.36</v>
      </c>
      <c r="B37" s="3">
        <v>0.15623239105175124</v>
      </c>
      <c r="C37">
        <v>0.14669843430905377</v>
      </c>
      <c r="D37">
        <v>0.18829418559876779</v>
      </c>
      <c r="E37">
        <v>0.16714422158548234</v>
      </c>
      <c r="F37" s="4">
        <f t="shared" si="10"/>
        <v>-9.5339567426974692E-3</v>
      </c>
      <c r="G37" s="4">
        <f t="shared" si="11"/>
        <v>3.2061794547016548E-2</v>
      </c>
      <c r="H37" s="4">
        <f t="shared" si="12"/>
        <v>1.0911830533731098E-2</v>
      </c>
      <c r="I37" s="4">
        <f t="shared" si="13"/>
        <v>9.5339567426974692E-3</v>
      </c>
      <c r="J37" s="4">
        <f t="shared" si="14"/>
        <v>3.2061794547016548E-2</v>
      </c>
      <c r="K37" s="4">
        <f t="shared" si="15"/>
        <v>1.0911830533731098E-2</v>
      </c>
      <c r="L37" s="5">
        <f t="shared" si="9"/>
        <v>9.0896331171626531E-5</v>
      </c>
      <c r="M37" s="5">
        <f t="shared" si="9"/>
        <v>1.0279586695751E-3</v>
      </c>
      <c r="N37" s="5">
        <f t="shared" si="9"/>
        <v>1.1906804559686631E-4</v>
      </c>
      <c r="O37" s="5">
        <f t="shared" si="16"/>
        <v>1.2488792050214385E-2</v>
      </c>
      <c r="P37" s="5">
        <f t="shared" si="17"/>
        <v>7.1645463029680709E-2</v>
      </c>
      <c r="Q37" s="5">
        <f t="shared" si="18"/>
        <v>1.1088958481607042E-2</v>
      </c>
    </row>
    <row r="38" spans="1:17">
      <c r="A38" s="3">
        <v>532.72</v>
      </c>
      <c r="B38" s="3">
        <v>0.14764475582700609</v>
      </c>
      <c r="C38">
        <v>0.14290240811153357</v>
      </c>
      <c r="D38">
        <v>0.17716960749009719</v>
      </c>
      <c r="E38">
        <v>0.1537793223284101</v>
      </c>
      <c r="F38" s="4">
        <f t="shared" si="10"/>
        <v>-4.7423477154725224E-3</v>
      </c>
      <c r="G38" s="4">
        <f t="shared" si="11"/>
        <v>2.9524851663091101E-2</v>
      </c>
      <c r="H38" s="4">
        <f t="shared" si="12"/>
        <v>6.1345665014040096E-3</v>
      </c>
      <c r="I38" s="4">
        <f t="shared" si="13"/>
        <v>4.7423477154725224E-3</v>
      </c>
      <c r="J38" s="4">
        <f t="shared" si="14"/>
        <v>2.9524851663091101E-2</v>
      </c>
      <c r="K38" s="4">
        <f t="shared" si="15"/>
        <v>6.1345665014040096E-3</v>
      </c>
      <c r="L38" s="5">
        <f t="shared" si="9"/>
        <v>2.2489861854447453E-5</v>
      </c>
      <c r="M38" s="5">
        <f t="shared" si="9"/>
        <v>8.7171686572753331E-4</v>
      </c>
      <c r="N38" s="5">
        <f t="shared" si="9"/>
        <v>3.7632906160148228E-5</v>
      </c>
      <c r="O38" s="5">
        <f t="shared" si="16"/>
        <v>3.0900169931822024E-3</v>
      </c>
      <c r="P38" s="5">
        <f t="shared" si="17"/>
        <v>6.0755904224871503E-2</v>
      </c>
      <c r="Q38" s="5">
        <f t="shared" si="18"/>
        <v>3.5048004009824831E-3</v>
      </c>
    </row>
    <row r="39" spans="1:17">
      <c r="A39" s="3">
        <v>535.05999999999995</v>
      </c>
      <c r="B39" s="3">
        <v>0.13815400115596962</v>
      </c>
      <c r="C39">
        <v>0.13860182370820667</v>
      </c>
      <c r="D39">
        <v>0.16466552315608921</v>
      </c>
      <c r="E39">
        <v>0.15122950819672132</v>
      </c>
      <c r="F39" s="4">
        <f t="shared" si="10"/>
        <v>4.4782255223704825E-4</v>
      </c>
      <c r="G39" s="4">
        <f t="shared" si="11"/>
        <v>2.6511522000119581E-2</v>
      </c>
      <c r="H39" s="4">
        <f t="shared" si="12"/>
        <v>1.3075507040751694E-2</v>
      </c>
      <c r="I39" s="4">
        <f t="shared" si="13"/>
        <v>4.4782255223704825E-4</v>
      </c>
      <c r="J39" s="4">
        <f t="shared" si="14"/>
        <v>2.6511522000119581E-2</v>
      </c>
      <c r="K39" s="4">
        <f t="shared" si="15"/>
        <v>1.3075507040751694E-2</v>
      </c>
      <c r="L39" s="5">
        <f t="shared" si="9"/>
        <v>2.0054503829210382E-7</v>
      </c>
      <c r="M39" s="5">
        <f t="shared" si="9"/>
        <v>7.0286079876282458E-4</v>
      </c>
      <c r="N39" s="5">
        <f t="shared" si="9"/>
        <v>1.7096888437274712E-4</v>
      </c>
      <c r="O39" s="5">
        <f t="shared" si="16"/>
        <v>2.755408549112233E-5</v>
      </c>
      <c r="P39" s="5">
        <f t="shared" si="17"/>
        <v>4.898717123869234E-2</v>
      </c>
      <c r="Q39" s="5">
        <f t="shared" si="18"/>
        <v>1.5922549588787107E-2</v>
      </c>
    </row>
    <row r="40" spans="1:17">
      <c r="A40" s="3">
        <v>537.4</v>
      </c>
      <c r="B40" s="3">
        <v>0.13096401626651588</v>
      </c>
      <c r="C40">
        <v>0.12106741573033707</v>
      </c>
      <c r="D40">
        <v>0.15745768125199619</v>
      </c>
      <c r="E40">
        <v>0.1489841986455982</v>
      </c>
      <c r="F40" s="4">
        <f t="shared" si="10"/>
        <v>-9.8966005361788151E-3</v>
      </c>
      <c r="G40" s="4">
        <f t="shared" si="11"/>
        <v>2.6493664985480309E-2</v>
      </c>
      <c r="H40" s="4">
        <f t="shared" si="12"/>
        <v>1.8020182379082317E-2</v>
      </c>
      <c r="I40" s="4">
        <f t="shared" si="13"/>
        <v>9.8966005361788151E-3</v>
      </c>
      <c r="J40" s="4">
        <f t="shared" si="14"/>
        <v>2.6493664985480309E-2</v>
      </c>
      <c r="K40" s="4">
        <f t="shared" si="15"/>
        <v>1.8020182379082317E-2</v>
      </c>
      <c r="L40" s="5">
        <f t="shared" si="9"/>
        <v>9.7942702172694804E-5</v>
      </c>
      <c r="M40" s="5">
        <f t="shared" si="9"/>
        <v>7.0191428436286527E-4</v>
      </c>
      <c r="N40" s="5">
        <f t="shared" si="9"/>
        <v>3.2472697297538885E-4</v>
      </c>
      <c r="O40" s="5">
        <f t="shared" si="16"/>
        <v>1.3456935219544768E-2</v>
      </c>
      <c r="P40" s="5">
        <f t="shared" si="17"/>
        <v>4.8921202183265858E-2</v>
      </c>
      <c r="Q40" s="5">
        <f t="shared" si="18"/>
        <v>3.0242235883955658E-2</v>
      </c>
    </row>
    <row r="41" spans="1:17">
      <c r="A41" s="3">
        <v>539.74</v>
      </c>
      <c r="B41" s="3">
        <v>0.12326260852112433</v>
      </c>
      <c r="C41">
        <v>0.11840688912809472</v>
      </c>
      <c r="D41">
        <v>0.15544823422879567</v>
      </c>
      <c r="E41">
        <v>0.13695728909283447</v>
      </c>
      <c r="F41" s="4">
        <f t="shared" si="10"/>
        <v>-4.8557193930296172E-3</v>
      </c>
      <c r="G41" s="4">
        <f t="shared" si="11"/>
        <v>3.2185625707671334E-2</v>
      </c>
      <c r="H41" s="4">
        <f t="shared" si="12"/>
        <v>1.3694680571710138E-2</v>
      </c>
      <c r="I41" s="4">
        <f t="shared" si="13"/>
        <v>4.8557193930296172E-3</v>
      </c>
      <c r="J41" s="4">
        <f t="shared" si="14"/>
        <v>3.2185625707671334E-2</v>
      </c>
      <c r="K41" s="4">
        <f t="shared" si="15"/>
        <v>1.3694680571710138E-2</v>
      </c>
      <c r="L41" s="5">
        <f t="shared" si="9"/>
        <v>2.3578010823843914E-5</v>
      </c>
      <c r="M41" s="5">
        <f t="shared" si="9"/>
        <v>1.0359145021943139E-3</v>
      </c>
      <c r="N41" s="5">
        <f t="shared" si="9"/>
        <v>1.8754427596117513E-4</v>
      </c>
      <c r="O41" s="5">
        <f t="shared" si="16"/>
        <v>3.2395243057797597E-3</v>
      </c>
      <c r="P41" s="5">
        <f t="shared" si="17"/>
        <v>7.21999593617422E-2</v>
      </c>
      <c r="Q41" s="5">
        <f t="shared" si="18"/>
        <v>1.7466236883048818E-2</v>
      </c>
    </row>
    <row r="42" spans="1:17">
      <c r="A42" s="3">
        <v>542.07000000000005</v>
      </c>
      <c r="B42" s="3">
        <v>0.11746203428023309</v>
      </c>
      <c r="C42">
        <v>0.11941448382126349</v>
      </c>
      <c r="D42">
        <v>0.14408725602755448</v>
      </c>
      <c r="E42">
        <v>0.13298048296394305</v>
      </c>
      <c r="F42" s="4">
        <f t="shared" si="10"/>
        <v>1.952449541030396E-3</v>
      </c>
      <c r="G42" s="4">
        <f t="shared" si="11"/>
        <v>2.662522174732139E-2</v>
      </c>
      <c r="H42" s="4">
        <f t="shared" si="12"/>
        <v>1.5518448683709954E-2</v>
      </c>
      <c r="I42" s="4">
        <f t="shared" si="13"/>
        <v>1.952449541030396E-3</v>
      </c>
      <c r="J42" s="4">
        <f t="shared" si="14"/>
        <v>2.662522174732139E-2</v>
      </c>
      <c r="K42" s="4">
        <f t="shared" si="15"/>
        <v>1.5518448683709954E-2</v>
      </c>
      <c r="L42" s="5">
        <f t="shared" si="9"/>
        <v>3.8120592102698041E-6</v>
      </c>
      <c r="M42" s="5">
        <f t="shared" si="9"/>
        <v>7.0890243309403586E-4</v>
      </c>
      <c r="N42" s="5">
        <f t="shared" si="9"/>
        <v>2.408222495489392E-4</v>
      </c>
      <c r="O42" s="5">
        <f t="shared" si="16"/>
        <v>5.2376167603808627E-4</v>
      </c>
      <c r="P42" s="5">
        <f t="shared" si="17"/>
        <v>4.9408254013639477E-2</v>
      </c>
      <c r="Q42" s="5">
        <f t="shared" si="18"/>
        <v>2.2428082306288229E-2</v>
      </c>
    </row>
    <row r="43" spans="1:17">
      <c r="A43" s="3">
        <v>544.39</v>
      </c>
      <c r="B43" s="3">
        <v>0.1114542013711898</v>
      </c>
      <c r="C43">
        <v>0.1054572271386431</v>
      </c>
      <c r="D43">
        <v>0.13493377483443711</v>
      </c>
      <c r="E43">
        <v>0.12574474756977108</v>
      </c>
      <c r="F43" s="4">
        <f t="shared" si="10"/>
        <v>-5.9969742325467063E-3</v>
      </c>
      <c r="G43" s="4">
        <f t="shared" si="11"/>
        <v>2.3479573463247305E-2</v>
      </c>
      <c r="H43" s="4">
        <f t="shared" si="12"/>
        <v>1.4290546198581278E-2</v>
      </c>
      <c r="I43" s="4">
        <f t="shared" si="13"/>
        <v>5.9969742325467063E-3</v>
      </c>
      <c r="J43" s="4">
        <f t="shared" si="14"/>
        <v>2.3479573463247305E-2</v>
      </c>
      <c r="K43" s="4">
        <f t="shared" si="15"/>
        <v>1.4290546198581278E-2</v>
      </c>
      <c r="L43" s="5">
        <f t="shared" si="9"/>
        <v>3.5963699945829156E-5</v>
      </c>
      <c r="M43" s="5">
        <f t="shared" si="9"/>
        <v>5.51290370016027E-4</v>
      </c>
      <c r="N43" s="5">
        <f t="shared" si="9"/>
        <v>2.042197106537858E-4</v>
      </c>
      <c r="O43" s="5">
        <f t="shared" si="16"/>
        <v>4.9412684119418838E-3</v>
      </c>
      <c r="P43" s="5">
        <f t="shared" si="17"/>
        <v>3.8423192481005362E-2</v>
      </c>
      <c r="Q43" s="5">
        <f t="shared" si="18"/>
        <v>1.9019241318808E-2</v>
      </c>
    </row>
    <row r="44" spans="1:17">
      <c r="A44" s="3">
        <v>546.71</v>
      </c>
      <c r="B44" s="3">
        <v>0.10744991786885352</v>
      </c>
      <c r="C44">
        <v>9.4597782495871655E-2</v>
      </c>
      <c r="D44">
        <v>0.13598106259863227</v>
      </c>
      <c r="E44">
        <v>0.11791044776119403</v>
      </c>
      <c r="F44" s="4">
        <f t="shared" si="10"/>
        <v>-1.2852135372981868E-2</v>
      </c>
      <c r="G44" s="4">
        <f t="shared" si="11"/>
        <v>2.8531144729778746E-2</v>
      </c>
      <c r="H44" s="4">
        <f t="shared" si="12"/>
        <v>1.0460529892340503E-2</v>
      </c>
      <c r="I44" s="4">
        <f t="shared" si="13"/>
        <v>1.2852135372981868E-2</v>
      </c>
      <c r="J44" s="4">
        <f t="shared" si="14"/>
        <v>2.8531144729778746E-2</v>
      </c>
      <c r="K44" s="4">
        <f t="shared" si="15"/>
        <v>1.0460529892340503E-2</v>
      </c>
      <c r="L44" s="5">
        <f t="shared" si="9"/>
        <v>1.6517738364545177E-4</v>
      </c>
      <c r="M44" s="5">
        <f t="shared" si="9"/>
        <v>8.1402621959158149E-4</v>
      </c>
      <c r="N44" s="5">
        <f t="shared" si="9"/>
        <v>1.0942268562854923E-4</v>
      </c>
      <c r="O44" s="5">
        <f t="shared" si="16"/>
        <v>2.2694711317352456E-2</v>
      </c>
      <c r="P44" s="5">
        <f t="shared" si="17"/>
        <v>5.6735048934453865E-2</v>
      </c>
      <c r="Q44" s="5">
        <f t="shared" si="18"/>
        <v>1.0190673843670249E-2</v>
      </c>
    </row>
    <row r="45" spans="1:17">
      <c r="A45" s="3">
        <v>549.02</v>
      </c>
      <c r="B45" s="3">
        <v>0.10317415019182613</v>
      </c>
      <c r="C45">
        <v>9.2057761732852017E-2</v>
      </c>
      <c r="D45">
        <v>0.12458598726114652</v>
      </c>
      <c r="E45">
        <v>0.11640513552068475</v>
      </c>
      <c r="F45" s="4">
        <f t="shared" si="10"/>
        <v>-1.1116388458974114E-2</v>
      </c>
      <c r="G45" s="4">
        <f t="shared" si="11"/>
        <v>2.1411837069320386E-2</v>
      </c>
      <c r="H45" s="4">
        <f t="shared" si="12"/>
        <v>1.3230985328858622E-2</v>
      </c>
      <c r="I45" s="4">
        <f t="shared" si="13"/>
        <v>1.1116388458974114E-2</v>
      </c>
      <c r="J45" s="4">
        <f t="shared" si="14"/>
        <v>2.1411837069320386E-2</v>
      </c>
      <c r="K45" s="4">
        <f t="shared" si="15"/>
        <v>1.3230985328858622E-2</v>
      </c>
      <c r="L45" s="5">
        <f t="shared" si="9"/>
        <v>1.2357409237081287E-4</v>
      </c>
      <c r="M45" s="5">
        <f t="shared" si="9"/>
        <v>4.5846676668312263E-4</v>
      </c>
      <c r="N45" s="5">
        <f t="shared" si="9"/>
        <v>1.7505897277247207E-4</v>
      </c>
      <c r="O45" s="5">
        <f t="shared" si="16"/>
        <v>1.6978585631790687E-2</v>
      </c>
      <c r="P45" s="5">
        <f t="shared" si="17"/>
        <v>3.1953681363775091E-2</v>
      </c>
      <c r="Q45" s="5">
        <f t="shared" si="18"/>
        <v>1.6303464722006073E-2</v>
      </c>
    </row>
    <row r="46" spans="1:17">
      <c r="A46" s="3">
        <v>551.33000000000004</v>
      </c>
      <c r="B46" s="3">
        <v>0.10095631615901136</v>
      </c>
      <c r="C46">
        <v>9.2596589682711006E-2</v>
      </c>
      <c r="D46">
        <v>0.11873795761079001</v>
      </c>
      <c r="E46">
        <v>0.11054330285099512</v>
      </c>
      <c r="F46" s="4">
        <f t="shared" si="10"/>
        <v>-8.3597264763003581E-3</v>
      </c>
      <c r="G46" s="4">
        <f t="shared" si="11"/>
        <v>1.7781641451778643E-2</v>
      </c>
      <c r="H46" s="4">
        <f t="shared" si="12"/>
        <v>9.5869866919837538E-3</v>
      </c>
      <c r="I46" s="4">
        <f t="shared" si="13"/>
        <v>8.3597264763003581E-3</v>
      </c>
      <c r="J46" s="4">
        <f t="shared" si="14"/>
        <v>1.7781641451778643E-2</v>
      </c>
      <c r="K46" s="4">
        <f t="shared" si="15"/>
        <v>9.5869866919837538E-3</v>
      </c>
      <c r="L46" s="5">
        <f t="shared" si="9"/>
        <v>6.9885026758557202E-5</v>
      </c>
      <c r="M46" s="5">
        <f t="shared" si="9"/>
        <v>3.1618677271961251E-4</v>
      </c>
      <c r="N46" s="5">
        <f t="shared" si="9"/>
        <v>9.1910313832273597E-5</v>
      </c>
      <c r="O46" s="5">
        <f t="shared" si="16"/>
        <v>9.6019229308974413E-3</v>
      </c>
      <c r="P46" s="5">
        <f t="shared" si="17"/>
        <v>2.2037216481398673E-2</v>
      </c>
      <c r="Q46" s="5">
        <f t="shared" si="18"/>
        <v>8.5597243912801657E-3</v>
      </c>
    </row>
    <row r="47" spans="1:17">
      <c r="A47" s="3">
        <v>553.63</v>
      </c>
      <c r="B47" s="3">
        <v>9.8484383566441888E-2</v>
      </c>
      <c r="C47">
        <v>8.98876404494382E-2</v>
      </c>
      <c r="D47">
        <v>0.11500572737686139</v>
      </c>
      <c r="E47">
        <v>0.10601863510450767</v>
      </c>
      <c r="F47" s="4">
        <f t="shared" si="10"/>
        <v>-8.5967431170036884E-3</v>
      </c>
      <c r="G47" s="4">
        <f t="shared" si="11"/>
        <v>1.6521343810419503E-2</v>
      </c>
      <c r="H47" s="4">
        <f t="shared" si="12"/>
        <v>7.5342515380657782E-3</v>
      </c>
      <c r="I47" s="4">
        <f t="shared" si="13"/>
        <v>8.5967431170036884E-3</v>
      </c>
      <c r="J47" s="4">
        <f t="shared" si="14"/>
        <v>1.6521343810419503E-2</v>
      </c>
      <c r="K47" s="4">
        <f t="shared" si="15"/>
        <v>7.5342515380657782E-3</v>
      </c>
      <c r="L47" s="5">
        <f t="shared" si="9"/>
        <v>7.3903992219750291E-5</v>
      </c>
      <c r="M47" s="5">
        <f t="shared" si="9"/>
        <v>2.7295480130208681E-4</v>
      </c>
      <c r="N47" s="5">
        <f t="shared" si="9"/>
        <v>5.6764946238846542E-5</v>
      </c>
      <c r="O47" s="5">
        <f t="shared" si="16"/>
        <v>1.0154112697578609E-2</v>
      </c>
      <c r="P47" s="5">
        <f t="shared" si="17"/>
        <v>1.9024085018462689E-2</v>
      </c>
      <c r="Q47" s="5">
        <f t="shared" si="18"/>
        <v>5.286591619924866E-3</v>
      </c>
    </row>
    <row r="48" spans="1:17">
      <c r="A48" s="3">
        <v>555.92999999999995</v>
      </c>
      <c r="B48" s="3">
        <v>9.8026241621721411E-2</v>
      </c>
      <c r="C48">
        <v>7.9013783731314305E-2</v>
      </c>
      <c r="D48">
        <v>0.10980647966949338</v>
      </c>
      <c r="E48">
        <v>0.10627094303494497</v>
      </c>
      <c r="F48" s="4">
        <f t="shared" si="10"/>
        <v>-1.9012457890407106E-2</v>
      </c>
      <c r="G48" s="4">
        <f t="shared" si="11"/>
        <v>1.1780238047771965E-2</v>
      </c>
      <c r="H48" s="4">
        <f t="shared" si="12"/>
        <v>8.2447014132235596E-3</v>
      </c>
      <c r="I48" s="4">
        <f t="shared" si="13"/>
        <v>1.9012457890407106E-2</v>
      </c>
      <c r="J48" s="4">
        <f t="shared" si="14"/>
        <v>1.1780238047771965E-2</v>
      </c>
      <c r="K48" s="4">
        <f t="shared" si="15"/>
        <v>8.2447014132235596E-3</v>
      </c>
      <c r="L48" s="5">
        <f t="shared" si="9"/>
        <v>3.614735550345034E-4</v>
      </c>
      <c r="M48" s="5">
        <f t="shared" si="9"/>
        <v>1.3877400846217425E-4</v>
      </c>
      <c r="N48" s="5">
        <f t="shared" si="9"/>
        <v>6.7975101393210558E-5</v>
      </c>
      <c r="O48" s="5">
        <f t="shared" si="16"/>
        <v>4.9665019503964389E-2</v>
      </c>
      <c r="P48" s="5">
        <f t="shared" si="17"/>
        <v>9.6721087987583984E-3</v>
      </c>
      <c r="Q48" s="5">
        <f t="shared" si="18"/>
        <v>6.3306076231772731E-3</v>
      </c>
    </row>
    <row r="49" spans="1:17">
      <c r="A49" s="3">
        <v>558.22</v>
      </c>
      <c r="B49" s="3">
        <v>9.8328547232165026E-2</v>
      </c>
      <c r="C49">
        <v>8.4288354898336401E-2</v>
      </c>
      <c r="D49">
        <v>0.10896637608966377</v>
      </c>
      <c r="E49">
        <v>0.10515557574381106</v>
      </c>
      <c r="F49" s="4">
        <f t="shared" si="10"/>
        <v>-1.4040192333828624E-2</v>
      </c>
      <c r="G49" s="4">
        <f t="shared" si="11"/>
        <v>1.0637828857498741E-2</v>
      </c>
      <c r="H49" s="4">
        <f t="shared" si="12"/>
        <v>6.82702851164603E-3</v>
      </c>
      <c r="I49" s="4">
        <f t="shared" si="13"/>
        <v>1.4040192333828624E-2</v>
      </c>
      <c r="J49" s="4">
        <f t="shared" si="14"/>
        <v>1.0637828857498741E-2</v>
      </c>
      <c r="K49" s="4">
        <f t="shared" si="15"/>
        <v>6.82702851164603E-3</v>
      </c>
      <c r="L49" s="5">
        <f t="shared" si="9"/>
        <v>1.9712700077090007E-4</v>
      </c>
      <c r="M49" s="5">
        <f t="shared" si="9"/>
        <v>1.1316340280143296E-4</v>
      </c>
      <c r="N49" s="5">
        <f t="shared" si="9"/>
        <v>4.6608318298827804E-5</v>
      </c>
      <c r="O49" s="5">
        <f t="shared" si="16"/>
        <v>2.7084460817915851E-2</v>
      </c>
      <c r="P49" s="5">
        <f t="shared" si="17"/>
        <v>7.8871307102980816E-3</v>
      </c>
      <c r="Q49" s="5">
        <f t="shared" si="18"/>
        <v>4.3406919457056221E-3</v>
      </c>
    </row>
    <row r="50" spans="1:17">
      <c r="A50" s="3">
        <v>560.5</v>
      </c>
      <c r="B50" s="3">
        <v>9.8418213735970955E-2</v>
      </c>
      <c r="C50">
        <v>8.0329016450822549E-2</v>
      </c>
      <c r="D50">
        <v>0.11102408458977872</v>
      </c>
      <c r="E50">
        <v>0.10276595744680853</v>
      </c>
      <c r="F50" s="4">
        <f t="shared" si="10"/>
        <v>-1.8089197285148406E-2</v>
      </c>
      <c r="G50" s="4">
        <f t="shared" si="11"/>
        <v>1.2605870853807766E-2</v>
      </c>
      <c r="H50" s="4">
        <f t="shared" si="12"/>
        <v>4.3477437108375705E-3</v>
      </c>
      <c r="I50" s="4">
        <f t="shared" si="13"/>
        <v>1.8089197285148406E-2</v>
      </c>
      <c r="J50" s="4">
        <f t="shared" si="14"/>
        <v>1.2605870853807766E-2</v>
      </c>
      <c r="K50" s="4">
        <f t="shared" si="15"/>
        <v>4.3477437108375705E-3</v>
      </c>
      <c r="L50" s="5">
        <f t="shared" si="9"/>
        <v>3.2721905842102048E-4</v>
      </c>
      <c r="M50" s="5">
        <f t="shared" si="9"/>
        <v>1.5890797998288012E-4</v>
      </c>
      <c r="N50" s="5">
        <f t="shared" si="9"/>
        <v>1.8902875375127646E-5</v>
      </c>
      <c r="O50" s="5">
        <f t="shared" si="16"/>
        <v>4.4958588788044596E-2</v>
      </c>
      <c r="P50" s="5">
        <f t="shared" si="17"/>
        <v>1.1075382835859156E-2</v>
      </c>
      <c r="Q50" s="5">
        <f t="shared" si="18"/>
        <v>1.7604488187156352E-3</v>
      </c>
    </row>
    <row r="51" spans="1:17">
      <c r="A51" s="3">
        <v>562.78</v>
      </c>
      <c r="B51" s="3">
        <v>0.10025938213632526</v>
      </c>
      <c r="C51">
        <v>8.441992644600467E-2</v>
      </c>
      <c r="D51">
        <v>0.11503096265715894</v>
      </c>
      <c r="E51">
        <v>0.10562525293403478</v>
      </c>
      <c r="F51" s="4">
        <f t="shared" si="10"/>
        <v>-1.5839455690320595E-2</v>
      </c>
      <c r="G51" s="4">
        <f t="shared" si="11"/>
        <v>1.4771580520833674E-2</v>
      </c>
      <c r="H51" s="4">
        <f t="shared" si="12"/>
        <v>5.3658707977095182E-3</v>
      </c>
      <c r="I51" s="4">
        <f t="shared" si="13"/>
        <v>1.5839455690320595E-2</v>
      </c>
      <c r="J51" s="4">
        <f t="shared" si="14"/>
        <v>1.4771580520833674E-2</v>
      </c>
      <c r="K51" s="4">
        <f t="shared" si="15"/>
        <v>5.3658707977095182E-3</v>
      </c>
      <c r="L51" s="5">
        <f t="shared" si="9"/>
        <v>2.5088835656562945E-4</v>
      </c>
      <c r="M51" s="5">
        <f t="shared" si="9"/>
        <v>2.1819959108347283E-4</v>
      </c>
      <c r="N51" s="5">
        <f t="shared" si="9"/>
        <v>2.8792569417711782E-5</v>
      </c>
      <c r="O51" s="5">
        <f t="shared" si="16"/>
        <v>3.4471055900507551E-2</v>
      </c>
      <c r="P51" s="5">
        <f t="shared" si="17"/>
        <v>1.5207820312974451E-2</v>
      </c>
      <c r="Q51" s="5">
        <f t="shared" si="18"/>
        <v>2.6814885996600045E-3</v>
      </c>
    </row>
    <row r="52" spans="1:17">
      <c r="A52" s="3">
        <v>565.04999999999995</v>
      </c>
      <c r="B52" s="3">
        <v>0.10191474233839343</v>
      </c>
      <c r="C52">
        <v>8.5164835164835154E-2</v>
      </c>
      <c r="D52">
        <v>0.11472448057813911</v>
      </c>
      <c r="E52">
        <v>0.10875898232666538</v>
      </c>
      <c r="F52" s="4">
        <f t="shared" si="10"/>
        <v>-1.6749907173558273E-2</v>
      </c>
      <c r="G52" s="4">
        <f t="shared" si="11"/>
        <v>1.2809738239745683E-2</v>
      </c>
      <c r="H52" s="4">
        <f t="shared" si="12"/>
        <v>6.8442399882719523E-3</v>
      </c>
      <c r="I52" s="4">
        <f t="shared" si="13"/>
        <v>1.6749907173558273E-2</v>
      </c>
      <c r="J52" s="4">
        <f t="shared" si="14"/>
        <v>1.2809738239745683E-2</v>
      </c>
      <c r="K52" s="4">
        <f t="shared" si="15"/>
        <v>6.8442399882719523E-3</v>
      </c>
      <c r="L52" s="5">
        <f t="shared" si="9"/>
        <v>2.8055939032281893E-4</v>
      </c>
      <c r="M52" s="5">
        <f t="shared" si="9"/>
        <v>1.6408939377080282E-4</v>
      </c>
      <c r="N52" s="5">
        <f t="shared" si="9"/>
        <v>4.6843621017060854E-5</v>
      </c>
      <c r="O52" s="5">
        <f t="shared" si="16"/>
        <v>3.854773716730988E-2</v>
      </c>
      <c r="P52" s="5">
        <f t="shared" si="17"/>
        <v>1.1436510963838792E-2</v>
      </c>
      <c r="Q52" s="5">
        <f t="shared" si="18"/>
        <v>4.3626059870423709E-3</v>
      </c>
    </row>
    <row r="53" spans="1:17">
      <c r="A53" s="3">
        <v>567.32000000000005</v>
      </c>
      <c r="B53" s="3">
        <v>0.10512774776626792</v>
      </c>
      <c r="C53">
        <v>8.2903175348036914E-2</v>
      </c>
      <c r="D53">
        <v>0.1174608756813786</v>
      </c>
      <c r="E53">
        <v>0.10823970037453186</v>
      </c>
      <c r="F53" s="4">
        <f t="shared" si="10"/>
        <v>-2.2224572418231003E-2</v>
      </c>
      <c r="G53" s="4">
        <f t="shared" si="11"/>
        <v>1.2333127915110681E-2</v>
      </c>
      <c r="H53" s="4">
        <f t="shared" si="12"/>
        <v>3.1119526082639404E-3</v>
      </c>
      <c r="I53" s="4">
        <f t="shared" si="13"/>
        <v>2.2224572418231003E-2</v>
      </c>
      <c r="J53" s="4">
        <f t="shared" si="14"/>
        <v>1.2333127915110681E-2</v>
      </c>
      <c r="K53" s="4">
        <f t="shared" si="15"/>
        <v>3.1119526082639404E-3</v>
      </c>
      <c r="L53" s="5">
        <f t="shared" si="9"/>
        <v>4.9393161917319424E-4</v>
      </c>
      <c r="M53" s="5">
        <f t="shared" si="9"/>
        <v>1.5210604417048235E-4</v>
      </c>
      <c r="N53" s="5">
        <f t="shared" si="9"/>
        <v>9.6842490360807408E-6</v>
      </c>
      <c r="O53" s="5">
        <f t="shared" si="16"/>
        <v>6.7864227294635315E-2</v>
      </c>
      <c r="P53" s="5">
        <f t="shared" si="17"/>
        <v>1.0601309456061855E-2</v>
      </c>
      <c r="Q53" s="5">
        <f t="shared" si="18"/>
        <v>9.0190642626512265E-4</v>
      </c>
    </row>
    <row r="54" spans="1:17">
      <c r="A54" s="3">
        <v>569.58000000000004</v>
      </c>
      <c r="B54" s="3">
        <v>0.10779759659508793</v>
      </c>
      <c r="C54">
        <v>8.6309071569670298E-2</v>
      </c>
      <c r="D54">
        <v>0.11670636270840419</v>
      </c>
      <c r="E54">
        <v>0.10852713178294571</v>
      </c>
      <c r="F54" s="4">
        <f t="shared" si="10"/>
        <v>-2.1488525025417635E-2</v>
      </c>
      <c r="G54" s="4">
        <f t="shared" si="11"/>
        <v>8.9087661133162577E-3</v>
      </c>
      <c r="H54" s="4">
        <f t="shared" si="12"/>
        <v>7.2953518785777438E-4</v>
      </c>
      <c r="I54" s="4">
        <f t="shared" si="13"/>
        <v>2.1488525025417635E-2</v>
      </c>
      <c r="J54" s="4">
        <f t="shared" si="14"/>
        <v>8.9087661133162577E-3</v>
      </c>
      <c r="K54" s="4">
        <f t="shared" si="15"/>
        <v>7.2953518785777438E-4</v>
      </c>
      <c r="L54" s="5">
        <f t="shared" si="9"/>
        <v>4.6175670776799993E-4</v>
      </c>
      <c r="M54" s="5">
        <f t="shared" si="9"/>
        <v>7.9366113661772064E-5</v>
      </c>
      <c r="N54" s="5">
        <f t="shared" si="9"/>
        <v>5.3222159032267819E-7</v>
      </c>
      <c r="O54" s="5">
        <f t="shared" si="16"/>
        <v>6.3443523261874829E-2</v>
      </c>
      <c r="P54" s="5">
        <f t="shared" si="17"/>
        <v>5.5315667161154342E-3</v>
      </c>
      <c r="Q54" s="5">
        <f t="shared" si="18"/>
        <v>4.9566473427177648E-5</v>
      </c>
    </row>
    <row r="55" spans="1:17">
      <c r="A55" s="3">
        <v>571.83000000000004</v>
      </c>
      <c r="B55" s="3">
        <v>0.11237694734560069</v>
      </c>
      <c r="C55">
        <v>9.0881868543195063E-2</v>
      </c>
      <c r="D55">
        <v>0.12686192468619248</v>
      </c>
      <c r="E55">
        <v>0.11408325952170063</v>
      </c>
      <c r="F55" s="4">
        <f t="shared" si="10"/>
        <v>-2.1495078802405629E-2</v>
      </c>
      <c r="G55" s="4">
        <f t="shared" si="11"/>
        <v>1.4484977340591787E-2</v>
      </c>
      <c r="H55" s="4">
        <f t="shared" si="12"/>
        <v>1.7063121760999417E-3</v>
      </c>
      <c r="I55" s="4">
        <f t="shared" si="13"/>
        <v>2.1495078802405629E-2</v>
      </c>
      <c r="J55" s="4">
        <f t="shared" si="14"/>
        <v>1.4484977340591787E-2</v>
      </c>
      <c r="K55" s="4">
        <f t="shared" si="15"/>
        <v>1.7063121760999417E-3</v>
      </c>
      <c r="L55" s="5">
        <f t="shared" si="9"/>
        <v>4.6203841272162783E-4</v>
      </c>
      <c r="M55" s="5">
        <f t="shared" si="9"/>
        <v>2.0981456855745752E-4</v>
      </c>
      <c r="N55" s="5">
        <f t="shared" si="9"/>
        <v>2.9115012423069182E-6</v>
      </c>
      <c r="O55" s="5">
        <f t="shared" si="16"/>
        <v>6.3482228394854623E-2</v>
      </c>
      <c r="P55" s="5">
        <f t="shared" si="17"/>
        <v>1.4623410803943328E-2</v>
      </c>
      <c r="Q55" s="5">
        <f t="shared" si="18"/>
        <v>2.711518126735629E-4</v>
      </c>
    </row>
    <row r="56" spans="1:17">
      <c r="A56" s="3">
        <v>574.08000000000004</v>
      </c>
      <c r="B56" s="3">
        <v>0.11623485090873439</v>
      </c>
      <c r="C56">
        <v>9.4015840422411248E-2</v>
      </c>
      <c r="D56">
        <v>0.13254786450662739</v>
      </c>
      <c r="E56">
        <v>0.12128027681660898</v>
      </c>
      <c r="F56" s="4">
        <f t="shared" si="10"/>
        <v>-2.2219010486323146E-2</v>
      </c>
      <c r="G56" s="4">
        <f t="shared" si="11"/>
        <v>1.6313013597893E-2</v>
      </c>
      <c r="H56" s="4">
        <f t="shared" si="12"/>
        <v>5.0454259078745872E-3</v>
      </c>
      <c r="I56" s="4">
        <f t="shared" si="13"/>
        <v>2.2219010486323146E-2</v>
      </c>
      <c r="J56" s="4">
        <f t="shared" si="14"/>
        <v>1.6313013597893E-2</v>
      </c>
      <c r="K56" s="4">
        <f t="shared" si="15"/>
        <v>5.0454259078745872E-3</v>
      </c>
      <c r="L56" s="5">
        <f t="shared" si="9"/>
        <v>4.9368442699133789E-4</v>
      </c>
      <c r="M56" s="5">
        <f t="shared" si="9"/>
        <v>2.6611441264504191E-4</v>
      </c>
      <c r="N56" s="5">
        <f t="shared" si="9"/>
        <v>2.5456322591852104E-5</v>
      </c>
      <c r="O56" s="5">
        <f t="shared" si="16"/>
        <v>6.7830264078344277E-2</v>
      </c>
      <c r="P56" s="5">
        <f t="shared" si="17"/>
        <v>1.8547331597199623E-2</v>
      </c>
      <c r="Q56" s="5">
        <f t="shared" si="18"/>
        <v>2.3707796907256251E-3</v>
      </c>
    </row>
    <row r="57" spans="1:17">
      <c r="A57" s="3">
        <v>576.33000000000004</v>
      </c>
      <c r="B57" s="3">
        <v>0.12182877046898638</v>
      </c>
      <c r="C57">
        <v>8.9358010410642022E-2</v>
      </c>
      <c r="D57">
        <v>0.13465890720982868</v>
      </c>
      <c r="E57">
        <v>0.12036722203332201</v>
      </c>
      <c r="F57" s="4">
        <f t="shared" si="10"/>
        <v>-3.2470760058344358E-2</v>
      </c>
      <c r="G57" s="4">
        <f t="shared" si="11"/>
        <v>1.2830136740842296E-2</v>
      </c>
      <c r="H57" s="4">
        <f t="shared" si="12"/>
        <v>-1.4615484356643726E-3</v>
      </c>
      <c r="I57" s="4">
        <f t="shared" si="13"/>
        <v>3.2470760058344358E-2</v>
      </c>
      <c r="J57" s="4">
        <f t="shared" si="14"/>
        <v>1.2830136740842296E-2</v>
      </c>
      <c r="K57" s="4">
        <f t="shared" si="15"/>
        <v>1.4615484356643726E-3</v>
      </c>
      <c r="L57" s="5">
        <f t="shared" si="9"/>
        <v>1.0543502587665712E-3</v>
      </c>
      <c r="M57" s="5">
        <f t="shared" si="9"/>
        <v>1.6461240878871137E-4</v>
      </c>
      <c r="N57" s="5">
        <f t="shared" si="9"/>
        <v>2.136123829792975E-6</v>
      </c>
      <c r="O57" s="5">
        <f t="shared" si="16"/>
        <v>0.14486350505129864</v>
      </c>
      <c r="P57" s="5">
        <f t="shared" si="17"/>
        <v>1.1472963453845053E-2</v>
      </c>
      <c r="Q57" s="5">
        <f t="shared" si="18"/>
        <v>1.9893992835277665E-4</v>
      </c>
    </row>
    <row r="58" spans="1:17">
      <c r="A58" s="3">
        <v>578.55999999999995</v>
      </c>
      <c r="B58" s="3">
        <v>0.12753734514253912</v>
      </c>
      <c r="C58">
        <v>9.4508301404853112E-2</v>
      </c>
      <c r="D58">
        <v>0.14439348410564609</v>
      </c>
      <c r="E58">
        <v>0.12874750166555629</v>
      </c>
      <c r="F58" s="4">
        <f t="shared" si="10"/>
        <v>-3.3029043737686004E-2</v>
      </c>
      <c r="G58" s="4">
        <f t="shared" si="11"/>
        <v>1.6856138963106976E-2</v>
      </c>
      <c r="H58" s="4">
        <f t="shared" si="12"/>
        <v>1.2101565230171751E-3</v>
      </c>
      <c r="I58" s="4">
        <f t="shared" si="13"/>
        <v>3.3029043737686004E-2</v>
      </c>
      <c r="J58" s="4">
        <f t="shared" si="14"/>
        <v>1.6856138963106976E-2</v>
      </c>
      <c r="K58" s="4">
        <f t="shared" si="15"/>
        <v>1.2101565230171751E-3</v>
      </c>
      <c r="L58" s="5">
        <f t="shared" si="9"/>
        <v>1.090917730225975E-3</v>
      </c>
      <c r="M58" s="5">
        <f t="shared" si="9"/>
        <v>2.8412942074357311E-4</v>
      </c>
      <c r="N58" s="5">
        <f t="shared" si="9"/>
        <v>1.4644788102010188E-6</v>
      </c>
      <c r="O58" s="5">
        <f t="shared" si="16"/>
        <v>0.14988772925234314</v>
      </c>
      <c r="P58" s="5">
        <f t="shared" si="17"/>
        <v>1.9802920595963766E-2</v>
      </c>
      <c r="Q58" s="5">
        <f t="shared" si="18"/>
        <v>1.3638877368068412E-4</v>
      </c>
    </row>
    <row r="59" spans="1:17">
      <c r="A59" s="3">
        <v>580.79999999999995</v>
      </c>
      <c r="B59" s="3">
        <v>0.13278333152604391</v>
      </c>
      <c r="C59">
        <v>9.299416180150126E-2</v>
      </c>
      <c r="D59">
        <v>0.14653434641029617</v>
      </c>
      <c r="E59">
        <v>0.12995739101933793</v>
      </c>
      <c r="F59" s="4">
        <f t="shared" si="10"/>
        <v>-3.9789169724542647E-2</v>
      </c>
      <c r="G59" s="4">
        <f t="shared" si="11"/>
        <v>1.3751014884252261E-2</v>
      </c>
      <c r="H59" s="4">
        <f t="shared" si="12"/>
        <v>-2.8259405067059817E-3</v>
      </c>
      <c r="I59" s="4">
        <f t="shared" si="13"/>
        <v>3.9789169724542647E-2</v>
      </c>
      <c r="J59" s="4">
        <f t="shared" si="14"/>
        <v>1.3751014884252261E-2</v>
      </c>
      <c r="K59" s="4">
        <f t="shared" si="15"/>
        <v>2.8259405067059817E-3</v>
      </c>
      <c r="L59" s="5">
        <f t="shared" si="9"/>
        <v>1.5831780273684612E-3</v>
      </c>
      <c r="M59" s="5">
        <f t="shared" si="9"/>
        <v>1.8909041034692722E-4</v>
      </c>
      <c r="N59" s="5">
        <f t="shared" si="9"/>
        <v>7.9859397474416603E-6</v>
      </c>
      <c r="O59" s="5">
        <f t="shared" si="16"/>
        <v>0.2175223235901648</v>
      </c>
      <c r="P59" s="5">
        <f t="shared" si="17"/>
        <v>1.3179002624081844E-2</v>
      </c>
      <c r="Q59" s="5">
        <f t="shared" si="18"/>
        <v>7.4374072281175208E-4</v>
      </c>
    </row>
    <row r="60" spans="1:17">
      <c r="A60" s="3">
        <v>583.02</v>
      </c>
      <c r="B60" s="3">
        <v>0.13913268426124187</v>
      </c>
      <c r="C60">
        <v>0.10277702150830384</v>
      </c>
      <c r="D60">
        <v>0.15308151093439362</v>
      </c>
      <c r="E60">
        <v>0.1377477042049299</v>
      </c>
      <c r="F60" s="4">
        <f t="shared" si="10"/>
        <v>-3.6355662752938028E-2</v>
      </c>
      <c r="G60" s="4">
        <f t="shared" si="11"/>
        <v>1.3948826673151754E-2</v>
      </c>
      <c r="H60" s="4">
        <f t="shared" si="12"/>
        <v>-1.384980056311963E-3</v>
      </c>
      <c r="I60" s="4">
        <f t="shared" si="13"/>
        <v>3.6355662752938028E-2</v>
      </c>
      <c r="J60" s="4">
        <f t="shared" si="14"/>
        <v>1.3948826673151754E-2</v>
      </c>
      <c r="K60" s="4">
        <f t="shared" si="15"/>
        <v>1.384980056311963E-3</v>
      </c>
      <c r="L60" s="5">
        <f t="shared" si="9"/>
        <v>1.3217342142053654E-3</v>
      </c>
      <c r="M60" s="5">
        <f t="shared" si="9"/>
        <v>1.9456976555762984E-4</v>
      </c>
      <c r="N60" s="5">
        <f t="shared" si="9"/>
        <v>1.9181697563818883E-6</v>
      </c>
      <c r="O60" s="5">
        <f t="shared" si="16"/>
        <v>0.18160099020604892</v>
      </c>
      <c r="P60" s="5">
        <f t="shared" si="17"/>
        <v>1.3560896325447434E-2</v>
      </c>
      <c r="Q60" s="5">
        <f t="shared" si="18"/>
        <v>1.7864158836712157E-4</v>
      </c>
    </row>
    <row r="61" spans="1:17">
      <c r="A61" s="3">
        <v>585.24</v>
      </c>
      <c r="B61" s="3">
        <v>0.14480871102977672</v>
      </c>
      <c r="C61">
        <v>0.10394842868654311</v>
      </c>
      <c r="D61">
        <v>0.16435081428357987</v>
      </c>
      <c r="E61">
        <v>0.14199778375811301</v>
      </c>
      <c r="F61" s="4">
        <f t="shared" si="10"/>
        <v>-4.0860282343233606E-2</v>
      </c>
      <c r="G61" s="4">
        <f t="shared" si="11"/>
        <v>1.954210325380315E-2</v>
      </c>
      <c r="H61" s="4">
        <f t="shared" si="12"/>
        <v>-2.8109272716637101E-3</v>
      </c>
      <c r="I61" s="4">
        <f t="shared" si="13"/>
        <v>4.0860282343233606E-2</v>
      </c>
      <c r="J61" s="4">
        <f t="shared" si="14"/>
        <v>1.954210325380315E-2</v>
      </c>
      <c r="K61" s="4">
        <f t="shared" si="15"/>
        <v>2.8109272716637101E-3</v>
      </c>
      <c r="L61" s="5">
        <f t="shared" si="9"/>
        <v>1.669562673168768E-3</v>
      </c>
      <c r="M61" s="5">
        <f t="shared" si="9"/>
        <v>3.818937995823037E-4</v>
      </c>
      <c r="N61" s="5">
        <f t="shared" si="9"/>
        <v>7.9013121265827885E-6</v>
      </c>
      <c r="O61" s="5">
        <f t="shared" si="16"/>
        <v>0.22939122813037596</v>
      </c>
      <c r="P61" s="5">
        <f t="shared" si="17"/>
        <v>2.6616788115175583E-2</v>
      </c>
      <c r="Q61" s="5">
        <f t="shared" si="18"/>
        <v>7.358592448770383E-4</v>
      </c>
    </row>
    <row r="62" spans="1:17">
      <c r="A62" s="3">
        <v>587.46</v>
      </c>
      <c r="B62" s="3">
        <v>0.15163201506370236</v>
      </c>
      <c r="C62">
        <v>0.11570029123643104</v>
      </c>
      <c r="D62">
        <v>0.17121368529715381</v>
      </c>
      <c r="E62">
        <v>0.15095223228223542</v>
      </c>
      <c r="F62" s="4">
        <f t="shared" si="10"/>
        <v>-3.593172382727132E-2</v>
      </c>
      <c r="G62" s="4">
        <f t="shared" si="11"/>
        <v>1.9581670233451448E-2</v>
      </c>
      <c r="H62" s="4">
        <f t="shared" si="12"/>
        <v>-6.797827814669366E-4</v>
      </c>
      <c r="I62" s="4">
        <f t="shared" si="13"/>
        <v>3.593172382727132E-2</v>
      </c>
      <c r="J62" s="4">
        <f t="shared" si="14"/>
        <v>1.9581670233451448E-2</v>
      </c>
      <c r="K62" s="4">
        <f t="shared" si="15"/>
        <v>6.797827814669366E-4</v>
      </c>
      <c r="L62" s="5">
        <f t="shared" si="9"/>
        <v>1.2910887771992975E-3</v>
      </c>
      <c r="M62" s="5">
        <f t="shared" si="9"/>
        <v>3.8344180913163847E-4</v>
      </c>
      <c r="N62" s="5">
        <f t="shared" si="9"/>
        <v>4.6210462997892487E-7</v>
      </c>
      <c r="O62" s="5">
        <f t="shared" si="16"/>
        <v>0.17739042983333062</v>
      </c>
      <c r="P62" s="5">
        <f t="shared" si="17"/>
        <v>2.6724679477171973E-2</v>
      </c>
      <c r="Q62" s="5">
        <f t="shared" si="18"/>
        <v>4.3036391756559964E-5</v>
      </c>
    </row>
    <row r="63" spans="1:17">
      <c r="A63" s="3">
        <v>589.66</v>
      </c>
      <c r="B63" s="3">
        <v>0.1585700290484103</v>
      </c>
      <c r="C63">
        <v>0.11568322981366461</v>
      </c>
      <c r="D63">
        <v>0.17691197691197691</v>
      </c>
      <c r="E63">
        <v>0.15783866057838658</v>
      </c>
      <c r="F63" s="4">
        <f t="shared" si="10"/>
        <v>-4.2886799234745698E-2</v>
      </c>
      <c r="G63" s="4">
        <f t="shared" si="11"/>
        <v>1.8341947863566604E-2</v>
      </c>
      <c r="H63" s="4">
        <f t="shared" si="12"/>
        <v>-7.313684700237244E-4</v>
      </c>
      <c r="I63" s="4">
        <f t="shared" si="13"/>
        <v>4.2886799234745698E-2</v>
      </c>
      <c r="J63" s="4">
        <f t="shared" si="14"/>
        <v>1.8341947863566604E-2</v>
      </c>
      <c r="K63" s="4">
        <f t="shared" si="15"/>
        <v>7.313684700237244E-4</v>
      </c>
      <c r="L63" s="5">
        <f t="shared" si="9"/>
        <v>1.8392775486013842E-3</v>
      </c>
      <c r="M63" s="5">
        <f t="shared" si="9"/>
        <v>3.3642705142979552E-4</v>
      </c>
      <c r="N63" s="5">
        <f t="shared" si="9"/>
        <v>5.3489983894484344E-7</v>
      </c>
      <c r="O63" s="5">
        <f t="shared" si="16"/>
        <v>0.25270937265596716</v>
      </c>
      <c r="P63" s="5">
        <f t="shared" si="17"/>
        <v>2.3447899792859293E-2</v>
      </c>
      <c r="Q63" s="5">
        <f t="shared" si="18"/>
        <v>4.9815902126756425E-5</v>
      </c>
    </row>
    <row r="64" spans="1:17">
      <c r="A64" s="1">
        <v>591.87</v>
      </c>
      <c r="B64">
        <v>0.16486022670152833</v>
      </c>
      <c r="C64">
        <v>0.12250931996400566</v>
      </c>
      <c r="D64">
        <v>0.18951439621830687</v>
      </c>
      <c r="E64">
        <v>0.16694239735298541</v>
      </c>
      <c r="F64" s="4">
        <f t="shared" si="10"/>
        <v>-4.2350906737522676E-2</v>
      </c>
      <c r="G64" s="4">
        <f t="shared" si="11"/>
        <v>2.465416951677854E-2</v>
      </c>
      <c r="H64" s="4">
        <f t="shared" si="12"/>
        <v>2.082170651457077E-3</v>
      </c>
      <c r="I64" s="4">
        <f t="shared" si="13"/>
        <v>4.2350906737522676E-2</v>
      </c>
      <c r="J64" s="4">
        <f t="shared" si="14"/>
        <v>2.465416951677854E-2</v>
      </c>
      <c r="K64" s="4">
        <f t="shared" si="15"/>
        <v>2.082170651457077E-3</v>
      </c>
      <c r="L64" s="5">
        <f t="shared" si="9"/>
        <v>1.7935993014903436E-3</v>
      </c>
      <c r="M64" s="5">
        <f t="shared" si="9"/>
        <v>6.0782807456205221E-4</v>
      </c>
      <c r="N64" s="5">
        <f t="shared" si="9"/>
        <v>4.3354346217891884E-6</v>
      </c>
      <c r="O64" s="5">
        <f t="shared" si="16"/>
        <v>0.24643336435029675</v>
      </c>
      <c r="P64" s="5">
        <f t="shared" si="17"/>
        <v>4.2363691394750179E-2</v>
      </c>
      <c r="Q64" s="5">
        <f t="shared" si="18"/>
        <v>4.0376453883784341E-4</v>
      </c>
    </row>
    <row r="65" spans="1:17">
      <c r="A65" s="1">
        <v>594.05999999999995</v>
      </c>
      <c r="B65">
        <v>0.17199149886227513</v>
      </c>
      <c r="C65">
        <v>0.126949629250831</v>
      </c>
      <c r="D65">
        <v>0.19403623912112999</v>
      </c>
      <c r="E65">
        <v>0.16862037871956714</v>
      </c>
      <c r="F65" s="4">
        <f t="shared" si="10"/>
        <v>-4.504186961144413E-2</v>
      </c>
      <c r="G65" s="4">
        <f t="shared" si="11"/>
        <v>2.2044740258854861E-2</v>
      </c>
      <c r="H65" s="4">
        <f t="shared" si="12"/>
        <v>-3.3711201427079895E-3</v>
      </c>
      <c r="I65" s="4">
        <f t="shared" si="13"/>
        <v>4.504186961144413E-2</v>
      </c>
      <c r="J65" s="4">
        <f t="shared" si="14"/>
        <v>2.2044740258854861E-2</v>
      </c>
      <c r="K65" s="4">
        <f t="shared" si="15"/>
        <v>3.3711201427079895E-3</v>
      </c>
      <c r="L65" s="5">
        <f t="shared" si="9"/>
        <v>2.0287700180943342E-3</v>
      </c>
      <c r="M65" s="5">
        <f t="shared" si="9"/>
        <v>4.859705730803763E-4</v>
      </c>
      <c r="N65" s="5">
        <f t="shared" si="9"/>
        <v>1.1364451016571536E-5</v>
      </c>
      <c r="O65" s="5">
        <f t="shared" si="16"/>
        <v>0.2787448794368807</v>
      </c>
      <c r="P65" s="5">
        <f t="shared" si="17"/>
        <v>3.3870609546524336E-2</v>
      </c>
      <c r="Q65" s="5">
        <f t="shared" si="18"/>
        <v>1.0583857730871781E-3</v>
      </c>
    </row>
    <row r="66" spans="1:17">
      <c r="A66" s="1">
        <v>596.25</v>
      </c>
      <c r="B66">
        <v>0.17842650482688147</v>
      </c>
      <c r="C66">
        <v>0.13041243736348451</v>
      </c>
      <c r="D66">
        <v>0.20347003154574134</v>
      </c>
      <c r="E66">
        <v>0.18315347721822539</v>
      </c>
      <c r="F66" s="4">
        <f t="shared" si="10"/>
        <v>-4.8014067463396953E-2</v>
      </c>
      <c r="G66" s="4">
        <f t="shared" si="11"/>
        <v>2.5043526718859871E-2</v>
      </c>
      <c r="H66" s="4">
        <f t="shared" si="12"/>
        <v>4.7269723913439254E-3</v>
      </c>
      <c r="I66" s="4">
        <f t="shared" si="13"/>
        <v>4.8014067463396953E-2</v>
      </c>
      <c r="J66" s="4">
        <f t="shared" si="14"/>
        <v>2.5043526718859871E-2</v>
      </c>
      <c r="K66" s="4">
        <f t="shared" si="15"/>
        <v>4.7269723913439254E-3</v>
      </c>
      <c r="L66" s="5">
        <f t="shared" si="9"/>
        <v>2.305350674379634E-3</v>
      </c>
      <c r="M66" s="5">
        <f t="shared" si="9"/>
        <v>6.271782305182482E-4</v>
      </c>
      <c r="N66" s="5">
        <f t="shared" si="9"/>
        <v>2.2344267988527709E-5</v>
      </c>
      <c r="O66" s="5">
        <f t="shared" si="16"/>
        <v>0.31674595447407805</v>
      </c>
      <c r="P66" s="5">
        <f t="shared" si="17"/>
        <v>4.3712335969878127E-2</v>
      </c>
      <c r="Q66" s="5">
        <f t="shared" si="18"/>
        <v>2.0809500885366522E-3</v>
      </c>
    </row>
    <row r="67" spans="1:17">
      <c r="A67" s="1">
        <v>598.42999999999995</v>
      </c>
      <c r="B67">
        <v>0.18561076825805134</v>
      </c>
      <c r="C67">
        <v>0.14043489515920268</v>
      </c>
      <c r="D67">
        <v>0.21398762411857816</v>
      </c>
      <c r="E67">
        <v>0.18941336148393906</v>
      </c>
      <c r="F67" s="4">
        <f t="shared" si="10"/>
        <v>-4.5175873098848657E-2</v>
      </c>
      <c r="G67" s="4">
        <f t="shared" si="11"/>
        <v>2.8376855860526823E-2</v>
      </c>
      <c r="H67" s="4">
        <f t="shared" si="12"/>
        <v>3.8025932258877182E-3</v>
      </c>
      <c r="I67" s="4">
        <f t="shared" si="13"/>
        <v>4.5175873098848657E-2</v>
      </c>
      <c r="J67" s="4">
        <f t="shared" si="14"/>
        <v>2.8376855860526823E-2</v>
      </c>
      <c r="K67" s="4">
        <f t="shared" si="15"/>
        <v>3.8025932258877182E-3</v>
      </c>
      <c r="L67" s="5">
        <f t="shared" si="9"/>
        <v>2.0408595102432777E-3</v>
      </c>
      <c r="M67" s="5">
        <f t="shared" si="9"/>
        <v>8.052459485291155E-4</v>
      </c>
      <c r="N67" s="5">
        <f t="shared" si="9"/>
        <v>1.4459715241567163E-5</v>
      </c>
      <c r="O67" s="5">
        <f t="shared" si="16"/>
        <v>0.28040592726460628</v>
      </c>
      <c r="P67" s="5">
        <f t="shared" si="17"/>
        <v>5.6123091854451308E-2</v>
      </c>
      <c r="Q67" s="5">
        <f t="shared" si="18"/>
        <v>1.346651665993406E-3</v>
      </c>
    </row>
    <row r="68" spans="1:17">
      <c r="A68" s="1">
        <v>600.61</v>
      </c>
      <c r="B68">
        <v>0.19311141888494759</v>
      </c>
      <c r="C68">
        <v>0.14110671936758892</v>
      </c>
      <c r="D68">
        <v>0.22026690130517668</v>
      </c>
      <c r="E68">
        <v>0.19683223127787178</v>
      </c>
      <c r="F68" s="4">
        <f t="shared" ref="F68:F99" si="19">C68-$B68</f>
        <v>-5.2004699517358671E-2</v>
      </c>
      <c r="G68" s="4">
        <f t="shared" ref="G68:G99" si="20">D68-$B68</f>
        <v>2.7155482420229082E-2</v>
      </c>
      <c r="H68" s="4">
        <f t="shared" ref="H68:H99" si="21">E68-$B68</f>
        <v>3.7208123929241832E-3</v>
      </c>
      <c r="I68" s="4">
        <f t="shared" ref="I68:I99" si="22">ABS(F68)</f>
        <v>5.2004699517358671E-2</v>
      </c>
      <c r="J68" s="4">
        <f t="shared" ref="J68:J99" si="23">ABS(G68)</f>
        <v>2.7155482420229082E-2</v>
      </c>
      <c r="K68" s="4">
        <f t="shared" ref="K68:K99" si="24">ABS(H68)</f>
        <v>3.7208123929241832E-3</v>
      </c>
      <c r="L68" s="5">
        <f t="shared" si="9"/>
        <v>2.7044887718907654E-3</v>
      </c>
      <c r="M68" s="5">
        <f t="shared" si="9"/>
        <v>7.3742022547537071E-4</v>
      </c>
      <c r="N68" s="5">
        <f t="shared" si="9"/>
        <v>1.3844444863338187E-5</v>
      </c>
      <c r="O68" s="5">
        <f t="shared" ref="O68:O99" si="25">(F68/C$1)^2</f>
        <v>0.37158593134534162</v>
      </c>
      <c r="P68" s="5">
        <f t="shared" ref="P68:P99" si="26">(G68/D$1)^2</f>
        <v>5.1395853807500419E-2</v>
      </c>
      <c r="Q68" s="5">
        <f t="shared" ref="Q68:Q99" si="27">(H68/E$1)^2</f>
        <v>1.2893507533518753E-3</v>
      </c>
    </row>
    <row r="69" spans="1:17">
      <c r="A69" s="1">
        <v>602.78</v>
      </c>
      <c r="B69">
        <v>0.19912963977721174</v>
      </c>
      <c r="C69">
        <v>0.14473331546502277</v>
      </c>
      <c r="D69">
        <v>0.23203839808009596</v>
      </c>
      <c r="E69">
        <v>0.20119365478247209</v>
      </c>
      <c r="F69" s="4">
        <f t="shared" si="19"/>
        <v>-5.4396324312188965E-2</v>
      </c>
      <c r="G69" s="4">
        <f t="shared" si="20"/>
        <v>3.2908758302884228E-2</v>
      </c>
      <c r="H69" s="4">
        <f t="shared" si="21"/>
        <v>2.0640150052603501E-3</v>
      </c>
      <c r="I69" s="4">
        <f t="shared" si="22"/>
        <v>5.4396324312188965E-2</v>
      </c>
      <c r="J69" s="4">
        <f t="shared" si="23"/>
        <v>3.2908758302884228E-2</v>
      </c>
      <c r="K69" s="4">
        <f t="shared" si="24"/>
        <v>2.0640150052603501E-3</v>
      </c>
      <c r="L69" s="5">
        <f t="shared" ref="L69:L100" si="28">F69^2</f>
        <v>2.9589600986768402E-3</v>
      </c>
      <c r="M69" s="5">
        <f t="shared" ref="M69:M100" si="29">G69^2</f>
        <v>1.0829863730376515E-3</v>
      </c>
      <c r="N69" s="5">
        <f t="shared" ref="N69:N100" si="30">H69^2</f>
        <v>4.2601579419398831E-6</v>
      </c>
      <c r="O69" s="5">
        <f t="shared" si="25"/>
        <v>0.4065492730117154</v>
      </c>
      <c r="P69" s="5">
        <f t="shared" si="26"/>
        <v>7.5480719651101161E-2</v>
      </c>
      <c r="Q69" s="5">
        <f t="shared" si="27"/>
        <v>3.9675392592908375E-4</v>
      </c>
    </row>
    <row r="70" spans="1:17">
      <c r="A70" s="1">
        <v>604.95000000000005</v>
      </c>
      <c r="B70">
        <v>0.2062036527222427</v>
      </c>
      <c r="C70">
        <v>0.15334802976026457</v>
      </c>
      <c r="D70">
        <v>0.24464973056197076</v>
      </c>
      <c r="E70">
        <v>0.21246736292428198</v>
      </c>
      <c r="F70" s="4">
        <f t="shared" si="19"/>
        <v>-5.2855622961978127E-2</v>
      </c>
      <c r="G70" s="4">
        <f t="shared" si="20"/>
        <v>3.844607783972806E-2</v>
      </c>
      <c r="H70" s="4">
        <f t="shared" si="21"/>
        <v>6.2637102020392799E-3</v>
      </c>
      <c r="I70" s="4">
        <f t="shared" si="22"/>
        <v>5.2855622961978127E-2</v>
      </c>
      <c r="J70" s="4">
        <f t="shared" si="23"/>
        <v>3.844607783972806E-2</v>
      </c>
      <c r="K70" s="4">
        <f t="shared" si="24"/>
        <v>6.2637102020392799E-3</v>
      </c>
      <c r="L70" s="5">
        <f t="shared" si="28"/>
        <v>2.7937168786987894E-3</v>
      </c>
      <c r="M70" s="5">
        <f t="shared" si="29"/>
        <v>1.478100901258429E-3</v>
      </c>
      <c r="N70" s="5">
        <f t="shared" si="30"/>
        <v>3.9234065495130956E-5</v>
      </c>
      <c r="O70" s="5">
        <f t="shared" si="25"/>
        <v>0.38384551604580286</v>
      </c>
      <c r="P70" s="5">
        <f t="shared" si="26"/>
        <v>0.10301895067339742</v>
      </c>
      <c r="Q70" s="5">
        <f t="shared" si="27"/>
        <v>3.6539184057255486E-3</v>
      </c>
    </row>
    <row r="71" spans="1:17">
      <c r="A71" s="1">
        <v>607.11</v>
      </c>
      <c r="B71">
        <v>0.21332917375291691</v>
      </c>
      <c r="C71">
        <v>0.15879583392780711</v>
      </c>
      <c r="D71">
        <v>0.24931770749719054</v>
      </c>
      <c r="E71">
        <v>0.22396454746889385</v>
      </c>
      <c r="F71" s="4">
        <f t="shared" si="19"/>
        <v>-5.45333398251098E-2</v>
      </c>
      <c r="G71" s="4">
        <f t="shared" si="20"/>
        <v>3.5988533744273632E-2</v>
      </c>
      <c r="H71" s="4">
        <f t="shared" si="21"/>
        <v>1.0635373715976948E-2</v>
      </c>
      <c r="I71" s="4">
        <f t="shared" si="22"/>
        <v>5.45333398251098E-2</v>
      </c>
      <c r="J71" s="4">
        <f t="shared" si="23"/>
        <v>3.5988533744273632E-2</v>
      </c>
      <c r="K71" s="4">
        <f t="shared" si="24"/>
        <v>1.0635373715976948E-2</v>
      </c>
      <c r="L71" s="5">
        <f t="shared" si="28"/>
        <v>2.9738851524809067E-3</v>
      </c>
      <c r="M71" s="5">
        <f t="shared" si="29"/>
        <v>1.295174561062722E-3</v>
      </c>
      <c r="N71" s="5">
        <f t="shared" si="30"/>
        <v>1.1311117407849331E-4</v>
      </c>
      <c r="O71" s="5">
        <f t="shared" si="25"/>
        <v>0.40859991566026521</v>
      </c>
      <c r="P71" s="5">
        <f t="shared" si="26"/>
        <v>9.0269564213080369E-2</v>
      </c>
      <c r="Q71" s="5">
        <f t="shared" si="27"/>
        <v>1.0534187462931281E-2</v>
      </c>
    </row>
    <row r="72" spans="1:17">
      <c r="A72" s="1">
        <v>609.26</v>
      </c>
      <c r="B72">
        <v>0.21912632013652272</v>
      </c>
      <c r="C72">
        <v>0.16699145555388997</v>
      </c>
      <c r="D72">
        <v>0.27013818672059314</v>
      </c>
      <c r="E72">
        <v>0.23341654778887308</v>
      </c>
      <c r="F72" s="4">
        <f t="shared" si="19"/>
        <v>-5.2134864582632751E-2</v>
      </c>
      <c r="G72" s="4">
        <f t="shared" si="20"/>
        <v>5.101186658407042E-2</v>
      </c>
      <c r="H72" s="4">
        <f t="shared" si="21"/>
        <v>1.4290227652350357E-2</v>
      </c>
      <c r="I72" s="4">
        <f t="shared" si="22"/>
        <v>5.2134864582632751E-2</v>
      </c>
      <c r="J72" s="4">
        <f t="shared" si="23"/>
        <v>5.101186658407042E-2</v>
      </c>
      <c r="K72" s="4">
        <f t="shared" si="24"/>
        <v>1.4290227652350357E-2</v>
      </c>
      <c r="L72" s="5">
        <f t="shared" si="28"/>
        <v>2.7180441050494546E-3</v>
      </c>
      <c r="M72" s="5">
        <f t="shared" si="29"/>
        <v>2.6022105323910004E-3</v>
      </c>
      <c r="N72" s="5">
        <f t="shared" si="30"/>
        <v>2.042106063559988E-4</v>
      </c>
      <c r="O72" s="5">
        <f t="shared" si="25"/>
        <v>0.3734483798601293</v>
      </c>
      <c r="P72" s="5">
        <f t="shared" si="26"/>
        <v>0.18136583114856888</v>
      </c>
      <c r="Q72" s="5">
        <f t="shared" si="27"/>
        <v>1.9018393423978961E-2</v>
      </c>
    </row>
    <row r="73" spans="1:17">
      <c r="A73" s="1">
        <v>611.41</v>
      </c>
      <c r="B73">
        <v>0.22616154383094297</v>
      </c>
      <c r="C73">
        <v>0.1756013205470838</v>
      </c>
      <c r="D73">
        <v>0.27094725701181865</v>
      </c>
      <c r="E73">
        <v>0.24403771491957849</v>
      </c>
      <c r="F73" s="4">
        <f t="shared" si="19"/>
        <v>-5.0560223283859174E-2</v>
      </c>
      <c r="G73" s="4">
        <f t="shared" si="20"/>
        <v>4.478571318087568E-2</v>
      </c>
      <c r="H73" s="4">
        <f t="shared" si="21"/>
        <v>1.7876171088635512E-2</v>
      </c>
      <c r="I73" s="4">
        <f t="shared" si="22"/>
        <v>5.0560223283859174E-2</v>
      </c>
      <c r="J73" s="4">
        <f t="shared" si="23"/>
        <v>4.478571318087568E-2</v>
      </c>
      <c r="K73" s="4">
        <f t="shared" si="24"/>
        <v>1.7876171088635512E-2</v>
      </c>
      <c r="L73" s="5">
        <f t="shared" si="28"/>
        <v>2.5563361785136953E-3</v>
      </c>
      <c r="M73" s="5">
        <f t="shared" si="29"/>
        <v>2.0057601051196618E-3</v>
      </c>
      <c r="N73" s="5">
        <f t="shared" si="30"/>
        <v>3.1955749279016815E-4</v>
      </c>
      <c r="O73" s="5">
        <f t="shared" si="25"/>
        <v>0.35123035806161212</v>
      </c>
      <c r="P73" s="5">
        <f t="shared" si="26"/>
        <v>0.13979512572928454</v>
      </c>
      <c r="Q73" s="5">
        <f t="shared" si="27"/>
        <v>2.9760795621305451E-2</v>
      </c>
    </row>
    <row r="74" spans="1:17">
      <c r="A74" s="1">
        <v>613.54999999999995</v>
      </c>
      <c r="B74">
        <v>0.23275227714397564</v>
      </c>
      <c r="C74">
        <v>0.1746160064672595</v>
      </c>
      <c r="D74">
        <v>0.27724388032638259</v>
      </c>
      <c r="E74">
        <v>0.24395313681027964</v>
      </c>
      <c r="F74" s="4">
        <f t="shared" si="19"/>
        <v>-5.8136270676716145E-2</v>
      </c>
      <c r="G74" s="4">
        <f t="shared" si="20"/>
        <v>4.4491603182406941E-2</v>
      </c>
      <c r="H74" s="4">
        <f t="shared" si="21"/>
        <v>1.1200859666303992E-2</v>
      </c>
      <c r="I74" s="4">
        <f t="shared" si="22"/>
        <v>5.8136270676716145E-2</v>
      </c>
      <c r="J74" s="4">
        <f t="shared" si="23"/>
        <v>4.4491603182406941E-2</v>
      </c>
      <c r="K74" s="4">
        <f t="shared" si="24"/>
        <v>1.1200859666303992E-2</v>
      </c>
      <c r="L74" s="5">
        <f t="shared" si="28"/>
        <v>3.3798259681964054E-3</v>
      </c>
      <c r="M74" s="5">
        <f t="shared" si="29"/>
        <v>1.9795027537407636E-3</v>
      </c>
      <c r="N74" s="5">
        <f t="shared" si="30"/>
        <v>1.2545925726423557E-4</v>
      </c>
      <c r="O74" s="5">
        <f t="shared" si="25"/>
        <v>0.46437455878192058</v>
      </c>
      <c r="P74" s="5">
        <f t="shared" si="26"/>
        <v>0.1379650715129494</v>
      </c>
      <c r="Q74" s="5">
        <f t="shared" si="27"/>
        <v>1.1684180150622876E-2</v>
      </c>
    </row>
    <row r="75" spans="1:17">
      <c r="A75" s="1">
        <v>615.69000000000005</v>
      </c>
      <c r="B75">
        <v>0.23817779689731342</v>
      </c>
      <c r="C75">
        <v>0.18112958998847359</v>
      </c>
      <c r="D75">
        <v>0.28518518518518521</v>
      </c>
      <c r="E75">
        <v>0.25203714231570967</v>
      </c>
      <c r="F75" s="4">
        <f t="shared" si="19"/>
        <v>-5.7048206908839827E-2</v>
      </c>
      <c r="G75" s="4">
        <f t="shared" si="20"/>
        <v>4.7007388287871793E-2</v>
      </c>
      <c r="H75" s="4">
        <f t="shared" si="21"/>
        <v>1.3859345418396257E-2</v>
      </c>
      <c r="I75" s="4">
        <f t="shared" si="22"/>
        <v>5.7048206908839827E-2</v>
      </c>
      <c r="J75" s="4">
        <f t="shared" si="23"/>
        <v>4.7007388287871793E-2</v>
      </c>
      <c r="K75" s="4">
        <f t="shared" si="24"/>
        <v>1.3859345418396257E-2</v>
      </c>
      <c r="L75" s="5">
        <f t="shared" si="28"/>
        <v>3.2544979115138001E-3</v>
      </c>
      <c r="M75" s="5">
        <f t="shared" si="29"/>
        <v>2.2096945536467464E-3</v>
      </c>
      <c r="N75" s="5">
        <f t="shared" si="30"/>
        <v>1.9208145542642133E-4</v>
      </c>
      <c r="O75" s="5">
        <f t="shared" si="25"/>
        <v>0.44715498547470744</v>
      </c>
      <c r="P75" s="5">
        <f t="shared" si="26"/>
        <v>0.15400871079342426</v>
      </c>
      <c r="Q75" s="5">
        <f t="shared" si="27"/>
        <v>1.7888790175676638E-2</v>
      </c>
    </row>
    <row r="76" spans="1:17">
      <c r="A76" s="1">
        <v>617.80999999999995</v>
      </c>
      <c r="B76">
        <v>0.24442833615187406</v>
      </c>
      <c r="C76">
        <v>0.1805438270562405</v>
      </c>
      <c r="D76">
        <v>0.29063386944181646</v>
      </c>
      <c r="E76">
        <v>0.24542829643888353</v>
      </c>
      <c r="F76" s="4">
        <f t="shared" si="19"/>
        <v>-6.3884509095633563E-2</v>
      </c>
      <c r="G76" s="4">
        <f t="shared" si="20"/>
        <v>4.6205533289942397E-2</v>
      </c>
      <c r="H76" s="4">
        <f t="shared" si="21"/>
        <v>9.9996028700946593E-4</v>
      </c>
      <c r="I76" s="4">
        <f t="shared" si="22"/>
        <v>6.3884509095633563E-2</v>
      </c>
      <c r="J76" s="4">
        <f t="shared" si="23"/>
        <v>4.6205533289942397E-2</v>
      </c>
      <c r="K76" s="4">
        <f t="shared" si="24"/>
        <v>9.9996028700946593E-4</v>
      </c>
      <c r="L76" s="5">
        <f t="shared" si="28"/>
        <v>4.0812305023900878E-3</v>
      </c>
      <c r="M76" s="5">
        <f t="shared" si="29"/>
        <v>2.1349513066079751E-3</v>
      </c>
      <c r="N76" s="5">
        <f t="shared" si="30"/>
        <v>9.9992057559605342E-7</v>
      </c>
      <c r="O76" s="5">
        <f t="shared" si="25"/>
        <v>0.56074473409826742</v>
      </c>
      <c r="P76" s="5">
        <f t="shared" si="26"/>
        <v>0.14879934323718966</v>
      </c>
      <c r="Q76" s="5">
        <f t="shared" si="27"/>
        <v>9.3123874605539639E-5</v>
      </c>
    </row>
    <row r="77" spans="1:17">
      <c r="A77" s="1">
        <v>619.94000000000005</v>
      </c>
      <c r="B77">
        <v>0.24945788957742659</v>
      </c>
      <c r="C77">
        <v>0.18764886015651586</v>
      </c>
      <c r="D77">
        <v>0.3043062200956938</v>
      </c>
      <c r="E77">
        <v>0.25731331793687456</v>
      </c>
      <c r="F77" s="4">
        <f t="shared" si="19"/>
        <v>-6.1809029420910738E-2</v>
      </c>
      <c r="G77" s="4">
        <f t="shared" si="20"/>
        <v>5.4848330518267208E-2</v>
      </c>
      <c r="H77" s="4">
        <f t="shared" si="21"/>
        <v>7.855428359447969E-3</v>
      </c>
      <c r="I77" s="4">
        <f t="shared" si="22"/>
        <v>6.1809029420910738E-2</v>
      </c>
      <c r="J77" s="4">
        <f t="shared" si="23"/>
        <v>5.4848330518267208E-2</v>
      </c>
      <c r="K77" s="4">
        <f t="shared" si="24"/>
        <v>7.855428359447969E-3</v>
      </c>
      <c r="L77" s="5">
        <f t="shared" si="28"/>
        <v>3.8203561179550091E-3</v>
      </c>
      <c r="M77" s="5">
        <f t="shared" si="29"/>
        <v>3.0083393606410817E-3</v>
      </c>
      <c r="N77" s="5">
        <f t="shared" si="30"/>
        <v>6.1707754710419414E-5</v>
      </c>
      <c r="O77" s="5">
        <f t="shared" si="25"/>
        <v>0.52490163794199085</v>
      </c>
      <c r="P77" s="5">
        <f t="shared" si="26"/>
        <v>0.2096717239931771</v>
      </c>
      <c r="Q77" s="5">
        <f t="shared" si="27"/>
        <v>5.7469216576696821E-3</v>
      </c>
    </row>
    <row r="78" spans="1:17">
      <c r="A78" s="1">
        <v>622.04999999999995</v>
      </c>
      <c r="B78">
        <v>0.2556263785270646</v>
      </c>
      <c r="C78">
        <v>0.18827372764786796</v>
      </c>
      <c r="D78">
        <v>0.30189043209876543</v>
      </c>
      <c r="E78">
        <v>0.26221278239042284</v>
      </c>
      <c r="F78" s="4">
        <f t="shared" si="19"/>
        <v>-6.7352650879196646E-2</v>
      </c>
      <c r="G78" s="4">
        <f t="shared" si="20"/>
        <v>4.6264053571700825E-2</v>
      </c>
      <c r="H78" s="4">
        <f t="shared" si="21"/>
        <v>6.5864038633582367E-3</v>
      </c>
      <c r="I78" s="4">
        <f t="shared" si="22"/>
        <v>6.7352650879196646E-2</v>
      </c>
      <c r="J78" s="4">
        <f t="shared" si="23"/>
        <v>4.6264053571700825E-2</v>
      </c>
      <c r="K78" s="4">
        <f t="shared" si="24"/>
        <v>6.5864038633582367E-3</v>
      </c>
      <c r="L78" s="5">
        <f t="shared" si="28"/>
        <v>4.536379580454949E-3</v>
      </c>
      <c r="M78" s="5">
        <f t="shared" si="29"/>
        <v>2.1403626528852041E-3</v>
      </c>
      <c r="N78" s="5">
        <f t="shared" si="30"/>
        <v>4.3380715851260303E-5</v>
      </c>
      <c r="O78" s="5">
        <f t="shared" si="25"/>
        <v>0.62328039548889147</v>
      </c>
      <c r="P78" s="5">
        <f t="shared" si="26"/>
        <v>0.14917649693132237</v>
      </c>
      <c r="Q78" s="5">
        <f t="shared" si="27"/>
        <v>4.0401012258630574E-3</v>
      </c>
    </row>
    <row r="79" spans="1:17">
      <c r="A79" s="1">
        <v>624.16</v>
      </c>
      <c r="B79">
        <v>0.26136786493815745</v>
      </c>
      <c r="C79">
        <v>0.18841327144576239</v>
      </c>
      <c r="D79">
        <v>0.31262135922330098</v>
      </c>
      <c r="E79">
        <v>0.25880315566673079</v>
      </c>
      <c r="F79" s="4">
        <f t="shared" si="19"/>
        <v>-7.2954593492395053E-2</v>
      </c>
      <c r="G79" s="4">
        <f t="shared" si="20"/>
        <v>5.125349428514353E-2</v>
      </c>
      <c r="H79" s="4">
        <f t="shared" si="21"/>
        <v>-2.5647092714266573E-3</v>
      </c>
      <c r="I79" s="4">
        <f t="shared" si="22"/>
        <v>7.2954593492395053E-2</v>
      </c>
      <c r="J79" s="4">
        <f t="shared" si="23"/>
        <v>5.125349428514353E-2</v>
      </c>
      <c r="K79" s="4">
        <f t="shared" si="24"/>
        <v>2.5647092714266573E-3</v>
      </c>
      <c r="L79" s="5">
        <f t="shared" si="28"/>
        <v>5.3223727116406107E-3</v>
      </c>
      <c r="M79" s="5">
        <f t="shared" si="29"/>
        <v>2.6269206764372405E-3</v>
      </c>
      <c r="N79" s="5">
        <f t="shared" si="30"/>
        <v>6.5777336469418549E-6</v>
      </c>
      <c r="O79" s="5">
        <f t="shared" si="25"/>
        <v>0.73127270542866507</v>
      </c>
      <c r="P79" s="5">
        <f t="shared" si="26"/>
        <v>0.18308804991486888</v>
      </c>
      <c r="Q79" s="5">
        <f t="shared" si="27"/>
        <v>6.1259269813636363E-4</v>
      </c>
    </row>
    <row r="80" spans="1:17">
      <c r="A80" s="1">
        <v>626.27</v>
      </c>
      <c r="B80">
        <v>0.26596689401661006</v>
      </c>
      <c r="C80">
        <v>0.19325842696629217</v>
      </c>
      <c r="D80">
        <v>0.32375928096912854</v>
      </c>
      <c r="E80">
        <v>0.26712856043110089</v>
      </c>
      <c r="F80" s="4">
        <f t="shared" si="19"/>
        <v>-7.2708467050317888E-2</v>
      </c>
      <c r="G80" s="4">
        <f t="shared" si="20"/>
        <v>5.7792386952518482E-2</v>
      </c>
      <c r="H80" s="4">
        <f t="shared" si="21"/>
        <v>1.1616664144908362E-3</v>
      </c>
      <c r="I80" s="4">
        <f t="shared" si="22"/>
        <v>7.2708467050317888E-2</v>
      </c>
      <c r="J80" s="4">
        <f t="shared" si="23"/>
        <v>5.7792386952518482E-2</v>
      </c>
      <c r="K80" s="4">
        <f t="shared" si="24"/>
        <v>1.1616664144908362E-3</v>
      </c>
      <c r="L80" s="5">
        <f t="shared" si="28"/>
        <v>5.2865211808071615E-3</v>
      </c>
      <c r="M80" s="5">
        <f t="shared" si="29"/>
        <v>3.3399599896696283E-3</v>
      </c>
      <c r="N80" s="5">
        <f t="shared" si="30"/>
        <v>1.3494688585559952E-6</v>
      </c>
      <c r="O80" s="5">
        <f t="shared" si="25"/>
        <v>0.72634684860375776</v>
      </c>
      <c r="P80" s="5">
        <f t="shared" si="26"/>
        <v>0.23278463136985678</v>
      </c>
      <c r="Q80" s="5">
        <f t="shared" si="27"/>
        <v>1.2567775064868379E-4</v>
      </c>
    </row>
    <row r="81" spans="1:17">
      <c r="A81" s="1">
        <v>628.37</v>
      </c>
      <c r="B81">
        <v>0.27132772738777505</v>
      </c>
      <c r="C81">
        <v>0.19975273754856937</v>
      </c>
      <c r="D81">
        <v>0.323378164556962</v>
      </c>
      <c r="E81">
        <v>0.27718342734876483</v>
      </c>
      <c r="F81" s="4">
        <f t="shared" si="19"/>
        <v>-7.1574989839205683E-2</v>
      </c>
      <c r="G81" s="4">
        <f t="shared" si="20"/>
        <v>5.2050437169186947E-2</v>
      </c>
      <c r="H81" s="4">
        <f t="shared" si="21"/>
        <v>5.8556999609897797E-3</v>
      </c>
      <c r="I81" s="4">
        <f t="shared" si="22"/>
        <v>7.1574989839205683E-2</v>
      </c>
      <c r="J81" s="4">
        <f t="shared" si="23"/>
        <v>5.2050437169186947E-2</v>
      </c>
      <c r="K81" s="4">
        <f t="shared" si="24"/>
        <v>5.8556999609897797E-3</v>
      </c>
      <c r="L81" s="5">
        <f t="shared" si="28"/>
        <v>5.122979170482397E-3</v>
      </c>
      <c r="M81" s="5">
        <f t="shared" si="29"/>
        <v>2.7092480095034779E-3</v>
      </c>
      <c r="N81" s="5">
        <f t="shared" si="30"/>
        <v>3.4289222033135709E-5</v>
      </c>
      <c r="O81" s="5">
        <f t="shared" si="25"/>
        <v>0.7038768310343626</v>
      </c>
      <c r="P81" s="5">
        <f t="shared" si="26"/>
        <v>0.18882600424329279</v>
      </c>
      <c r="Q81" s="5">
        <f t="shared" si="27"/>
        <v>3.193398846735202E-3</v>
      </c>
    </row>
    <row r="82" spans="1:17">
      <c r="A82" s="1">
        <v>630.46</v>
      </c>
      <c r="B82">
        <v>0.27660156401877561</v>
      </c>
      <c r="C82">
        <v>0.19720580333154214</v>
      </c>
      <c r="D82">
        <v>0.33076923076923076</v>
      </c>
      <c r="E82">
        <v>0.27693836978131214</v>
      </c>
      <c r="F82" s="4">
        <f t="shared" si="19"/>
        <v>-7.9395760687233474E-2</v>
      </c>
      <c r="G82" s="4">
        <f t="shared" si="20"/>
        <v>5.4167666750455146E-2</v>
      </c>
      <c r="H82" s="4">
        <f t="shared" si="21"/>
        <v>3.368057625365295E-4</v>
      </c>
      <c r="I82" s="4">
        <f t="shared" si="22"/>
        <v>7.9395760687233474E-2</v>
      </c>
      <c r="J82" s="4">
        <f t="shared" si="23"/>
        <v>5.4167666750455146E-2</v>
      </c>
      <c r="K82" s="4">
        <f t="shared" si="24"/>
        <v>3.368057625365295E-4</v>
      </c>
      <c r="L82" s="5">
        <f t="shared" si="28"/>
        <v>6.3036868151044485E-3</v>
      </c>
      <c r="M82" s="5">
        <f t="shared" si="29"/>
        <v>2.934136121188364E-3</v>
      </c>
      <c r="N82" s="5">
        <f t="shared" si="30"/>
        <v>1.1343812167781309E-7</v>
      </c>
      <c r="O82" s="5">
        <f t="shared" si="25"/>
        <v>0.86610133510088227</v>
      </c>
      <c r="P82" s="5">
        <f t="shared" si="26"/>
        <v>0.20449999325512153</v>
      </c>
      <c r="Q82" s="5">
        <f t="shared" si="27"/>
        <v>1.0564636508570219E-5</v>
      </c>
    </row>
    <row r="83" spans="1:17">
      <c r="A83" s="1">
        <v>632.54</v>
      </c>
      <c r="B83">
        <v>0.28155751978736976</v>
      </c>
      <c r="C83">
        <v>0.20517051705170519</v>
      </c>
      <c r="D83">
        <v>0.33955223880597013</v>
      </c>
      <c r="E83">
        <v>0.28377005890717039</v>
      </c>
      <c r="F83" s="4">
        <f t="shared" si="19"/>
        <v>-7.6387002735664566E-2</v>
      </c>
      <c r="G83" s="4">
        <f t="shared" si="20"/>
        <v>5.7994719018600371E-2</v>
      </c>
      <c r="H83" s="4">
        <f t="shared" si="21"/>
        <v>2.2125391198006272E-3</v>
      </c>
      <c r="I83" s="4">
        <f t="shared" si="22"/>
        <v>7.6387002735664566E-2</v>
      </c>
      <c r="J83" s="4">
        <f t="shared" si="23"/>
        <v>5.7994719018600371E-2</v>
      </c>
      <c r="K83" s="4">
        <f t="shared" si="24"/>
        <v>2.2125391198006272E-3</v>
      </c>
      <c r="L83" s="5">
        <f t="shared" si="28"/>
        <v>5.8349741869384263E-3</v>
      </c>
      <c r="M83" s="5">
        <f t="shared" si="29"/>
        <v>3.3633874340464076E-3</v>
      </c>
      <c r="N83" s="5">
        <f t="shared" si="30"/>
        <v>4.8953293566481341E-6</v>
      </c>
      <c r="O83" s="5">
        <f t="shared" si="25"/>
        <v>0.80170209622046695</v>
      </c>
      <c r="P83" s="5">
        <f t="shared" si="26"/>
        <v>0.23441745003237191</v>
      </c>
      <c r="Q83" s="5">
        <f t="shared" si="27"/>
        <v>4.5590824740212216E-4</v>
      </c>
    </row>
    <row r="84" spans="1:17">
      <c r="A84" s="1">
        <v>634.62</v>
      </c>
      <c r="B84">
        <v>0.28528572862460005</v>
      </c>
      <c r="C84">
        <v>0.20447761194029851</v>
      </c>
      <c r="D84">
        <v>0.34229880226938436</v>
      </c>
      <c r="E84">
        <v>0.29438480594549959</v>
      </c>
      <c r="F84" s="4">
        <f t="shared" si="19"/>
        <v>-8.0808116684301545E-2</v>
      </c>
      <c r="G84" s="4">
        <f t="shared" si="20"/>
        <v>5.7013073644784307E-2</v>
      </c>
      <c r="H84" s="4">
        <f t="shared" si="21"/>
        <v>9.0990773208995401E-3</v>
      </c>
      <c r="I84" s="4">
        <f t="shared" si="22"/>
        <v>8.0808116684301545E-2</v>
      </c>
      <c r="J84" s="4">
        <f t="shared" si="23"/>
        <v>5.7013073644784307E-2</v>
      </c>
      <c r="K84" s="4">
        <f t="shared" si="24"/>
        <v>9.0990773208995401E-3</v>
      </c>
      <c r="L84" s="5">
        <f t="shared" si="28"/>
        <v>6.5299517220636935E-3</v>
      </c>
      <c r="M84" s="5">
        <f t="shared" si="29"/>
        <v>3.2504905664255991E-3</v>
      </c>
      <c r="N84" s="5">
        <f t="shared" si="30"/>
        <v>8.2793208091708353E-5</v>
      </c>
      <c r="O84" s="5">
        <f t="shared" si="25"/>
        <v>0.89718922759172015</v>
      </c>
      <c r="P84" s="5">
        <f t="shared" si="26"/>
        <v>0.22654889597986633</v>
      </c>
      <c r="Q84" s="5">
        <f t="shared" si="27"/>
        <v>7.7106367412498192E-3</v>
      </c>
    </row>
    <row r="85" spans="1:17">
      <c r="A85" s="1">
        <v>636.70000000000005</v>
      </c>
      <c r="B85">
        <v>0.28998040229864525</v>
      </c>
      <c r="C85">
        <v>0.20983606557377052</v>
      </c>
      <c r="D85">
        <v>0.34713445195031595</v>
      </c>
      <c r="E85">
        <v>0.29974326059050066</v>
      </c>
      <c r="F85" s="4">
        <f t="shared" si="19"/>
        <v>-8.0144336724874726E-2</v>
      </c>
      <c r="G85" s="4">
        <f t="shared" si="20"/>
        <v>5.7154049651670702E-2</v>
      </c>
      <c r="H85" s="4">
        <f t="shared" si="21"/>
        <v>9.7628582918554141E-3</v>
      </c>
      <c r="I85" s="4">
        <f t="shared" si="22"/>
        <v>8.0144336724874726E-2</v>
      </c>
      <c r="J85" s="4">
        <f t="shared" si="23"/>
        <v>5.7154049651670702E-2</v>
      </c>
      <c r="K85" s="4">
        <f t="shared" si="24"/>
        <v>9.7628582918554141E-3</v>
      </c>
      <c r="L85" s="5">
        <f t="shared" si="28"/>
        <v>6.4231147090701036E-3</v>
      </c>
      <c r="M85" s="5">
        <f t="shared" si="29"/>
        <v>3.26658539158564E-3</v>
      </c>
      <c r="N85" s="5">
        <f t="shared" si="30"/>
        <v>9.5313402026850016E-5</v>
      </c>
      <c r="O85" s="5">
        <f t="shared" si="25"/>
        <v>0.88251024966879699</v>
      </c>
      <c r="P85" s="5">
        <f t="shared" si="26"/>
        <v>0.22767065431033451</v>
      </c>
      <c r="Q85" s="5">
        <f t="shared" si="27"/>
        <v>8.8766583218720194E-3</v>
      </c>
    </row>
    <row r="86" spans="1:17">
      <c r="A86" s="1">
        <v>638.76</v>
      </c>
      <c r="B86">
        <v>0.29434733032244348</v>
      </c>
      <c r="C86">
        <v>0.21424284856971393</v>
      </c>
      <c r="D86">
        <v>0.36017044180309488</v>
      </c>
      <c r="E86">
        <v>0.30072863766835939</v>
      </c>
      <c r="F86" s="4">
        <f t="shared" si="19"/>
        <v>-8.0104481752729551E-2</v>
      </c>
      <c r="G86" s="4">
        <f t="shared" si="20"/>
        <v>6.5823111480651397E-2</v>
      </c>
      <c r="H86" s="4">
        <f t="shared" si="21"/>
        <v>6.3813073459159098E-3</v>
      </c>
      <c r="I86" s="4">
        <f t="shared" si="22"/>
        <v>8.0104481752729551E-2</v>
      </c>
      <c r="J86" s="4">
        <f t="shared" si="23"/>
        <v>6.5823111480651397E-2</v>
      </c>
      <c r="K86" s="4">
        <f t="shared" si="24"/>
        <v>6.3813073459159098E-3</v>
      </c>
      <c r="L86" s="5">
        <f t="shared" si="28"/>
        <v>6.4167279968733813E-3</v>
      </c>
      <c r="M86" s="5">
        <f t="shared" si="29"/>
        <v>4.332682004994262E-3</v>
      </c>
      <c r="N86" s="5">
        <f t="shared" si="30"/>
        <v>4.0721083443040352E-5</v>
      </c>
      <c r="O86" s="5">
        <f t="shared" si="25"/>
        <v>0.88163274097860778</v>
      </c>
      <c r="P86" s="5">
        <f t="shared" si="26"/>
        <v>0.30197421121657347</v>
      </c>
      <c r="Q86" s="5">
        <f t="shared" si="27"/>
        <v>3.7924062779595554E-3</v>
      </c>
    </row>
    <row r="87" spans="1:17">
      <c r="A87" s="1">
        <v>640.82000000000005</v>
      </c>
      <c r="B87">
        <v>0.29756213956232075</v>
      </c>
      <c r="C87">
        <v>0.21840744570837642</v>
      </c>
      <c r="D87">
        <v>0.36029067041725271</v>
      </c>
      <c r="E87">
        <v>0.30693069306930693</v>
      </c>
      <c r="F87" s="4">
        <f t="shared" si="19"/>
        <v>-7.915469385394433E-2</v>
      </c>
      <c r="G87" s="4">
        <f t="shared" si="20"/>
        <v>6.2728530854931963E-2</v>
      </c>
      <c r="H87" s="4">
        <f t="shared" si="21"/>
        <v>9.3685535069861769E-3</v>
      </c>
      <c r="I87" s="4">
        <f t="shared" si="22"/>
        <v>7.915469385394433E-2</v>
      </c>
      <c r="J87" s="4">
        <f t="shared" si="23"/>
        <v>6.2728530854931963E-2</v>
      </c>
      <c r="K87" s="4">
        <f t="shared" si="24"/>
        <v>9.3685535069861769E-3</v>
      </c>
      <c r="L87" s="5">
        <f t="shared" si="28"/>
        <v>6.2654655591116524E-3</v>
      </c>
      <c r="M87" s="5">
        <f t="shared" si="29"/>
        <v>3.9348685832181511E-3</v>
      </c>
      <c r="N87" s="5">
        <f t="shared" si="30"/>
        <v>8.7769794813262995E-5</v>
      </c>
      <c r="O87" s="5">
        <f t="shared" si="25"/>
        <v>0.86084988752495362</v>
      </c>
      <c r="P87" s="5">
        <f t="shared" si="26"/>
        <v>0.27424787586269006</v>
      </c>
      <c r="Q87" s="5">
        <f t="shared" si="27"/>
        <v>8.1741125903645271E-3</v>
      </c>
    </row>
    <row r="88" spans="1:17">
      <c r="A88" s="1">
        <v>642.88</v>
      </c>
      <c r="B88">
        <v>0.30156032704943847</v>
      </c>
      <c r="C88">
        <v>0.22191192266380236</v>
      </c>
      <c r="D88">
        <v>0.36824324324324326</v>
      </c>
      <c r="E88">
        <v>0.31406138472519635</v>
      </c>
      <c r="F88" s="4">
        <f t="shared" si="19"/>
        <v>-7.9648404385636112E-2</v>
      </c>
      <c r="G88" s="4">
        <f t="shared" si="20"/>
        <v>6.6682916193804787E-2</v>
      </c>
      <c r="H88" s="4">
        <f t="shared" si="21"/>
        <v>1.2501057675757876E-2</v>
      </c>
      <c r="I88" s="4">
        <f t="shared" si="22"/>
        <v>7.9648404385636112E-2</v>
      </c>
      <c r="J88" s="4">
        <f t="shared" si="23"/>
        <v>6.6682916193804787E-2</v>
      </c>
      <c r="K88" s="4">
        <f t="shared" si="24"/>
        <v>1.2501057675757876E-2</v>
      </c>
      <c r="L88" s="5">
        <f t="shared" si="28"/>
        <v>6.3438683211778178E-3</v>
      </c>
      <c r="M88" s="5">
        <f t="shared" si="29"/>
        <v>4.4466113121099929E-3</v>
      </c>
      <c r="N88" s="5">
        <f t="shared" si="30"/>
        <v>1.5627644301262491E-4</v>
      </c>
      <c r="O88" s="5">
        <f t="shared" si="25"/>
        <v>0.8716221131911136</v>
      </c>
      <c r="P88" s="5">
        <f t="shared" si="26"/>
        <v>0.30991472303144174</v>
      </c>
      <c r="Q88" s="5">
        <f t="shared" si="27"/>
        <v>1.4554223843461115E-2</v>
      </c>
    </row>
    <row r="89" spans="1:17">
      <c r="A89" s="1">
        <v>644.92999999999995</v>
      </c>
      <c r="B89">
        <v>0.30536177629369232</v>
      </c>
      <c r="C89">
        <v>0.2314342717800931</v>
      </c>
      <c r="D89">
        <v>0.3707977922729554</v>
      </c>
      <c r="E89">
        <v>0.32059186189889027</v>
      </c>
      <c r="F89" s="4">
        <f t="shared" si="19"/>
        <v>-7.3927504513599224E-2</v>
      </c>
      <c r="G89" s="4">
        <f t="shared" si="20"/>
        <v>6.5436015979263074E-2</v>
      </c>
      <c r="H89" s="4">
        <f t="shared" si="21"/>
        <v>1.5230085605197952E-2</v>
      </c>
      <c r="I89" s="4">
        <f t="shared" si="22"/>
        <v>7.3927504513599224E-2</v>
      </c>
      <c r="J89" s="4">
        <f t="shared" si="23"/>
        <v>6.5436015979263074E-2</v>
      </c>
      <c r="K89" s="4">
        <f t="shared" si="24"/>
        <v>1.5230085605197952E-2</v>
      </c>
      <c r="L89" s="5">
        <f t="shared" si="28"/>
        <v>5.4652759236082336E-3</v>
      </c>
      <c r="M89" s="5">
        <f t="shared" si="29"/>
        <v>4.2818721872383723E-3</v>
      </c>
      <c r="N89" s="5">
        <f t="shared" si="30"/>
        <v>2.3195550754165787E-4</v>
      </c>
      <c r="O89" s="5">
        <f t="shared" si="25"/>
        <v>0.75090703471970732</v>
      </c>
      <c r="P89" s="5">
        <f t="shared" si="26"/>
        <v>0.29843292786801334</v>
      </c>
      <c r="Q89" s="5">
        <f t="shared" si="27"/>
        <v>2.160231134907642E-2</v>
      </c>
    </row>
    <row r="90" spans="1:17">
      <c r="A90" s="1">
        <v>646.97</v>
      </c>
      <c r="B90">
        <v>0.30787888922399298</v>
      </c>
      <c r="C90">
        <v>0.23055683387022549</v>
      </c>
      <c r="D90">
        <v>0.38172323759791127</v>
      </c>
      <c r="E90">
        <v>0.33290255880072372</v>
      </c>
      <c r="F90" s="4">
        <f t="shared" si="19"/>
        <v>-7.7322055353767488E-2</v>
      </c>
      <c r="G90" s="4">
        <f t="shared" si="20"/>
        <v>7.3844348373918289E-2</v>
      </c>
      <c r="H90" s="4">
        <f t="shared" si="21"/>
        <v>2.5023669576730745E-2</v>
      </c>
      <c r="I90" s="4">
        <f t="shared" si="22"/>
        <v>7.7322055353767488E-2</v>
      </c>
      <c r="J90" s="4">
        <f t="shared" si="23"/>
        <v>7.3844348373918289E-2</v>
      </c>
      <c r="K90" s="4">
        <f t="shared" si="24"/>
        <v>2.5023669576730745E-2</v>
      </c>
      <c r="L90" s="5">
        <f t="shared" si="28"/>
        <v>5.9787002441310834E-3</v>
      </c>
      <c r="M90" s="5">
        <f t="shared" si="29"/>
        <v>5.4529877867686089E-3</v>
      </c>
      <c r="N90" s="5">
        <f t="shared" si="30"/>
        <v>6.2618403908539985E-4</v>
      </c>
      <c r="O90" s="5">
        <f t="shared" si="25"/>
        <v>0.82144948115162697</v>
      </c>
      <c r="P90" s="5">
        <f t="shared" si="26"/>
        <v>0.38005597544083797</v>
      </c>
      <c r="Q90" s="5">
        <f t="shared" si="27"/>
        <v>5.8317315753822617E-2</v>
      </c>
    </row>
    <row r="91" spans="1:17">
      <c r="A91" s="1">
        <v>649</v>
      </c>
      <c r="B91">
        <v>0.31128964206200893</v>
      </c>
      <c r="C91">
        <v>0.23989538754160722</v>
      </c>
      <c r="D91">
        <v>0.38654104979811571</v>
      </c>
      <c r="E91">
        <v>0.33733333333333332</v>
      </c>
      <c r="F91" s="4">
        <f t="shared" si="19"/>
        <v>-7.1394254520401712E-2</v>
      </c>
      <c r="G91" s="4">
        <f t="shared" si="20"/>
        <v>7.5251407736106779E-2</v>
      </c>
      <c r="H91" s="4">
        <f t="shared" si="21"/>
        <v>2.6043691271324387E-2</v>
      </c>
      <c r="I91" s="4">
        <f t="shared" si="22"/>
        <v>7.1394254520401712E-2</v>
      </c>
      <c r="J91" s="4">
        <f t="shared" si="23"/>
        <v>7.5251407736106779E-2</v>
      </c>
      <c r="K91" s="4">
        <f t="shared" si="24"/>
        <v>2.6043691271324387E-2</v>
      </c>
      <c r="L91" s="5">
        <f t="shared" si="28"/>
        <v>5.0971395785239003E-3</v>
      </c>
      <c r="M91" s="5">
        <f t="shared" si="29"/>
        <v>5.6627743662657909E-3</v>
      </c>
      <c r="N91" s="5">
        <f t="shared" si="30"/>
        <v>6.7827385503605809E-4</v>
      </c>
      <c r="O91" s="5">
        <f t="shared" si="25"/>
        <v>0.70032657453366043</v>
      </c>
      <c r="P91" s="5">
        <f t="shared" si="26"/>
        <v>0.39467743549594037</v>
      </c>
      <c r="Q91" s="5">
        <f t="shared" si="27"/>
        <v>6.3168506545574418E-2</v>
      </c>
    </row>
    <row r="92" spans="1:17">
      <c r="A92" s="1">
        <v>651.03</v>
      </c>
      <c r="B92">
        <v>0.31467444823420249</v>
      </c>
      <c r="C92">
        <v>0.23654847508058521</v>
      </c>
      <c r="D92">
        <v>0.39540100953449242</v>
      </c>
      <c r="E92">
        <v>0.33296460176991149</v>
      </c>
      <c r="F92" s="4">
        <f t="shared" si="19"/>
        <v>-7.8125973153617273E-2</v>
      </c>
      <c r="G92" s="4">
        <f t="shared" si="20"/>
        <v>8.0726561300289934E-2</v>
      </c>
      <c r="H92" s="4">
        <f t="shared" si="21"/>
        <v>1.8290153535709008E-2</v>
      </c>
      <c r="I92" s="4">
        <f t="shared" si="22"/>
        <v>7.8125973153617273E-2</v>
      </c>
      <c r="J92" s="4">
        <f t="shared" si="23"/>
        <v>8.0726561300289934E-2</v>
      </c>
      <c r="K92" s="4">
        <f t="shared" si="24"/>
        <v>1.8290153535709008E-2</v>
      </c>
      <c r="L92" s="5">
        <f t="shared" si="28"/>
        <v>6.103667681199727E-3</v>
      </c>
      <c r="M92" s="5">
        <f t="shared" si="29"/>
        <v>6.5167776993694682E-3</v>
      </c>
      <c r="N92" s="5">
        <f t="shared" si="30"/>
        <v>3.3452971635980873E-4</v>
      </c>
      <c r="O92" s="5">
        <f t="shared" si="25"/>
        <v>0.83861950676742136</v>
      </c>
      <c r="P92" s="5">
        <f t="shared" si="26"/>
        <v>0.45419876260765601</v>
      </c>
      <c r="Q92" s="5">
        <f t="shared" si="27"/>
        <v>3.1155177839547323E-2</v>
      </c>
    </row>
    <row r="93" spans="1:17">
      <c r="A93" s="1">
        <v>653.05999999999995</v>
      </c>
      <c r="B93">
        <v>0.31665307821134731</v>
      </c>
      <c r="C93">
        <v>0.24097610574478903</v>
      </c>
      <c r="D93">
        <v>0.40607101947308138</v>
      </c>
      <c r="E93">
        <v>0.34208273894436519</v>
      </c>
      <c r="F93" s="4">
        <f t="shared" si="19"/>
        <v>-7.5676972466558273E-2</v>
      </c>
      <c r="G93" s="4">
        <f t="shared" si="20"/>
        <v>8.941794126173408E-2</v>
      </c>
      <c r="H93" s="4">
        <f t="shared" si="21"/>
        <v>2.5429660733017889E-2</v>
      </c>
      <c r="I93" s="4">
        <f t="shared" si="22"/>
        <v>7.5676972466558273E-2</v>
      </c>
      <c r="J93" s="4">
        <f t="shared" si="23"/>
        <v>8.941794126173408E-2</v>
      </c>
      <c r="K93" s="4">
        <f t="shared" si="24"/>
        <v>2.5429660733017889E-2</v>
      </c>
      <c r="L93" s="5">
        <f t="shared" si="28"/>
        <v>5.7270041617042194E-3</v>
      </c>
      <c r="M93" s="5">
        <f t="shared" si="29"/>
        <v>7.9955682194869267E-3</v>
      </c>
      <c r="N93" s="5">
        <f t="shared" si="30"/>
        <v>6.4666764499639198E-4</v>
      </c>
      <c r="O93" s="5">
        <f t="shared" si="25"/>
        <v>0.78686744695106592</v>
      </c>
      <c r="P93" s="5">
        <f t="shared" si="26"/>
        <v>0.5572657775310389</v>
      </c>
      <c r="Q93" s="5">
        <f t="shared" si="27"/>
        <v>6.0224980017244183E-2</v>
      </c>
    </row>
    <row r="94" spans="1:17">
      <c r="A94" s="1">
        <v>655.07000000000005</v>
      </c>
      <c r="B94">
        <v>0.31958140932895246</v>
      </c>
      <c r="C94">
        <v>0.24193125163998949</v>
      </c>
      <c r="D94">
        <v>0.4048042704626334</v>
      </c>
      <c r="E94">
        <v>0.35007342143906023</v>
      </c>
      <c r="F94" s="4">
        <f t="shared" si="19"/>
        <v>-7.7650157688962967E-2</v>
      </c>
      <c r="G94" s="4">
        <f t="shared" si="20"/>
        <v>8.5222861133680938E-2</v>
      </c>
      <c r="H94" s="4">
        <f t="shared" si="21"/>
        <v>3.0492012110107769E-2</v>
      </c>
      <c r="I94" s="4">
        <f t="shared" si="22"/>
        <v>7.7650157688962967E-2</v>
      </c>
      <c r="J94" s="4">
        <f t="shared" si="23"/>
        <v>8.5222861133680938E-2</v>
      </c>
      <c r="K94" s="4">
        <f t="shared" si="24"/>
        <v>3.0492012110107769E-2</v>
      </c>
      <c r="L94" s="5">
        <f t="shared" si="28"/>
        <v>6.029546989120815E-3</v>
      </c>
      <c r="M94" s="5">
        <f t="shared" si="29"/>
        <v>7.2629360598106653E-3</v>
      </c>
      <c r="N94" s="5">
        <f t="shared" si="30"/>
        <v>9.2976280252295889E-4</v>
      </c>
      <c r="O94" s="5">
        <f t="shared" si="25"/>
        <v>0.82843562037663088</v>
      </c>
      <c r="P94" s="5">
        <f t="shared" si="26"/>
        <v>0.50620363674269675</v>
      </c>
      <c r="Q94" s="5">
        <f t="shared" si="27"/>
        <v>8.658999199354496E-2</v>
      </c>
    </row>
    <row r="95" spans="1:17">
      <c r="A95" s="1">
        <v>657.08</v>
      </c>
      <c r="B95">
        <v>0.32227738977198306</v>
      </c>
      <c r="C95">
        <v>0.24476475387544191</v>
      </c>
      <c r="D95">
        <v>0.41142155357691124</v>
      </c>
      <c r="E95">
        <v>0.35439560439560436</v>
      </c>
      <c r="F95" s="4">
        <f t="shared" si="19"/>
        <v>-7.7512635896541143E-2</v>
      </c>
      <c r="G95" s="4">
        <f t="shared" si="20"/>
        <v>8.9144163804928178E-2</v>
      </c>
      <c r="H95" s="4">
        <f t="shared" si="21"/>
        <v>3.21182146236213E-2</v>
      </c>
      <c r="I95" s="4">
        <f t="shared" si="22"/>
        <v>7.7512635896541143E-2</v>
      </c>
      <c r="J95" s="4">
        <f t="shared" si="23"/>
        <v>8.9144163804928178E-2</v>
      </c>
      <c r="K95" s="4">
        <f t="shared" si="24"/>
        <v>3.21182146236213E-2</v>
      </c>
      <c r="L95" s="5">
        <f t="shared" si="28"/>
        <v>6.0082087236297587E-3</v>
      </c>
      <c r="M95" s="5">
        <f t="shared" si="29"/>
        <v>7.9466819404798664E-3</v>
      </c>
      <c r="N95" s="5">
        <f t="shared" si="30"/>
        <v>1.031579710609001E-3</v>
      </c>
      <c r="O95" s="5">
        <f t="shared" si="25"/>
        <v>0.8255038281140048</v>
      </c>
      <c r="P95" s="5">
        <f t="shared" si="26"/>
        <v>0.55385855874012524</v>
      </c>
      <c r="Q95" s="5">
        <f t="shared" si="27"/>
        <v>9.6072330103925754E-2</v>
      </c>
    </row>
    <row r="96" spans="1:17">
      <c r="A96" s="1">
        <v>659.09</v>
      </c>
      <c r="B96">
        <v>0.32481124120612304</v>
      </c>
      <c r="C96">
        <v>0.25764941378324274</v>
      </c>
      <c r="D96">
        <v>0.42246681774036909</v>
      </c>
      <c r="E96">
        <v>0.34746307000642257</v>
      </c>
      <c r="F96" s="4">
        <f t="shared" si="19"/>
        <v>-6.7161827422880294E-2</v>
      </c>
      <c r="G96" s="4">
        <f t="shared" si="20"/>
        <v>9.7655576534246058E-2</v>
      </c>
      <c r="H96" s="4">
        <f t="shared" si="21"/>
        <v>2.2651828800299534E-2</v>
      </c>
      <c r="I96" s="4">
        <f t="shared" si="22"/>
        <v>6.7161827422880294E-2</v>
      </c>
      <c r="J96" s="4">
        <f t="shared" si="23"/>
        <v>9.7655576534246058E-2</v>
      </c>
      <c r="K96" s="4">
        <f t="shared" si="24"/>
        <v>2.2651828800299534E-2</v>
      </c>
      <c r="L96" s="5">
        <f t="shared" si="28"/>
        <v>4.5107110627807551E-3</v>
      </c>
      <c r="M96" s="5">
        <f t="shared" si="29"/>
        <v>9.5366116282359897E-3</v>
      </c>
      <c r="N96" s="5">
        <f t="shared" si="30"/>
        <v>5.1310534799807938E-4</v>
      </c>
      <c r="O96" s="5">
        <f t="shared" si="25"/>
        <v>0.61975364391005183</v>
      </c>
      <c r="P96" s="5">
        <f t="shared" si="26"/>
        <v>0.66467162159508175</v>
      </c>
      <c r="Q96" s="5">
        <f t="shared" si="27"/>
        <v>4.7786153473161432E-2</v>
      </c>
    </row>
    <row r="97" spans="1:17">
      <c r="A97" s="1">
        <v>661.08</v>
      </c>
      <c r="B97">
        <v>0.32622249962552163</v>
      </c>
      <c r="C97">
        <v>0.24851543942992871</v>
      </c>
      <c r="D97">
        <v>0.42591339648173204</v>
      </c>
      <c r="E97">
        <v>0.35819892473118276</v>
      </c>
      <c r="F97" s="4">
        <f t="shared" si="19"/>
        <v>-7.7707060195592925E-2</v>
      </c>
      <c r="G97" s="4">
        <f t="shared" si="20"/>
        <v>9.9690896856210409E-2</v>
      </c>
      <c r="H97" s="4">
        <f t="shared" si="21"/>
        <v>3.1976425105661122E-2</v>
      </c>
      <c r="I97" s="4">
        <f t="shared" si="22"/>
        <v>7.7707060195592925E-2</v>
      </c>
      <c r="J97" s="4">
        <f t="shared" si="23"/>
        <v>9.9690896856210409E-2</v>
      </c>
      <c r="K97" s="4">
        <f t="shared" si="24"/>
        <v>3.1976425105661122E-2</v>
      </c>
      <c r="L97" s="5">
        <f t="shared" si="28"/>
        <v>6.0383872042415023E-3</v>
      </c>
      <c r="M97" s="5">
        <f t="shared" si="29"/>
        <v>9.9382749159955819E-3</v>
      </c>
      <c r="N97" s="5">
        <f t="shared" si="30"/>
        <v>1.0224917625379548E-3</v>
      </c>
      <c r="O97" s="5">
        <f t="shared" si="25"/>
        <v>0.82965023054734244</v>
      </c>
      <c r="P97" s="5">
        <f t="shared" si="26"/>
        <v>0.69266628041288703</v>
      </c>
      <c r="Q97" s="5">
        <f t="shared" si="27"/>
        <v>9.5225957944731709E-2</v>
      </c>
    </row>
    <row r="98" spans="1:17">
      <c r="A98" s="1">
        <v>663.08</v>
      </c>
      <c r="B98">
        <v>0.32842353883385239</v>
      </c>
      <c r="C98">
        <v>0.24404015056461734</v>
      </c>
      <c r="D98">
        <v>0.42679900744416871</v>
      </c>
      <c r="E98">
        <v>0.36318932209343163</v>
      </c>
      <c r="F98" s="4">
        <f t="shared" si="19"/>
        <v>-8.4383388269235055E-2</v>
      </c>
      <c r="G98" s="4">
        <f t="shared" si="20"/>
        <v>9.8375468610316319E-2</v>
      </c>
      <c r="H98" s="4">
        <f t="shared" si="21"/>
        <v>3.4765783259579242E-2</v>
      </c>
      <c r="I98" s="4">
        <f t="shared" si="22"/>
        <v>8.4383388269235055E-2</v>
      </c>
      <c r="J98" s="4">
        <f t="shared" si="23"/>
        <v>9.8375468610316319E-2</v>
      </c>
      <c r="K98" s="4">
        <f t="shared" si="24"/>
        <v>3.4765783259579242E-2</v>
      </c>
      <c r="L98" s="5">
        <f t="shared" si="28"/>
        <v>7.1205562157964763E-3</v>
      </c>
      <c r="M98" s="5">
        <f t="shared" si="29"/>
        <v>9.6777328242993316E-3</v>
      </c>
      <c r="N98" s="5">
        <f t="shared" si="30"/>
        <v>1.2086596856520403E-3</v>
      </c>
      <c r="O98" s="5">
        <f t="shared" si="25"/>
        <v>0.97833592087490595</v>
      </c>
      <c r="P98" s="5">
        <f t="shared" si="26"/>
        <v>0.67450732193451235</v>
      </c>
      <c r="Q98" s="5">
        <f t="shared" si="27"/>
        <v>0.11256401333709666</v>
      </c>
    </row>
    <row r="99" spans="1:17">
      <c r="A99" s="1">
        <v>665.06</v>
      </c>
      <c r="B99">
        <v>0.33054248290998334</v>
      </c>
      <c r="C99">
        <v>0.25387916804225819</v>
      </c>
      <c r="D99">
        <v>0.4341957255343083</v>
      </c>
      <c r="E99">
        <v>0.36445108289768485</v>
      </c>
      <c r="F99" s="4">
        <f t="shared" si="19"/>
        <v>-7.6663314867725152E-2</v>
      </c>
      <c r="G99" s="4">
        <f t="shared" si="20"/>
        <v>0.10365324262432496</v>
      </c>
      <c r="H99" s="4">
        <f t="shared" si="21"/>
        <v>3.3908599987701515E-2</v>
      </c>
      <c r="I99" s="4">
        <f t="shared" si="22"/>
        <v>7.6663314867725152E-2</v>
      </c>
      <c r="J99" s="4">
        <f t="shared" si="23"/>
        <v>0.10365324262432496</v>
      </c>
      <c r="K99" s="4">
        <f t="shared" si="24"/>
        <v>3.3908599987701515E-2</v>
      </c>
      <c r="L99" s="5">
        <f t="shared" si="28"/>
        <v>5.8772638465079685E-3</v>
      </c>
      <c r="M99" s="5">
        <f t="shared" si="29"/>
        <v>1.0743994706537176E-2</v>
      </c>
      <c r="N99" s="5">
        <f t="shared" si="30"/>
        <v>1.1497931531259512E-3</v>
      </c>
      <c r="O99" s="5">
        <f t="shared" si="25"/>
        <v>0.80751252616225577</v>
      </c>
      <c r="P99" s="5">
        <f t="shared" si="26"/>
        <v>0.7488223975546302</v>
      </c>
      <c r="Q99" s="5">
        <f t="shared" si="27"/>
        <v>0.10708169831407129</v>
      </c>
    </row>
    <row r="100" spans="1:17">
      <c r="A100" s="1">
        <v>667.04</v>
      </c>
      <c r="B100">
        <v>0.33131312823700398</v>
      </c>
      <c r="C100">
        <v>0.26401127952062037</v>
      </c>
      <c r="D100">
        <v>0.43132530120481927</v>
      </c>
      <c r="E100">
        <v>0.3637801502570186</v>
      </c>
      <c r="F100" s="4">
        <f t="shared" ref="F100:F118" si="31">C100-$B100</f>
        <v>-6.7301848716383617E-2</v>
      </c>
      <c r="G100" s="4">
        <f t="shared" ref="G100:G118" si="32">D100-$B100</f>
        <v>0.10001217296781528</v>
      </c>
      <c r="H100" s="4">
        <f t="shared" ref="H100:H118" si="33">E100-$B100</f>
        <v>3.2467022020014613E-2</v>
      </c>
      <c r="I100" s="4">
        <f t="shared" ref="I100:I118" si="34">ABS(F100)</f>
        <v>6.7301848716383617E-2</v>
      </c>
      <c r="J100" s="4">
        <f t="shared" ref="J100:J118" si="35">ABS(G100)</f>
        <v>0.10001217296781528</v>
      </c>
      <c r="K100" s="4">
        <f t="shared" ref="K100:K118" si="36">ABS(H100)</f>
        <v>3.2467022020014613E-2</v>
      </c>
      <c r="L100" s="5">
        <f t="shared" si="28"/>
        <v>4.5295388406429871E-3</v>
      </c>
      <c r="M100" s="5">
        <f t="shared" si="29"/>
        <v>1.0002434741744202E-2</v>
      </c>
      <c r="N100" s="5">
        <f t="shared" si="30"/>
        <v>1.0541075188481139E-3</v>
      </c>
      <c r="O100" s="5">
        <f t="shared" ref="O100:O118" si="37">(F100/C$1)^2</f>
        <v>0.62234050522181439</v>
      </c>
      <c r="P100" s="5">
        <f t="shared" ref="P100:P118" si="38">(G100/D$1)^2</f>
        <v>0.69713801703004441</v>
      </c>
      <c r="Q100" s="5">
        <f t="shared" ref="Q100:Q118" si="39">(H100/E$1)^2</f>
        <v>9.8170373529371011E-2</v>
      </c>
    </row>
    <row r="101" spans="1:17">
      <c r="A101" s="1">
        <v>669.01</v>
      </c>
      <c r="B101">
        <v>0.33302524215880885</v>
      </c>
      <c r="C101">
        <v>0.26533628972653367</v>
      </c>
      <c r="D101">
        <v>0.43315056938000845</v>
      </c>
      <c r="E101">
        <v>0.37902214793146671</v>
      </c>
      <c r="F101" s="4">
        <f t="shared" si="31"/>
        <v>-6.7688952432275185E-2</v>
      </c>
      <c r="G101" s="4">
        <f t="shared" si="32"/>
        <v>0.1001253272211996</v>
      </c>
      <c r="H101" s="4">
        <f t="shared" si="33"/>
        <v>4.5996905772657859E-2</v>
      </c>
      <c r="I101" s="4">
        <f t="shared" si="34"/>
        <v>6.7688952432275185E-2</v>
      </c>
      <c r="J101" s="4">
        <f t="shared" si="35"/>
        <v>0.1001253272211996</v>
      </c>
      <c r="K101" s="4">
        <f t="shared" si="36"/>
        <v>4.5996905772657859E-2</v>
      </c>
      <c r="L101" s="5">
        <f t="shared" ref="L101:L118" si="40">F101^2</f>
        <v>4.5817942813788128E-3</v>
      </c>
      <c r="M101" s="5">
        <f t="shared" ref="M101:M118" si="41">G101^2</f>
        <v>1.0025081151152294E-2</v>
      </c>
      <c r="N101" s="5">
        <f t="shared" ref="N101:N118" si="42">H101^2</f>
        <v>2.1157153406587657E-3</v>
      </c>
      <c r="O101" s="5">
        <f t="shared" si="37"/>
        <v>0.62952019360340383</v>
      </c>
      <c r="P101" s="5">
        <f t="shared" si="38"/>
        <v>0.69871640002930768</v>
      </c>
      <c r="Q101" s="5">
        <f t="shared" si="39"/>
        <v>0.19703925981028794</v>
      </c>
    </row>
    <row r="102" spans="1:17">
      <c r="A102" s="1">
        <v>670.98</v>
      </c>
      <c r="B102">
        <v>0.33462873466706988</v>
      </c>
      <c r="C102">
        <v>0.27401998462720989</v>
      </c>
      <c r="D102">
        <v>0.4465381244522349</v>
      </c>
      <c r="E102">
        <v>0.38629419467481446</v>
      </c>
      <c r="F102" s="4">
        <f t="shared" si="31"/>
        <v>-6.0608750039859993E-2</v>
      </c>
      <c r="G102" s="4">
        <f t="shared" si="32"/>
        <v>0.11190938978516501</v>
      </c>
      <c r="H102" s="4">
        <f t="shared" si="33"/>
        <v>5.1665460007744579E-2</v>
      </c>
      <c r="I102" s="4">
        <f t="shared" si="34"/>
        <v>6.0608750039859993E-2</v>
      </c>
      <c r="J102" s="4">
        <f t="shared" si="35"/>
        <v>0.11190938978516501</v>
      </c>
      <c r="K102" s="4">
        <f t="shared" si="36"/>
        <v>5.1665460007744579E-2</v>
      </c>
      <c r="L102" s="5">
        <f t="shared" si="40"/>
        <v>3.6734205813942289E-3</v>
      </c>
      <c r="M102" s="5">
        <f t="shared" si="41"/>
        <v>1.2523711522087996E-2</v>
      </c>
      <c r="N102" s="5">
        <f t="shared" si="42"/>
        <v>2.6693197578118544E-3</v>
      </c>
      <c r="O102" s="5">
        <f t="shared" si="37"/>
        <v>0.50471328339301125</v>
      </c>
      <c r="P102" s="5">
        <f t="shared" si="38"/>
        <v>0.87286302203280319</v>
      </c>
      <c r="Q102" s="5">
        <f t="shared" si="39"/>
        <v>0.24859714308847314</v>
      </c>
    </row>
    <row r="103" spans="1:17">
      <c r="A103" s="1">
        <v>672.94</v>
      </c>
      <c r="B103">
        <v>0.33604379676905127</v>
      </c>
      <c r="C103">
        <v>0.27632653061224483</v>
      </c>
      <c r="D103">
        <v>0.44423877834335951</v>
      </c>
      <c r="E103">
        <v>0.37273150302466262</v>
      </c>
      <c r="F103" s="4">
        <f t="shared" si="31"/>
        <v>-5.9717266156806448E-2</v>
      </c>
      <c r="G103" s="4">
        <f t="shared" si="32"/>
        <v>0.10819498157430824</v>
      </c>
      <c r="H103" s="4">
        <f t="shared" si="33"/>
        <v>3.6687706255611352E-2</v>
      </c>
      <c r="I103" s="4">
        <f t="shared" si="34"/>
        <v>5.9717266156806448E-2</v>
      </c>
      <c r="J103" s="4">
        <f t="shared" si="35"/>
        <v>0.10819498157430824</v>
      </c>
      <c r="K103" s="4">
        <f t="shared" si="36"/>
        <v>3.6687706255611352E-2</v>
      </c>
      <c r="L103" s="5">
        <f t="shared" si="40"/>
        <v>3.5661518772428609E-3</v>
      </c>
      <c r="M103" s="5">
        <f t="shared" si="41"/>
        <v>1.1706154037864899E-2</v>
      </c>
      <c r="N103" s="5">
        <f t="shared" si="42"/>
        <v>1.3459877902980244E-3</v>
      </c>
      <c r="O103" s="5">
        <f t="shared" si="37"/>
        <v>0.48997499283304452</v>
      </c>
      <c r="P103" s="5">
        <f t="shared" si="38"/>
        <v>0.81588185513943379</v>
      </c>
      <c r="Q103" s="5">
        <f t="shared" si="39"/>
        <v>0.12535355433563627</v>
      </c>
    </row>
    <row r="104" spans="1:17">
      <c r="A104" s="1">
        <v>674.89</v>
      </c>
      <c r="B104">
        <v>0.33620868582284208</v>
      </c>
      <c r="C104">
        <v>0.27149512918254975</v>
      </c>
      <c r="D104">
        <v>0.45458913983661697</v>
      </c>
      <c r="E104">
        <v>0.39336261591020005</v>
      </c>
      <c r="F104" s="4">
        <f t="shared" si="31"/>
        <v>-6.4713556640292325E-2</v>
      </c>
      <c r="G104" s="4">
        <f t="shared" si="32"/>
        <v>0.11838045401377489</v>
      </c>
      <c r="H104" s="4">
        <f t="shared" si="33"/>
        <v>5.7153930087357974E-2</v>
      </c>
      <c r="I104" s="4">
        <f t="shared" si="34"/>
        <v>6.4713556640292325E-2</v>
      </c>
      <c r="J104" s="4">
        <f t="shared" si="35"/>
        <v>0.11838045401377489</v>
      </c>
      <c r="K104" s="4">
        <f t="shared" si="36"/>
        <v>5.7153930087357974E-2</v>
      </c>
      <c r="L104" s="5">
        <f t="shared" si="40"/>
        <v>4.1878444130363226E-3</v>
      </c>
      <c r="M104" s="5">
        <f t="shared" si="41"/>
        <v>1.4013931892507473E-2</v>
      </c>
      <c r="N104" s="5">
        <f t="shared" si="42"/>
        <v>3.266571724430603E-3</v>
      </c>
      <c r="O104" s="5">
        <f t="shared" si="37"/>
        <v>0.57539305865172974</v>
      </c>
      <c r="P104" s="5">
        <f t="shared" si="38"/>
        <v>0.97672666131617758</v>
      </c>
      <c r="Q104" s="5">
        <f t="shared" si="39"/>
        <v>0.30421997814630974</v>
      </c>
    </row>
    <row r="105" spans="1:17">
      <c r="A105" s="1">
        <v>676.84</v>
      </c>
      <c r="B105">
        <v>0.33736835454062508</v>
      </c>
      <c r="C105">
        <v>0.27716186252771619</v>
      </c>
      <c r="D105">
        <v>0.44987277353689564</v>
      </c>
      <c r="E105">
        <v>0.40698869475847893</v>
      </c>
      <c r="F105" s="4">
        <f t="shared" si="31"/>
        <v>-6.0206492012908897E-2</v>
      </c>
      <c r="G105" s="4">
        <f t="shared" si="32"/>
        <v>0.11250441899627056</v>
      </c>
      <c r="H105" s="4">
        <f t="shared" si="33"/>
        <v>6.9620340217853849E-2</v>
      </c>
      <c r="I105" s="4">
        <f t="shared" si="34"/>
        <v>6.0206492012908897E-2</v>
      </c>
      <c r="J105" s="4">
        <f t="shared" si="35"/>
        <v>0.11250441899627056</v>
      </c>
      <c r="K105" s="4">
        <f t="shared" si="36"/>
        <v>6.9620340217853849E-2</v>
      </c>
      <c r="L105" s="5">
        <f t="shared" si="40"/>
        <v>3.6248216805004627E-3</v>
      </c>
      <c r="M105" s="5">
        <f t="shared" si="41"/>
        <v>1.2657244293688405E-2</v>
      </c>
      <c r="N105" s="5">
        <f t="shared" si="42"/>
        <v>4.8469917720497177E-3</v>
      </c>
      <c r="O105" s="5">
        <f t="shared" si="37"/>
        <v>0.49803598894880291</v>
      </c>
      <c r="P105" s="5">
        <f t="shared" si="38"/>
        <v>0.88216983322483522</v>
      </c>
      <c r="Q105" s="5">
        <f t="shared" si="39"/>
        <v>0.45140650668717142</v>
      </c>
    </row>
    <row r="106" spans="1:17">
      <c r="A106" s="1">
        <v>678.78</v>
      </c>
      <c r="B106">
        <v>0.33836075086124318</v>
      </c>
      <c r="C106">
        <v>0.28178063331803582</v>
      </c>
      <c r="D106">
        <v>0.45520833333333327</v>
      </c>
      <c r="E106">
        <v>0.39641539272535581</v>
      </c>
      <c r="F106" s="4">
        <f t="shared" si="31"/>
        <v>-5.6580117543207353E-2</v>
      </c>
      <c r="G106" s="4">
        <f t="shared" si="32"/>
        <v>0.11684758247209009</v>
      </c>
      <c r="H106" s="4">
        <f t="shared" si="33"/>
        <v>5.8054641864112633E-2</v>
      </c>
      <c r="I106" s="4">
        <f t="shared" si="34"/>
        <v>5.6580117543207353E-2</v>
      </c>
      <c r="J106" s="4">
        <f t="shared" si="35"/>
        <v>0.11684758247209009</v>
      </c>
      <c r="K106" s="4">
        <f t="shared" si="36"/>
        <v>5.8054641864112633E-2</v>
      </c>
      <c r="L106" s="5">
        <f t="shared" si="40"/>
        <v>3.2013097012031605E-3</v>
      </c>
      <c r="M106" s="5">
        <f t="shared" si="41"/>
        <v>1.3653357529571896E-2</v>
      </c>
      <c r="N106" s="5">
        <f t="shared" si="42"/>
        <v>3.3703414419703789E-3</v>
      </c>
      <c r="O106" s="5">
        <f t="shared" si="37"/>
        <v>0.43984713828736149</v>
      </c>
      <c r="P106" s="5">
        <f t="shared" si="38"/>
        <v>0.95159577040221754</v>
      </c>
      <c r="Q106" s="5">
        <f t="shared" si="39"/>
        <v>0.31388418388411643</v>
      </c>
    </row>
    <row r="107" spans="1:17">
      <c r="A107" s="1">
        <v>680.71</v>
      </c>
      <c r="B107">
        <v>0.33923841284318984</v>
      </c>
      <c r="C107">
        <v>0.30324737344794656</v>
      </c>
      <c r="D107">
        <v>0.44444444444444442</v>
      </c>
      <c r="E107">
        <v>0.39262114537444937</v>
      </c>
      <c r="F107" s="4">
        <f t="shared" si="31"/>
        <v>-3.5991039395243285E-2</v>
      </c>
      <c r="G107" s="4">
        <f t="shared" si="32"/>
        <v>0.10520603160125458</v>
      </c>
      <c r="H107" s="4">
        <f t="shared" si="33"/>
        <v>5.3382732531259525E-2</v>
      </c>
      <c r="I107" s="4">
        <f t="shared" si="34"/>
        <v>3.5991039395243285E-2</v>
      </c>
      <c r="J107" s="4">
        <f t="shared" si="35"/>
        <v>0.10520603160125458</v>
      </c>
      <c r="K107" s="4">
        <f t="shared" si="36"/>
        <v>5.3382732531259525E-2</v>
      </c>
      <c r="L107" s="5">
        <f t="shared" si="40"/>
        <v>1.295354916749954E-3</v>
      </c>
      <c r="M107" s="5">
        <f t="shared" si="41"/>
        <v>1.1068309085284177E-2</v>
      </c>
      <c r="N107" s="5">
        <f t="shared" si="42"/>
        <v>2.8497161325039939E-3</v>
      </c>
      <c r="O107" s="5">
        <f t="shared" si="37"/>
        <v>0.17797658033048044</v>
      </c>
      <c r="P107" s="5">
        <f t="shared" si="38"/>
        <v>0.7714260824305178</v>
      </c>
      <c r="Q107" s="5">
        <f t="shared" si="39"/>
        <v>0.26539768683777115</v>
      </c>
    </row>
    <row r="108" spans="1:17">
      <c r="A108" s="1">
        <v>682.64</v>
      </c>
      <c r="B108">
        <v>0.33895755257300769</v>
      </c>
      <c r="C108">
        <v>0.27277252364360377</v>
      </c>
      <c r="D108">
        <v>0.45693097547062178</v>
      </c>
      <c r="E108">
        <v>0.39402642159678342</v>
      </c>
      <c r="F108" s="4">
        <f t="shared" si="31"/>
        <v>-6.6185028929403922E-2</v>
      </c>
      <c r="G108" s="4">
        <f t="shared" si="32"/>
        <v>0.11797342289761409</v>
      </c>
      <c r="H108" s="4">
        <f t="shared" si="33"/>
        <v>5.5068869023775724E-2</v>
      </c>
      <c r="I108" s="4">
        <f t="shared" si="34"/>
        <v>6.6185028929403922E-2</v>
      </c>
      <c r="J108" s="4">
        <f t="shared" si="35"/>
        <v>0.11797342289761409</v>
      </c>
      <c r="K108" s="4">
        <f t="shared" si="36"/>
        <v>5.5068869023775724E-2</v>
      </c>
      <c r="L108" s="5">
        <f t="shared" si="40"/>
        <v>4.3804580543860341E-3</v>
      </c>
      <c r="M108" s="5">
        <f t="shared" si="41"/>
        <v>1.3917728510179295E-2</v>
      </c>
      <c r="N108" s="5">
        <f t="shared" si="42"/>
        <v>3.0325803355577656E-3</v>
      </c>
      <c r="O108" s="5">
        <f t="shared" si="37"/>
        <v>0.60185740195189152</v>
      </c>
      <c r="P108" s="5">
        <f t="shared" si="38"/>
        <v>0.9700215903090208</v>
      </c>
      <c r="Q108" s="5">
        <f t="shared" si="39"/>
        <v>0.28242806258023478</v>
      </c>
    </row>
    <row r="109" spans="1:17">
      <c r="A109" s="1">
        <v>684.56</v>
      </c>
      <c r="B109">
        <v>0.3395579742507262</v>
      </c>
      <c r="C109">
        <v>0.27891156462585037</v>
      </c>
      <c r="D109">
        <v>0.45399879735417914</v>
      </c>
      <c r="E109">
        <v>0.3927077106993424</v>
      </c>
      <c r="F109" s="4">
        <f t="shared" si="31"/>
        <v>-6.064640962487583E-2</v>
      </c>
      <c r="G109" s="4">
        <f t="shared" si="32"/>
        <v>0.11444082310345294</v>
      </c>
      <c r="H109" s="4">
        <f t="shared" si="33"/>
        <v>5.3149736448616203E-2</v>
      </c>
      <c r="I109" s="4">
        <f t="shared" si="34"/>
        <v>6.064640962487583E-2</v>
      </c>
      <c r="J109" s="4">
        <f t="shared" si="35"/>
        <v>0.11444082310345294</v>
      </c>
      <c r="K109" s="4">
        <f t="shared" si="36"/>
        <v>5.3149736448616203E-2</v>
      </c>
      <c r="L109" s="5">
        <f t="shared" si="40"/>
        <v>3.6779870003882317E-3</v>
      </c>
      <c r="M109" s="5">
        <f t="shared" si="41"/>
        <v>1.3096701992595808E-2</v>
      </c>
      <c r="N109" s="5">
        <f t="shared" si="42"/>
        <v>2.8248944845573618E-3</v>
      </c>
      <c r="O109" s="5">
        <f t="shared" si="37"/>
        <v>0.50534069108367563</v>
      </c>
      <c r="P109" s="5">
        <f t="shared" si="38"/>
        <v>0.91279864277920475</v>
      </c>
      <c r="Q109" s="5">
        <f t="shared" si="39"/>
        <v>0.26308601520374447</v>
      </c>
    </row>
    <row r="110" spans="1:17">
      <c r="A110" s="1">
        <v>686.48</v>
      </c>
      <c r="B110">
        <v>0.34005741874637369</v>
      </c>
      <c r="C110">
        <v>0.29053680132816823</v>
      </c>
      <c r="D110">
        <v>0.44381313131313127</v>
      </c>
      <c r="E110">
        <v>0.40954773869346728</v>
      </c>
      <c r="F110" s="4">
        <f t="shared" si="31"/>
        <v>-4.9520617418205459E-2</v>
      </c>
      <c r="G110" s="4">
        <f t="shared" si="32"/>
        <v>0.10375571256675759</v>
      </c>
      <c r="H110" s="4">
        <f t="shared" si="33"/>
        <v>6.9490319947093593E-2</v>
      </c>
      <c r="I110" s="4">
        <f t="shared" si="34"/>
        <v>4.9520617418205459E-2</v>
      </c>
      <c r="J110" s="4">
        <f t="shared" si="35"/>
        <v>0.10375571256675759</v>
      </c>
      <c r="K110" s="4">
        <f t="shared" si="36"/>
        <v>6.9490319947093593E-2</v>
      </c>
      <c r="L110" s="5">
        <f t="shared" si="40"/>
        <v>2.4522915494802739E-3</v>
      </c>
      <c r="M110" s="5">
        <f t="shared" si="41"/>
        <v>1.0765247890235618E-2</v>
      </c>
      <c r="N110" s="5">
        <f t="shared" si="42"/>
        <v>4.8289045663494337E-3</v>
      </c>
      <c r="O110" s="5">
        <f t="shared" si="37"/>
        <v>0.33693504251706452</v>
      </c>
      <c r="P110" s="5">
        <f t="shared" si="38"/>
        <v>0.75030367713521795</v>
      </c>
      <c r="Q110" s="5">
        <f t="shared" si="39"/>
        <v>0.44972202222239899</v>
      </c>
    </row>
    <row r="111" spans="1:17">
      <c r="A111" s="1">
        <v>688.39</v>
      </c>
      <c r="B111">
        <v>0.34040926039002573</v>
      </c>
      <c r="C111">
        <v>0.29486439699942296</v>
      </c>
      <c r="D111">
        <v>0.45714285714285724</v>
      </c>
      <c r="E111">
        <v>0.40480961923847686</v>
      </c>
      <c r="F111" s="4">
        <f t="shared" si="31"/>
        <v>-4.5544863390602763E-2</v>
      </c>
      <c r="G111" s="4">
        <f t="shared" si="32"/>
        <v>0.11673359675283151</v>
      </c>
      <c r="H111" s="4">
        <f t="shared" si="33"/>
        <v>6.4400358848451134E-2</v>
      </c>
      <c r="I111" s="4">
        <f t="shared" si="34"/>
        <v>4.5544863390602763E-2</v>
      </c>
      <c r="J111" s="4">
        <f t="shared" si="35"/>
        <v>0.11673359675283151</v>
      </c>
      <c r="K111" s="4">
        <f t="shared" si="36"/>
        <v>6.4400358848451134E-2</v>
      </c>
      <c r="L111" s="5">
        <f t="shared" si="40"/>
        <v>2.0743345812686679E-3</v>
      </c>
      <c r="M111" s="5">
        <f t="shared" si="41"/>
        <v>1.3626732610852677E-2</v>
      </c>
      <c r="N111" s="5">
        <f t="shared" si="42"/>
        <v>4.1474062198092786E-3</v>
      </c>
      <c r="O111" s="5">
        <f t="shared" si="37"/>
        <v>0.28500526802471771</v>
      </c>
      <c r="P111" s="5">
        <f t="shared" si="38"/>
        <v>0.94974009790659597</v>
      </c>
      <c r="Q111" s="5">
        <f t="shared" si="39"/>
        <v>0.38625321468310297</v>
      </c>
    </row>
    <row r="112" spans="1:17">
      <c r="A112" s="1">
        <v>690.29</v>
      </c>
      <c r="B112">
        <v>0.33973685780457336</v>
      </c>
      <c r="C112">
        <v>0.28917910447761191</v>
      </c>
      <c r="D112">
        <v>0.47279151943462894</v>
      </c>
      <c r="E112">
        <v>0.4069850320741269</v>
      </c>
      <c r="F112" s="4">
        <f t="shared" si="31"/>
        <v>-5.0557753326961441E-2</v>
      </c>
      <c r="G112" s="4">
        <f t="shared" si="32"/>
        <v>0.13305466163005558</v>
      </c>
      <c r="H112" s="4">
        <f t="shared" si="33"/>
        <v>6.724817426955354E-2</v>
      </c>
      <c r="I112" s="4">
        <f t="shared" si="34"/>
        <v>5.0557753326961441E-2</v>
      </c>
      <c r="J112" s="4">
        <f t="shared" si="35"/>
        <v>0.13305466163005558</v>
      </c>
      <c r="K112" s="4">
        <f t="shared" si="36"/>
        <v>6.724817426955354E-2</v>
      </c>
      <c r="L112" s="5">
        <f t="shared" si="40"/>
        <v>2.5560864214698806E-3</v>
      </c>
      <c r="M112" s="5">
        <f t="shared" si="41"/>
        <v>1.7703542981488584E-2</v>
      </c>
      <c r="N112" s="5">
        <f t="shared" si="42"/>
        <v>4.5223169425882429E-3</v>
      </c>
      <c r="O112" s="5">
        <f t="shared" si="37"/>
        <v>0.35119604244355501</v>
      </c>
      <c r="P112" s="5">
        <f t="shared" si="38"/>
        <v>1.2338808667267522</v>
      </c>
      <c r="Q112" s="5">
        <f t="shared" si="39"/>
        <v>0.42116912699496722</v>
      </c>
    </row>
    <row r="113" spans="1:17">
      <c r="A113" s="1">
        <v>692.19</v>
      </c>
      <c r="B113">
        <v>0.33985507462434156</v>
      </c>
      <c r="C113">
        <v>0.29980276134122286</v>
      </c>
      <c r="D113">
        <v>0.45508982035928147</v>
      </c>
      <c r="E113">
        <v>0.40782543265613241</v>
      </c>
      <c r="F113" s="4">
        <f t="shared" si="31"/>
        <v>-4.0052313283118701E-2</v>
      </c>
      <c r="G113" s="4">
        <f t="shared" si="32"/>
        <v>0.11523474573493991</v>
      </c>
      <c r="H113" s="4">
        <f t="shared" si="33"/>
        <v>6.7970358031790856E-2</v>
      </c>
      <c r="I113" s="4">
        <f t="shared" si="34"/>
        <v>4.0052313283118701E-2</v>
      </c>
      <c r="J113" s="4">
        <f t="shared" si="35"/>
        <v>0.11523474573493991</v>
      </c>
      <c r="K113" s="4">
        <f t="shared" si="36"/>
        <v>6.7970358031790856E-2</v>
      </c>
      <c r="L113" s="5">
        <f t="shared" si="40"/>
        <v>1.6041877993290868E-3</v>
      </c>
      <c r="M113" s="5">
        <f t="shared" si="41"/>
        <v>1.3279046624596252E-2</v>
      </c>
      <c r="N113" s="5">
        <f t="shared" si="42"/>
        <v>4.6199695709698355E-3</v>
      </c>
      <c r="O113" s="5">
        <f t="shared" si="37"/>
        <v>0.22040898215665028</v>
      </c>
      <c r="P113" s="5">
        <f t="shared" si="38"/>
        <v>0.9255074860209751</v>
      </c>
      <c r="Q113" s="5">
        <f t="shared" si="39"/>
        <v>0.43026364044158566</v>
      </c>
    </row>
    <row r="114" spans="1:17">
      <c r="A114" s="1">
        <v>694.07</v>
      </c>
      <c r="B114">
        <v>0.33986232184132054</v>
      </c>
      <c r="C114">
        <v>0.31893004115226337</v>
      </c>
      <c r="D114">
        <v>0.4653543307086615</v>
      </c>
      <c r="E114">
        <v>0.41818181818181815</v>
      </c>
      <c r="F114" s="4">
        <f t="shared" si="31"/>
        <v>-2.093228068905717E-2</v>
      </c>
      <c r="G114" s="4">
        <f t="shared" si="32"/>
        <v>0.12549200886734097</v>
      </c>
      <c r="H114" s="4">
        <f t="shared" si="33"/>
        <v>7.8319496340497619E-2</v>
      </c>
      <c r="I114" s="4">
        <f t="shared" si="34"/>
        <v>2.093228068905717E-2</v>
      </c>
      <c r="J114" s="4">
        <f t="shared" si="35"/>
        <v>0.12549200886734097</v>
      </c>
      <c r="K114" s="4">
        <f t="shared" si="36"/>
        <v>7.8319496340497619E-2</v>
      </c>
      <c r="L114" s="5">
        <f t="shared" si="40"/>
        <v>4.3816037484547572E-4</v>
      </c>
      <c r="M114" s="5">
        <f t="shared" si="41"/>
        <v>1.5748244289560783E-2</v>
      </c>
      <c r="N114" s="5">
        <f t="shared" si="42"/>
        <v>6.13394350702922E-3</v>
      </c>
      <c r="O114" s="5">
        <f t="shared" si="37"/>
        <v>6.020148157307869E-2</v>
      </c>
      <c r="P114" s="5">
        <f t="shared" si="38"/>
        <v>1.0976027416515477</v>
      </c>
      <c r="Q114" s="5">
        <f t="shared" si="39"/>
        <v>0.57126195812657465</v>
      </c>
    </row>
    <row r="115" spans="1:17">
      <c r="A115" s="1">
        <v>695.96</v>
      </c>
      <c r="B115">
        <v>0.33975743948195419</v>
      </c>
      <c r="C115">
        <v>0.29326574945691525</v>
      </c>
      <c r="D115">
        <v>0.46833333333333321</v>
      </c>
      <c r="E115">
        <v>0.41097046413502097</v>
      </c>
      <c r="F115" s="4">
        <f t="shared" si="31"/>
        <v>-4.6491690025038945E-2</v>
      </c>
      <c r="G115" s="4">
        <f t="shared" si="32"/>
        <v>0.12857589385137902</v>
      </c>
      <c r="H115" s="4">
        <f t="shared" si="33"/>
        <v>7.1213024653066781E-2</v>
      </c>
      <c r="I115" s="4">
        <f t="shared" si="34"/>
        <v>4.6491690025038945E-2</v>
      </c>
      <c r="J115" s="4">
        <f t="shared" si="35"/>
        <v>0.12857589385137902</v>
      </c>
      <c r="K115" s="4">
        <f t="shared" si="36"/>
        <v>7.1213024653066781E-2</v>
      </c>
      <c r="L115" s="5">
        <f t="shared" si="40"/>
        <v>2.161477241384306E-3</v>
      </c>
      <c r="M115" s="5">
        <f t="shared" si="41"/>
        <v>1.6531760479681086E-2</v>
      </c>
      <c r="N115" s="5">
        <f t="shared" si="42"/>
        <v>5.0712948802382968E-3</v>
      </c>
      <c r="O115" s="5">
        <f t="shared" si="37"/>
        <v>0.29697832069756791</v>
      </c>
      <c r="P115" s="5">
        <f t="shared" si="38"/>
        <v>1.1522113381777326</v>
      </c>
      <c r="Q115" s="5">
        <f t="shared" si="39"/>
        <v>0.47229614035446021</v>
      </c>
    </row>
    <row r="116" spans="1:17">
      <c r="A116" s="1">
        <v>697.84</v>
      </c>
      <c r="B116">
        <v>0.33863506540618354</v>
      </c>
      <c r="C116">
        <v>0.34146341463414648</v>
      </c>
      <c r="D116">
        <v>0.44788975021533151</v>
      </c>
      <c r="E116">
        <v>0.41907261592300976</v>
      </c>
      <c r="F116" s="4">
        <f t="shared" si="31"/>
        <v>2.8283492279629341E-3</v>
      </c>
      <c r="G116" s="4">
        <f t="shared" si="32"/>
        <v>0.10925468480914796</v>
      </c>
      <c r="H116" s="4">
        <f t="shared" si="33"/>
        <v>8.0437550516826217E-2</v>
      </c>
      <c r="I116" s="4">
        <f t="shared" si="34"/>
        <v>2.8283492279629341E-3</v>
      </c>
      <c r="J116" s="4">
        <f t="shared" si="35"/>
        <v>0.10925468480914796</v>
      </c>
      <c r="K116" s="4">
        <f t="shared" si="36"/>
        <v>8.0437550516826217E-2</v>
      </c>
      <c r="L116" s="5">
        <f t="shared" si="40"/>
        <v>7.9995593553185256E-6</v>
      </c>
      <c r="M116" s="5">
        <f t="shared" si="41"/>
        <v>1.1936586152746266E-2</v>
      </c>
      <c r="N116" s="5">
        <f t="shared" si="42"/>
        <v>6.4701995331469695E-3</v>
      </c>
      <c r="O116" s="5">
        <f t="shared" si="37"/>
        <v>1.0991074336464042E-3</v>
      </c>
      <c r="P116" s="5">
        <f t="shared" si="38"/>
        <v>0.83194224361245306</v>
      </c>
      <c r="Q116" s="5">
        <f t="shared" si="39"/>
        <v>0.602577909388884</v>
      </c>
    </row>
    <row r="117" spans="1:17">
      <c r="A117" s="1">
        <v>699.71</v>
      </c>
      <c r="B117">
        <v>0.3383243206310641</v>
      </c>
      <c r="C117">
        <v>0.33070866141732286</v>
      </c>
      <c r="D117">
        <v>0.4533936651583711</v>
      </c>
      <c r="E117">
        <v>0.41020966271649961</v>
      </c>
      <c r="F117" s="4">
        <f t="shared" si="31"/>
        <v>-7.6156592137412438E-3</v>
      </c>
      <c r="G117" s="4">
        <f t="shared" si="32"/>
        <v>0.11506934452730699</v>
      </c>
      <c r="H117" s="4">
        <f t="shared" si="33"/>
        <v>7.1885342085435511E-2</v>
      </c>
      <c r="I117" s="4">
        <f t="shared" si="34"/>
        <v>7.6156592137412438E-3</v>
      </c>
      <c r="J117" s="4">
        <f t="shared" si="35"/>
        <v>0.11506934452730699</v>
      </c>
      <c r="K117" s="4">
        <f t="shared" si="36"/>
        <v>7.1885342085435511E-2</v>
      </c>
      <c r="L117" s="5">
        <f t="shared" si="40"/>
        <v>5.7998265259841899E-5</v>
      </c>
      <c r="M117" s="5">
        <f t="shared" si="41"/>
        <v>1.3240954049944076E-2</v>
      </c>
      <c r="N117" s="5">
        <f t="shared" si="42"/>
        <v>5.1675024067400861E-3</v>
      </c>
      <c r="O117" s="5">
        <f t="shared" si="37"/>
        <v>7.9687294829941299E-3</v>
      </c>
      <c r="P117" s="5">
        <f t="shared" si="38"/>
        <v>0.92285255423264168</v>
      </c>
      <c r="Q117" s="5">
        <f t="shared" si="39"/>
        <v>0.48125606962556366</v>
      </c>
    </row>
    <row r="118" spans="1:17">
      <c r="A118" s="1">
        <v>701.57</v>
      </c>
      <c r="B118">
        <v>0.33790323924269816</v>
      </c>
      <c r="C118" s="9">
        <v>0.30431177446102819</v>
      </c>
      <c r="D118" s="9">
        <v>0.44938505203405871</v>
      </c>
      <c r="E118" s="9">
        <v>0.41626331074540168</v>
      </c>
      <c r="F118" s="4">
        <f t="shared" si="31"/>
        <v>-3.3591464781669966E-2</v>
      </c>
      <c r="G118" s="4">
        <f t="shared" si="32"/>
        <v>0.11148181279136055</v>
      </c>
      <c r="H118" s="4">
        <f t="shared" si="33"/>
        <v>7.8360071502703521E-2</v>
      </c>
      <c r="I118" s="4">
        <f t="shared" si="34"/>
        <v>3.3591464781669966E-2</v>
      </c>
      <c r="J118" s="4">
        <f t="shared" si="35"/>
        <v>0.11148181279136055</v>
      </c>
      <c r="K118" s="4">
        <f t="shared" si="36"/>
        <v>7.8360071502703521E-2</v>
      </c>
      <c r="L118" s="5">
        <f t="shared" si="40"/>
        <v>1.1283865061781737E-3</v>
      </c>
      <c r="M118" s="5">
        <f t="shared" si="41"/>
        <v>1.242819458324796E-2</v>
      </c>
      <c r="N118" s="5">
        <f t="shared" si="42"/>
        <v>6.1403008059088089E-3</v>
      </c>
      <c r="O118" s="5">
        <f t="shared" si="37"/>
        <v>0.15503578908282781</v>
      </c>
      <c r="P118" s="5">
        <f t="shared" si="38"/>
        <v>0.86620579396233921</v>
      </c>
      <c r="Q118" s="5">
        <f t="shared" si="39"/>
        <v>0.57185402145454423</v>
      </c>
    </row>
    <row r="119" spans="1:17">
      <c r="C119">
        <f>AVERAGE(C4:C118)</f>
        <v>0.21723437734101697</v>
      </c>
      <c r="D119">
        <f t="shared" ref="D119:E119" si="43">AVERAGE(D4:D118)</f>
        <v>0.31121637069673319</v>
      </c>
      <c r="E119">
        <f t="shared" si="43"/>
        <v>0.27328636767313985</v>
      </c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  <row r="286" spans="1:1">
      <c r="A286" s="3"/>
    </row>
    <row r="287" spans="1:1">
      <c r="A287" s="3"/>
    </row>
    <row r="288" spans="1:1">
      <c r="A288" s="3"/>
    </row>
    <row r="289" spans="1:1">
      <c r="A289" s="3"/>
    </row>
    <row r="290" spans="1:1">
      <c r="A290" s="3"/>
    </row>
    <row r="291" spans="1:1">
      <c r="A291" s="3"/>
    </row>
  </sheetData>
  <mergeCells count="2">
    <mergeCell ref="R8:T8"/>
    <mergeCell ref="C2:E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9"/>
  <sheetViews>
    <sheetView tabSelected="1" zoomScale="85" zoomScaleNormal="85" workbookViewId="0">
      <selection activeCell="R11" sqref="R11"/>
    </sheetView>
  </sheetViews>
  <sheetFormatPr defaultRowHeight="14.5"/>
  <cols>
    <col min="1" max="1" width="10.81640625" bestFit="1" customWidth="1"/>
    <col min="6" max="17" width="7.36328125" style="3" customWidth="1"/>
    <col min="18" max="20" width="5.7265625" style="3" bestFit="1" customWidth="1"/>
  </cols>
  <sheetData>
    <row r="1" spans="1:26">
      <c r="A1" s="3"/>
      <c r="B1" s="8" t="s">
        <v>12</v>
      </c>
      <c r="C1" s="24">
        <f>_xlfn.STDEV.P(C4:C118)</f>
        <v>4.6278976183500839E-2</v>
      </c>
      <c r="D1" s="24">
        <f>_xlfn.STDEV.P(D4:D118)</f>
        <v>4.2234927717715254E-2</v>
      </c>
      <c r="E1" s="24">
        <f>_xlfn.STDEV.P(E4:E118)</f>
        <v>7.7870677094992957E-2</v>
      </c>
    </row>
    <row r="2" spans="1:26" s="22" customFormat="1" ht="14.5" customHeight="1">
      <c r="A2" s="19"/>
      <c r="B2" s="20"/>
      <c r="C2" s="21" t="s">
        <v>25</v>
      </c>
      <c r="D2" s="21"/>
      <c r="E2" s="21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4" customFormat="1" ht="62.5">
      <c r="A3" s="12" t="s">
        <v>26</v>
      </c>
      <c r="B3" s="12" t="s">
        <v>27</v>
      </c>
      <c r="C3" s="13" t="s">
        <v>14</v>
      </c>
      <c r="D3" s="13" t="s">
        <v>15</v>
      </c>
      <c r="E3" s="13" t="s">
        <v>16</v>
      </c>
      <c r="F3" s="12" t="s">
        <v>0</v>
      </c>
      <c r="G3" s="12" t="s">
        <v>1</v>
      </c>
      <c r="H3" s="12" t="s">
        <v>2</v>
      </c>
      <c r="I3" s="12" t="s">
        <v>9</v>
      </c>
      <c r="J3" s="12" t="s">
        <v>10</v>
      </c>
      <c r="K3" s="12" t="s">
        <v>11</v>
      </c>
      <c r="L3" s="12" t="s">
        <v>17</v>
      </c>
      <c r="M3" s="12" t="s">
        <v>18</v>
      </c>
      <c r="N3" s="12" t="s">
        <v>19</v>
      </c>
      <c r="O3" s="12" t="s">
        <v>20</v>
      </c>
      <c r="P3" s="12" t="s">
        <v>20</v>
      </c>
      <c r="Q3" s="12" t="s">
        <v>20</v>
      </c>
      <c r="R3" s="12" t="s">
        <v>3</v>
      </c>
      <c r="S3" s="12" t="s">
        <v>4</v>
      </c>
      <c r="T3" s="12" t="s">
        <v>5</v>
      </c>
    </row>
    <row r="4" spans="1:26">
      <c r="A4" s="3">
        <v>449.85</v>
      </c>
      <c r="B4" s="3">
        <v>0.26620180130313448</v>
      </c>
      <c r="C4">
        <v>0.30109204368174736</v>
      </c>
      <c r="D4">
        <v>0.26868327402135228</v>
      </c>
      <c r="E4">
        <v>0.25382262996941918</v>
      </c>
      <c r="F4" s="4">
        <f t="shared" ref="F4:F35" si="0">C4-$B4</f>
        <v>3.4890242378612879E-2</v>
      </c>
      <c r="G4" s="4">
        <f t="shared" ref="G4:G35" si="1">D4-$B4</f>
        <v>2.4814727182178031E-3</v>
      </c>
      <c r="H4" s="4">
        <f t="shared" ref="H4:H35" si="2">E4-$B4</f>
        <v>-1.23791713337153E-2</v>
      </c>
      <c r="I4" s="4">
        <f t="shared" ref="I4:I35" si="3">ABS(F4)</f>
        <v>3.4890242378612879E-2</v>
      </c>
      <c r="J4" s="4">
        <f t="shared" ref="J4:J35" si="4">ABS(G4)</f>
        <v>2.4814727182178031E-3</v>
      </c>
      <c r="K4" s="4">
        <f t="shared" ref="K4:K35" si="5">ABS(H4)</f>
        <v>1.23791713337153E-2</v>
      </c>
      <c r="L4" s="5">
        <f>F4^2</f>
        <v>1.2173290132383541E-3</v>
      </c>
      <c r="M4" s="5">
        <f>G4^2</f>
        <v>6.157706851259253E-6</v>
      </c>
      <c r="N4" s="5">
        <f>H4^2</f>
        <v>1.5324388290947864E-4</v>
      </c>
      <c r="O4" s="5">
        <f>(F4/C$1)^2</f>
        <v>0.56838222485619749</v>
      </c>
      <c r="P4" s="5">
        <f>(G4/D$1)^2</f>
        <v>3.452037454743785E-3</v>
      </c>
      <c r="Q4" s="5">
        <f>(H4/E$1)^2</f>
        <v>2.5271745872207103E-2</v>
      </c>
      <c r="R4" s="5">
        <f>AVERAGE(L4:L118)</f>
        <v>2.9918174251027671E-3</v>
      </c>
      <c r="S4" s="5">
        <f>AVERAGE(M4:M118)</f>
        <v>3.3202550885289782E-3</v>
      </c>
      <c r="T4" s="5">
        <f>AVERAGE(N4:N118)</f>
        <v>5.2433221747936803E-3</v>
      </c>
    </row>
    <row r="5" spans="1:26">
      <c r="A5" s="3">
        <v>452.37</v>
      </c>
      <c r="B5" s="2">
        <v>0.27319486809412935</v>
      </c>
      <c r="C5">
        <v>0.28301886792452835</v>
      </c>
      <c r="D5">
        <v>0.24579124579124587</v>
      </c>
      <c r="E5">
        <v>0.21235521235521232</v>
      </c>
      <c r="F5" s="4">
        <f t="shared" si="0"/>
        <v>9.8239998303989995E-3</v>
      </c>
      <c r="G5" s="4">
        <f t="shared" si="1"/>
        <v>-2.7403622302883485E-2</v>
      </c>
      <c r="H5" s="4">
        <f t="shared" si="2"/>
        <v>-6.0839655738917031E-2</v>
      </c>
      <c r="I5" s="4">
        <f t="shared" si="3"/>
        <v>9.8239998303989995E-3</v>
      </c>
      <c r="J5" s="4">
        <f t="shared" si="4"/>
        <v>2.7403622302883485E-2</v>
      </c>
      <c r="K5" s="4">
        <f t="shared" si="5"/>
        <v>6.0839655738917031E-2</v>
      </c>
      <c r="L5" s="5">
        <f t="shared" ref="L5:N68" si="6">F5^2</f>
        <v>9.6510972667679577E-5</v>
      </c>
      <c r="M5" s="5">
        <f t="shared" si="6"/>
        <v>7.5095851531909309E-4</v>
      </c>
      <c r="N5" s="5">
        <f t="shared" si="6"/>
        <v>3.70146371042994E-3</v>
      </c>
      <c r="O5" s="5">
        <f t="shared" ref="O5:O35" si="7">(F5/C$1)^2</f>
        <v>4.5061869692865603E-2</v>
      </c>
      <c r="P5" s="5">
        <f t="shared" ref="P5:P35" si="8">(G5/D$1)^2</f>
        <v>0.42099063571208489</v>
      </c>
      <c r="Q5" s="5">
        <f t="shared" ref="Q5:Q35" si="9">(H5/E$1)^2</f>
        <v>0.61041555766658484</v>
      </c>
      <c r="R5" s="6" t="s">
        <v>6</v>
      </c>
      <c r="S5" s="6" t="s">
        <v>7</v>
      </c>
      <c r="T5" s="6" t="s">
        <v>8</v>
      </c>
    </row>
    <row r="6" spans="1:26">
      <c r="A6" s="3">
        <v>454.88</v>
      </c>
      <c r="B6" s="3">
        <v>0.27696145152278195</v>
      </c>
      <c r="C6">
        <v>0.27462121212121215</v>
      </c>
      <c r="D6">
        <v>0.27485795454545442</v>
      </c>
      <c r="E6">
        <v>0.17241379310344829</v>
      </c>
      <c r="F6" s="4">
        <f t="shared" si="0"/>
        <v>-2.3402394015697991E-3</v>
      </c>
      <c r="G6" s="4">
        <f t="shared" si="1"/>
        <v>-2.1034969773275347E-3</v>
      </c>
      <c r="H6" s="4">
        <f t="shared" si="2"/>
        <v>-0.10454765841933367</v>
      </c>
      <c r="I6" s="4">
        <f t="shared" si="3"/>
        <v>2.3402394015697991E-3</v>
      </c>
      <c r="J6" s="4">
        <f t="shared" si="4"/>
        <v>2.1034969773275347E-3</v>
      </c>
      <c r="K6" s="4">
        <f t="shared" si="5"/>
        <v>0.10454765841933367</v>
      </c>
      <c r="L6" s="5">
        <f t="shared" si="6"/>
        <v>5.4767204566597719E-6</v>
      </c>
      <c r="M6" s="5">
        <f t="shared" si="6"/>
        <v>4.4246995336260752E-6</v>
      </c>
      <c r="N6" s="5">
        <f t="shared" si="6"/>
        <v>1.093021288096567E-2</v>
      </c>
      <c r="O6" s="5">
        <f t="shared" si="7"/>
        <v>2.5571316580969622E-3</v>
      </c>
      <c r="P6" s="5">
        <f t="shared" si="8"/>
        <v>2.4805059553851586E-3</v>
      </c>
      <c r="Q6" s="5">
        <f t="shared" si="9"/>
        <v>1.8025226000052212</v>
      </c>
      <c r="R6" s="5">
        <f>SQRT(R4)</f>
        <v>5.4697508399403051E-2</v>
      </c>
      <c r="S6" s="5">
        <f>SQRT(S4)</f>
        <v>5.7621654684059345E-2</v>
      </c>
      <c r="T6" s="5">
        <f>SQRT(T4)</f>
        <v>7.2410787696265813E-2</v>
      </c>
    </row>
    <row r="7" spans="1:26">
      <c r="A7" s="3">
        <v>457.39</v>
      </c>
      <c r="B7" s="3">
        <v>0.28102363114110579</v>
      </c>
      <c r="C7">
        <v>0.25750719868366928</v>
      </c>
      <c r="D7">
        <v>0.27896200185356806</v>
      </c>
      <c r="E7">
        <v>0.17080994386527676</v>
      </c>
      <c r="F7" s="4">
        <f t="shared" si="0"/>
        <v>-2.3516432457436509E-2</v>
      </c>
      <c r="G7" s="4">
        <f t="shared" si="1"/>
        <v>-2.0616292875377251E-3</v>
      </c>
      <c r="H7" s="4">
        <f t="shared" si="2"/>
        <v>-0.11021368727582903</v>
      </c>
      <c r="I7" s="4">
        <f t="shared" si="3"/>
        <v>2.3516432457436509E-2</v>
      </c>
      <c r="J7" s="4">
        <f t="shared" si="4"/>
        <v>2.0616292875377251E-3</v>
      </c>
      <c r="K7" s="4">
        <f t="shared" si="5"/>
        <v>0.11021368727582903</v>
      </c>
      <c r="L7" s="5">
        <f t="shared" si="6"/>
        <v>5.5302259552517336E-4</v>
      </c>
      <c r="M7" s="5">
        <f t="shared" si="6"/>
        <v>4.2503153192333084E-6</v>
      </c>
      <c r="N7" s="5">
        <f t="shared" si="6"/>
        <v>1.2147056862934238E-2</v>
      </c>
      <c r="O7" s="5">
        <f t="shared" si="7"/>
        <v>0.2582113872437552</v>
      </c>
      <c r="P7" s="5">
        <f t="shared" si="8"/>
        <v>2.3827454003374957E-3</v>
      </c>
      <c r="Q7" s="5">
        <f t="shared" si="9"/>
        <v>2.0031947005457647</v>
      </c>
      <c r="R7" s="10"/>
      <c r="S7" s="10"/>
      <c r="T7" s="10"/>
    </row>
    <row r="8" spans="1:26">
      <c r="A8" s="3">
        <v>459.89</v>
      </c>
      <c r="B8" s="3">
        <v>0.28458640238731575</v>
      </c>
      <c r="C8">
        <v>0.26430038134350248</v>
      </c>
      <c r="D8">
        <v>0.29090314136125656</v>
      </c>
      <c r="E8">
        <v>0.15850945494994437</v>
      </c>
      <c r="F8" s="4">
        <f t="shared" si="0"/>
        <v>-2.0286021043813274E-2</v>
      </c>
      <c r="G8" s="4">
        <f t="shared" si="1"/>
        <v>6.3167389739408053E-3</v>
      </c>
      <c r="H8" s="4">
        <f t="shared" si="2"/>
        <v>-0.12607694743737138</v>
      </c>
      <c r="I8" s="4">
        <f t="shared" si="3"/>
        <v>2.0286021043813274E-2</v>
      </c>
      <c r="J8" s="4">
        <f t="shared" si="4"/>
        <v>6.3167389739408053E-3</v>
      </c>
      <c r="K8" s="4">
        <f t="shared" si="5"/>
        <v>0.12607694743737138</v>
      </c>
      <c r="L8" s="5">
        <f t="shared" si="6"/>
        <v>4.1152264979003498E-4</v>
      </c>
      <c r="M8" s="5">
        <f t="shared" si="6"/>
        <v>3.9901191264902736E-5</v>
      </c>
      <c r="N8" s="5">
        <f t="shared" si="6"/>
        <v>1.5895396675125708E-2</v>
      </c>
      <c r="O8" s="5">
        <f t="shared" si="7"/>
        <v>0.19214374809333459</v>
      </c>
      <c r="P8" s="5">
        <f t="shared" si="8"/>
        <v>2.2368782740472912E-2</v>
      </c>
      <c r="Q8" s="5">
        <f t="shared" si="9"/>
        <v>2.6213406870471299</v>
      </c>
      <c r="R8" s="17" t="s">
        <v>13</v>
      </c>
      <c r="S8" s="18"/>
      <c r="T8" s="18"/>
    </row>
    <row r="9" spans="1:26">
      <c r="A9" s="3">
        <v>462.39</v>
      </c>
      <c r="B9" s="3">
        <v>0.29092310184300613</v>
      </c>
      <c r="C9">
        <v>0.25247971145175835</v>
      </c>
      <c r="D9">
        <v>0.28990963855421686</v>
      </c>
      <c r="E9">
        <v>0.14452311536859638</v>
      </c>
      <c r="F9" s="4">
        <f t="shared" si="0"/>
        <v>-3.8443390391247778E-2</v>
      </c>
      <c r="G9" s="4">
        <f t="shared" si="1"/>
        <v>-1.0134632887892625E-3</v>
      </c>
      <c r="H9" s="4">
        <f t="shared" si="2"/>
        <v>-0.14639998647440974</v>
      </c>
      <c r="I9" s="4">
        <f t="shared" si="3"/>
        <v>3.8443390391247778E-2</v>
      </c>
      <c r="J9" s="4">
        <f t="shared" si="4"/>
        <v>1.0134632887892625E-3</v>
      </c>
      <c r="K9" s="4">
        <f t="shared" si="5"/>
        <v>0.14639998647440974</v>
      </c>
      <c r="L9" s="5">
        <f t="shared" si="6"/>
        <v>1.4778942647738821E-3</v>
      </c>
      <c r="M9" s="5">
        <f t="shared" si="6"/>
        <v>1.0271078377235481E-6</v>
      </c>
      <c r="N9" s="5">
        <f t="shared" si="6"/>
        <v>2.1432956039707355E-2</v>
      </c>
      <c r="O9" s="5">
        <f t="shared" si="7"/>
        <v>0.69004256136127995</v>
      </c>
      <c r="P9" s="5">
        <f t="shared" si="8"/>
        <v>5.7580115642522187E-4</v>
      </c>
      <c r="Q9" s="5">
        <f t="shared" si="9"/>
        <v>3.5345503392499067</v>
      </c>
      <c r="R9" s="3" t="s">
        <v>3</v>
      </c>
      <c r="S9" s="3" t="s">
        <v>4</v>
      </c>
      <c r="T9" s="3" t="s">
        <v>5</v>
      </c>
    </row>
    <row r="10" spans="1:26">
      <c r="A10" s="3">
        <v>464.89</v>
      </c>
      <c r="B10" s="3">
        <v>0.29431149421213681</v>
      </c>
      <c r="C10">
        <v>0.25124855935459095</v>
      </c>
      <c r="D10">
        <v>0.29331339457380906</v>
      </c>
      <c r="E10">
        <v>0.16893068617206547</v>
      </c>
      <c r="F10" s="4">
        <f t="shared" si="0"/>
        <v>-4.3062934857545865E-2</v>
      </c>
      <c r="G10" s="4">
        <f t="shared" si="1"/>
        <v>-9.9809963832775406E-4</v>
      </c>
      <c r="H10" s="4">
        <f t="shared" si="2"/>
        <v>-0.12538080804007135</v>
      </c>
      <c r="I10" s="4">
        <f t="shared" si="3"/>
        <v>4.3062934857545865E-2</v>
      </c>
      <c r="J10" s="4">
        <f t="shared" si="4"/>
        <v>9.9809963832775406E-4</v>
      </c>
      <c r="K10" s="4">
        <f t="shared" si="5"/>
        <v>0.12538080804007135</v>
      </c>
      <c r="L10" s="5">
        <f t="shared" si="6"/>
        <v>1.8544163585452386E-3</v>
      </c>
      <c r="M10" s="5">
        <f t="shared" si="6"/>
        <v>9.9620288802999342E-7</v>
      </c>
      <c r="N10" s="5">
        <f t="shared" si="6"/>
        <v>1.5720347024781218E-2</v>
      </c>
      <c r="O10" s="5">
        <f t="shared" si="7"/>
        <v>0.86584422470615441</v>
      </c>
      <c r="P10" s="5">
        <f t="shared" si="8"/>
        <v>5.584757061470382E-4</v>
      </c>
      <c r="Q10" s="5">
        <f t="shared" si="9"/>
        <v>2.5924729097855885</v>
      </c>
      <c r="R10" s="3">
        <f>(SUM(O4:O118))/COUNT(O4:O118)</f>
        <v>1.3969073487534567</v>
      </c>
      <c r="S10" s="3">
        <f>(SUM(P4:P118))/COUNT(P4:P118)</f>
        <v>1.8613495578409622</v>
      </c>
      <c r="T10" s="3">
        <f>(SUM(Q4:Q118))/COUNT(Q4:Q118)</f>
        <v>0.864686426705637</v>
      </c>
      <c r="U10" s="11"/>
    </row>
    <row r="11" spans="1:26">
      <c r="A11" s="3">
        <v>467.38</v>
      </c>
      <c r="B11" s="3">
        <v>0.29767058944894137</v>
      </c>
      <c r="C11">
        <v>0.25492677635147348</v>
      </c>
      <c r="D11">
        <v>0.29322853688029016</v>
      </c>
      <c r="E11">
        <v>0.15818123599103431</v>
      </c>
      <c r="F11" s="4">
        <f t="shared" si="0"/>
        <v>-4.2743813097467886E-2</v>
      </c>
      <c r="G11" s="4">
        <f t="shared" si="1"/>
        <v>-4.4420525686512113E-3</v>
      </c>
      <c r="H11" s="4">
        <f t="shared" si="2"/>
        <v>-0.13948935345790706</v>
      </c>
      <c r="I11" s="4">
        <f t="shared" si="3"/>
        <v>4.2743813097467886E-2</v>
      </c>
      <c r="J11" s="4">
        <f t="shared" si="4"/>
        <v>4.4420525686512113E-3</v>
      </c>
      <c r="K11" s="4">
        <f t="shared" si="5"/>
        <v>0.13948935345790706</v>
      </c>
      <c r="L11" s="5">
        <f t="shared" si="6"/>
        <v>1.8270335581112673E-3</v>
      </c>
      <c r="M11" s="5">
        <f t="shared" si="6"/>
        <v>1.9731831022660826E-5</v>
      </c>
      <c r="N11" s="5">
        <f t="shared" si="6"/>
        <v>1.9457279728104928E-2</v>
      </c>
      <c r="O11" s="5">
        <f t="shared" si="7"/>
        <v>0.85305894080656963</v>
      </c>
      <c r="P11" s="5">
        <f t="shared" si="8"/>
        <v>1.1061750970975663E-2</v>
      </c>
      <c r="Q11" s="5">
        <f t="shared" si="9"/>
        <v>3.2087377278450591</v>
      </c>
    </row>
    <row r="12" spans="1:26">
      <c r="A12" s="3">
        <v>469.86</v>
      </c>
      <c r="B12" s="3">
        <v>0.30089591380388314</v>
      </c>
      <c r="C12">
        <v>0.24950063555474855</v>
      </c>
      <c r="D12">
        <v>0.28354276449128496</v>
      </c>
      <c r="E12">
        <v>0.16496490108487552</v>
      </c>
      <c r="F12" s="4">
        <f t="shared" si="0"/>
        <v>-5.1395278249134591E-2</v>
      </c>
      <c r="G12" s="4">
        <f t="shared" si="1"/>
        <v>-1.7353149312598182E-2</v>
      </c>
      <c r="H12" s="4">
        <f t="shared" si="2"/>
        <v>-0.13593101271900762</v>
      </c>
      <c r="I12" s="4">
        <f t="shared" si="3"/>
        <v>5.1395278249134591E-2</v>
      </c>
      <c r="J12" s="4">
        <f t="shared" si="4"/>
        <v>1.7353149312598182E-2</v>
      </c>
      <c r="K12" s="4">
        <f t="shared" si="5"/>
        <v>0.13593101271900762</v>
      </c>
      <c r="L12" s="5">
        <f t="shared" si="6"/>
        <v>2.6414746263059672E-3</v>
      </c>
      <c r="M12" s="5">
        <f t="shared" si="6"/>
        <v>3.0113179106532674E-4</v>
      </c>
      <c r="N12" s="5">
        <f t="shared" si="6"/>
        <v>1.847724021881501E-2</v>
      </c>
      <c r="O12" s="5">
        <f t="shared" si="7"/>
        <v>1.2333290414290072</v>
      </c>
      <c r="P12" s="5">
        <f t="shared" si="8"/>
        <v>0.16881580216164496</v>
      </c>
      <c r="Q12" s="5">
        <f t="shared" si="9"/>
        <v>3.0471175120604763</v>
      </c>
    </row>
    <row r="13" spans="1:26">
      <c r="A13" s="3">
        <v>472.34</v>
      </c>
      <c r="B13" s="3">
        <v>0.306504463040979</v>
      </c>
      <c r="C13">
        <v>0.25492087996912388</v>
      </c>
      <c r="D13">
        <v>0.29984910541064885</v>
      </c>
      <c r="E13">
        <v>0.17013422818791943</v>
      </c>
      <c r="F13" s="4">
        <f t="shared" si="0"/>
        <v>-5.1583583071855121E-2</v>
      </c>
      <c r="G13" s="4">
        <f t="shared" si="1"/>
        <v>-6.6553576303301498E-3</v>
      </c>
      <c r="H13" s="4">
        <f t="shared" si="2"/>
        <v>-0.13637023485305957</v>
      </c>
      <c r="I13" s="4">
        <f t="shared" si="3"/>
        <v>5.1583583071855121E-2</v>
      </c>
      <c r="J13" s="4">
        <f t="shared" si="4"/>
        <v>6.6553576303301498E-3</v>
      </c>
      <c r="K13" s="4">
        <f t="shared" si="5"/>
        <v>0.13637023485305957</v>
      </c>
      <c r="L13" s="5">
        <f t="shared" si="6"/>
        <v>2.6608660425309783E-3</v>
      </c>
      <c r="M13" s="5">
        <f t="shared" si="6"/>
        <v>4.4293785187593747E-5</v>
      </c>
      <c r="N13" s="5">
        <f t="shared" si="6"/>
        <v>1.8596840953878625E-2</v>
      </c>
      <c r="O13" s="5">
        <f t="shared" si="7"/>
        <v>1.2423830738041692</v>
      </c>
      <c r="P13" s="5">
        <f t="shared" si="8"/>
        <v>2.4831290149624482E-2</v>
      </c>
      <c r="Q13" s="5">
        <f t="shared" si="9"/>
        <v>3.0668411011869807</v>
      </c>
    </row>
    <row r="14" spans="1:26">
      <c r="A14" s="3">
        <v>474.82</v>
      </c>
      <c r="B14" s="3">
        <v>0.30921360144172438</v>
      </c>
      <c r="C14">
        <v>0.25334982477839618</v>
      </c>
      <c r="D14">
        <v>0.30073971336107258</v>
      </c>
      <c r="E14">
        <v>0.16779721528025704</v>
      </c>
      <c r="F14" s="4">
        <f t="shared" si="0"/>
        <v>-5.5863776663328202E-2</v>
      </c>
      <c r="G14" s="4">
        <f t="shared" si="1"/>
        <v>-8.4738880806518035E-3</v>
      </c>
      <c r="H14" s="4">
        <f t="shared" si="2"/>
        <v>-0.14141638616146734</v>
      </c>
      <c r="I14" s="4">
        <f t="shared" si="3"/>
        <v>5.5863776663328202E-2</v>
      </c>
      <c r="J14" s="4">
        <f t="shared" si="4"/>
        <v>8.4738880806518035E-3</v>
      </c>
      <c r="K14" s="4">
        <f t="shared" si="5"/>
        <v>0.14141638616146734</v>
      </c>
      <c r="L14" s="5">
        <f t="shared" si="6"/>
        <v>3.1207615430902127E-3</v>
      </c>
      <c r="M14" s="5">
        <f t="shared" si="6"/>
        <v>7.1806779203412713E-5</v>
      </c>
      <c r="N14" s="5">
        <f t="shared" si="6"/>
        <v>1.9998594274969254E-2</v>
      </c>
      <c r="O14" s="5">
        <f t="shared" si="7"/>
        <v>1.4571125552890818</v>
      </c>
      <c r="P14" s="5">
        <f t="shared" si="8"/>
        <v>4.0255195205339517E-2</v>
      </c>
      <c r="Q14" s="5">
        <f t="shared" si="9"/>
        <v>3.2980069593834229</v>
      </c>
    </row>
    <row r="15" spans="1:26">
      <c r="A15" s="3">
        <v>477.29</v>
      </c>
      <c r="B15" s="3">
        <v>0.31236502856236109</v>
      </c>
      <c r="C15">
        <v>0.2640996602491506</v>
      </c>
      <c r="D15">
        <v>0.29786150712830961</v>
      </c>
      <c r="E15">
        <v>0.18483782727627981</v>
      </c>
      <c r="F15" s="4">
        <f t="shared" si="0"/>
        <v>-4.8265368313210488E-2</v>
      </c>
      <c r="G15" s="4">
        <f t="shared" si="1"/>
        <v>-1.4503521434051481E-2</v>
      </c>
      <c r="H15" s="4">
        <f t="shared" si="2"/>
        <v>-0.12752720128608128</v>
      </c>
      <c r="I15" s="4">
        <f t="shared" si="3"/>
        <v>4.8265368313210488E-2</v>
      </c>
      <c r="J15" s="4">
        <f t="shared" si="4"/>
        <v>1.4503521434051481E-2</v>
      </c>
      <c r="K15" s="4">
        <f t="shared" si="5"/>
        <v>0.12752720128608128</v>
      </c>
      <c r="L15" s="5">
        <f t="shared" si="6"/>
        <v>2.3295457784098632E-3</v>
      </c>
      <c r="M15" s="5">
        <f t="shared" si="6"/>
        <v>2.1035213398799073E-4</v>
      </c>
      <c r="N15" s="5">
        <f t="shared" si="6"/>
        <v>1.6263187067860691E-2</v>
      </c>
      <c r="O15" s="5">
        <f t="shared" si="7"/>
        <v>1.087686564632717</v>
      </c>
      <c r="P15" s="5">
        <f t="shared" si="8"/>
        <v>0.11792432844758283</v>
      </c>
      <c r="Q15" s="5">
        <f t="shared" si="9"/>
        <v>2.6819937138627465</v>
      </c>
    </row>
    <row r="16" spans="1:26">
      <c r="A16" s="3">
        <v>479.76</v>
      </c>
      <c r="B16" s="3">
        <v>0.31713794595760436</v>
      </c>
      <c r="C16">
        <v>0.26750493096646943</v>
      </c>
      <c r="D16">
        <v>0.30203744493392071</v>
      </c>
      <c r="E16">
        <v>0.19045625784847217</v>
      </c>
      <c r="F16" s="4">
        <f t="shared" si="0"/>
        <v>-4.9633014991134927E-2</v>
      </c>
      <c r="G16" s="4">
        <f t="shared" si="1"/>
        <v>-1.5100501023683655E-2</v>
      </c>
      <c r="H16" s="4">
        <f t="shared" si="2"/>
        <v>-0.12668168810913219</v>
      </c>
      <c r="I16" s="4">
        <f t="shared" si="3"/>
        <v>4.9633014991134927E-2</v>
      </c>
      <c r="J16" s="4">
        <f t="shared" si="4"/>
        <v>1.5100501023683655E-2</v>
      </c>
      <c r="K16" s="4">
        <f t="shared" si="5"/>
        <v>0.12668168810913219</v>
      </c>
      <c r="L16" s="5">
        <f t="shared" si="6"/>
        <v>2.4634361771102243E-3</v>
      </c>
      <c r="M16" s="5">
        <f t="shared" si="6"/>
        <v>2.280251311662711E-4</v>
      </c>
      <c r="N16" s="5">
        <f t="shared" si="6"/>
        <v>1.6048250102179445E-2</v>
      </c>
      <c r="O16" s="5">
        <f t="shared" si="7"/>
        <v>1.1502012355824791</v>
      </c>
      <c r="P16" s="5">
        <f t="shared" si="8"/>
        <v>0.12783188813995905</v>
      </c>
      <c r="Q16" s="5">
        <f t="shared" si="9"/>
        <v>2.6465480420870682</v>
      </c>
    </row>
    <row r="17" spans="1:17">
      <c r="A17" s="3">
        <v>482.22</v>
      </c>
      <c r="B17" s="3">
        <v>0.31974381894559756</v>
      </c>
      <c r="C17">
        <v>0.27225981055480375</v>
      </c>
      <c r="D17">
        <v>0.31175934366453961</v>
      </c>
      <c r="E17">
        <v>0.20420283234353584</v>
      </c>
      <c r="F17" s="4">
        <f t="shared" si="0"/>
        <v>-4.7484008390793808E-2</v>
      </c>
      <c r="G17" s="4">
        <f t="shared" si="1"/>
        <v>-7.9844752810579456E-3</v>
      </c>
      <c r="H17" s="4">
        <f t="shared" si="2"/>
        <v>-0.11554098660206172</v>
      </c>
      <c r="I17" s="4">
        <f t="shared" si="3"/>
        <v>4.7484008390793808E-2</v>
      </c>
      <c r="J17" s="4">
        <f t="shared" si="4"/>
        <v>7.9844752810579456E-3</v>
      </c>
      <c r="K17" s="4">
        <f t="shared" si="5"/>
        <v>0.11554098660206172</v>
      </c>
      <c r="L17" s="5">
        <f t="shared" si="6"/>
        <v>2.2547310528569769E-3</v>
      </c>
      <c r="M17" s="5">
        <f t="shared" si="6"/>
        <v>6.3751845513825356E-5</v>
      </c>
      <c r="N17" s="5">
        <f t="shared" si="6"/>
        <v>1.3349719584977805E-2</v>
      </c>
      <c r="O17" s="5">
        <f t="shared" si="7"/>
        <v>1.0527548742685529</v>
      </c>
      <c r="P17" s="5">
        <f t="shared" si="8"/>
        <v>3.5739564068036064E-2</v>
      </c>
      <c r="Q17" s="5">
        <f t="shared" si="9"/>
        <v>2.2015281420144555</v>
      </c>
    </row>
    <row r="18" spans="1:17">
      <c r="A18" s="3">
        <v>484.67</v>
      </c>
      <c r="B18" s="3">
        <v>0.32202704532736465</v>
      </c>
      <c r="C18">
        <v>0.28066465256797585</v>
      </c>
      <c r="D18">
        <v>0.31512890094979656</v>
      </c>
      <c r="E18">
        <v>0.20755667506297223</v>
      </c>
      <c r="F18" s="4">
        <f t="shared" si="0"/>
        <v>-4.13623927593888E-2</v>
      </c>
      <c r="G18" s="4">
        <f t="shared" si="1"/>
        <v>-6.8981443775680829E-3</v>
      </c>
      <c r="H18" s="4">
        <f t="shared" si="2"/>
        <v>-0.11447037026439241</v>
      </c>
      <c r="I18" s="4">
        <f t="shared" si="3"/>
        <v>4.13623927593888E-2</v>
      </c>
      <c r="J18" s="4">
        <f t="shared" si="4"/>
        <v>6.8981443775680829E-3</v>
      </c>
      <c r="K18" s="4">
        <f t="shared" si="5"/>
        <v>0.11447037026439241</v>
      </c>
      <c r="L18" s="5">
        <f t="shared" si="6"/>
        <v>1.7108475347819389E-3</v>
      </c>
      <c r="M18" s="5">
        <f t="shared" si="6"/>
        <v>4.7584395853774155E-5</v>
      </c>
      <c r="N18" s="5">
        <f t="shared" si="6"/>
        <v>1.3103465668467094E-2</v>
      </c>
      <c r="O18" s="5">
        <f t="shared" si="7"/>
        <v>0.79881060718520747</v>
      </c>
      <c r="P18" s="5">
        <f t="shared" si="8"/>
        <v>2.6676020914342718E-2</v>
      </c>
      <c r="Q18" s="5">
        <f t="shared" si="9"/>
        <v>2.1609179311535724</v>
      </c>
    </row>
    <row r="19" spans="1:17">
      <c r="A19" s="3">
        <v>487.12</v>
      </c>
      <c r="B19" s="3">
        <v>0.32647830922345356</v>
      </c>
      <c r="C19">
        <v>0.27987742594484166</v>
      </c>
      <c r="D19">
        <v>0.31298003072196623</v>
      </c>
      <c r="E19">
        <v>0.21650650084793671</v>
      </c>
      <c r="F19" s="4">
        <f t="shared" si="0"/>
        <v>-4.6600883278611893E-2</v>
      </c>
      <c r="G19" s="4">
        <f t="shared" si="1"/>
        <v>-1.3498278501487326E-2</v>
      </c>
      <c r="H19" s="4">
        <f t="shared" si="2"/>
        <v>-0.10997180837551684</v>
      </c>
      <c r="I19" s="4">
        <f t="shared" si="3"/>
        <v>4.6600883278611893E-2</v>
      </c>
      <c r="J19" s="4">
        <f t="shared" si="4"/>
        <v>1.3498278501487326E-2</v>
      </c>
      <c r="K19" s="4">
        <f t="shared" si="5"/>
        <v>0.10997180837551684</v>
      </c>
      <c r="L19" s="5">
        <f t="shared" si="6"/>
        <v>2.1716423223468095E-3</v>
      </c>
      <c r="M19" s="5">
        <f t="shared" si="6"/>
        <v>1.8220352250371494E-4</v>
      </c>
      <c r="N19" s="5">
        <f t="shared" si="6"/>
        <v>1.2093798637381397E-2</v>
      </c>
      <c r="O19" s="5">
        <f t="shared" si="7"/>
        <v>1.0139599741271241</v>
      </c>
      <c r="P19" s="5">
        <f t="shared" si="8"/>
        <v>0.1021440934526545</v>
      </c>
      <c r="Q19" s="5">
        <f t="shared" si="9"/>
        <v>1.9944117833015502</v>
      </c>
    </row>
    <row r="20" spans="1:17">
      <c r="A20" s="3">
        <v>489.57</v>
      </c>
      <c r="B20" s="3">
        <v>0.32851454353227938</v>
      </c>
      <c r="C20">
        <v>0.29806201550387601</v>
      </c>
      <c r="D20">
        <v>0.3142981691368788</v>
      </c>
      <c r="E20">
        <v>0.23072020395156145</v>
      </c>
      <c r="F20" s="4">
        <f t="shared" si="0"/>
        <v>-3.0452528028403369E-2</v>
      </c>
      <c r="G20" s="4">
        <f t="shared" si="1"/>
        <v>-1.4216374395400577E-2</v>
      </c>
      <c r="H20" s="4">
        <f t="shared" si="2"/>
        <v>-9.7794339580717926E-2</v>
      </c>
      <c r="I20" s="4">
        <f t="shared" si="3"/>
        <v>3.0452528028403369E-2</v>
      </c>
      <c r="J20" s="4">
        <f t="shared" si="4"/>
        <v>1.4216374395400577E-2</v>
      </c>
      <c r="K20" s="4">
        <f t="shared" si="5"/>
        <v>9.7794339580717926E-2</v>
      </c>
      <c r="L20" s="5">
        <f t="shared" si="6"/>
        <v>9.2735646332069285E-4</v>
      </c>
      <c r="M20" s="5">
        <f t="shared" si="6"/>
        <v>2.0210530095020112E-4</v>
      </c>
      <c r="N20" s="5">
        <f t="shared" si="6"/>
        <v>9.5637328540287732E-3</v>
      </c>
      <c r="O20" s="5">
        <f t="shared" si="7"/>
        <v>0.43299134755263147</v>
      </c>
      <c r="P20" s="5">
        <f t="shared" si="8"/>
        <v>0.11330111769443592</v>
      </c>
      <c r="Q20" s="5">
        <f t="shared" si="9"/>
        <v>1.5771737291429837</v>
      </c>
    </row>
    <row r="21" spans="1:17">
      <c r="A21" s="3">
        <v>492.01</v>
      </c>
      <c r="B21" s="3">
        <v>0.33054799596937956</v>
      </c>
      <c r="C21">
        <v>0.29302925989672973</v>
      </c>
      <c r="D21">
        <v>0.32294203604481253</v>
      </c>
      <c r="E21">
        <v>0.21278089887640453</v>
      </c>
      <c r="F21" s="4">
        <f t="shared" si="0"/>
        <v>-3.7518736072649828E-2</v>
      </c>
      <c r="G21" s="4">
        <f t="shared" si="1"/>
        <v>-7.6059599245670295E-3</v>
      </c>
      <c r="H21" s="4">
        <f t="shared" si="2"/>
        <v>-0.11776709709297503</v>
      </c>
      <c r="I21" s="4">
        <f t="shared" si="3"/>
        <v>3.7518736072649828E-2</v>
      </c>
      <c r="J21" s="4">
        <f t="shared" si="4"/>
        <v>7.6059599245670295E-3</v>
      </c>
      <c r="K21" s="4">
        <f t="shared" si="5"/>
        <v>0.11776709709297503</v>
      </c>
      <c r="L21" s="5">
        <f t="shared" si="6"/>
        <v>1.4076555564891554E-3</v>
      </c>
      <c r="M21" s="5">
        <f t="shared" si="6"/>
        <v>5.7850626374119697E-5</v>
      </c>
      <c r="N21" s="5">
        <f t="shared" si="6"/>
        <v>1.3869089157706209E-2</v>
      </c>
      <c r="O21" s="5">
        <f t="shared" si="7"/>
        <v>0.65724745596927403</v>
      </c>
      <c r="P21" s="5">
        <f t="shared" si="8"/>
        <v>3.2431314748770576E-2</v>
      </c>
      <c r="Q21" s="5">
        <f t="shared" si="9"/>
        <v>2.2871783853165137</v>
      </c>
    </row>
    <row r="22" spans="1:17">
      <c r="A22" s="3">
        <v>494.45</v>
      </c>
      <c r="B22" s="3">
        <v>0.33432049982111645</v>
      </c>
      <c r="C22">
        <v>0.29929742388758779</v>
      </c>
      <c r="D22">
        <v>0.32533333333333331</v>
      </c>
      <c r="E22">
        <v>0.23302469135802467</v>
      </c>
      <c r="F22" s="4">
        <f t="shared" si="0"/>
        <v>-3.5023075933528658E-2</v>
      </c>
      <c r="G22" s="4">
        <f t="shared" si="1"/>
        <v>-8.9871664877831381E-3</v>
      </c>
      <c r="H22" s="4">
        <f t="shared" si="2"/>
        <v>-0.10129580846309177</v>
      </c>
      <c r="I22" s="4">
        <f t="shared" si="3"/>
        <v>3.5023075933528658E-2</v>
      </c>
      <c r="J22" s="4">
        <f t="shared" si="4"/>
        <v>8.9871664877831381E-3</v>
      </c>
      <c r="K22" s="4">
        <f t="shared" si="5"/>
        <v>0.10129580846309177</v>
      </c>
      <c r="L22" s="5">
        <f t="shared" si="6"/>
        <v>1.2266158478457143E-3</v>
      </c>
      <c r="M22" s="5">
        <f t="shared" si="6"/>
        <v>8.076916147913231E-5</v>
      </c>
      <c r="N22" s="5">
        <f t="shared" si="6"/>
        <v>1.0260840812191375E-2</v>
      </c>
      <c r="O22" s="5">
        <f t="shared" si="7"/>
        <v>0.57271833420592944</v>
      </c>
      <c r="P22" s="5">
        <f t="shared" si="8"/>
        <v>4.5279545998068292E-2</v>
      </c>
      <c r="Q22" s="5">
        <f t="shared" si="9"/>
        <v>1.6921351542237153</v>
      </c>
    </row>
    <row r="23" spans="1:17">
      <c r="A23" s="3">
        <v>496.88</v>
      </c>
      <c r="B23" s="3">
        <v>0.33609454661614874</v>
      </c>
      <c r="C23">
        <v>0.30556949322629207</v>
      </c>
      <c r="D23">
        <v>0.32915717539863326</v>
      </c>
      <c r="E23">
        <v>0.26221498371335494</v>
      </c>
      <c r="F23" s="4">
        <f t="shared" si="0"/>
        <v>-3.0525053389856671E-2</v>
      </c>
      <c r="G23" s="4">
        <f t="shared" si="1"/>
        <v>-6.9373712175154756E-3</v>
      </c>
      <c r="H23" s="4">
        <f t="shared" si="2"/>
        <v>-7.3879562902793794E-2</v>
      </c>
      <c r="I23" s="4">
        <f t="shared" si="3"/>
        <v>3.0525053389856671E-2</v>
      </c>
      <c r="J23" s="4">
        <f t="shared" si="4"/>
        <v>6.9373712175154756E-3</v>
      </c>
      <c r="K23" s="4">
        <f t="shared" si="5"/>
        <v>7.3879562902793794E-2</v>
      </c>
      <c r="L23" s="5">
        <f t="shared" si="6"/>
        <v>9.3177888445360028E-4</v>
      </c>
      <c r="M23" s="5">
        <f t="shared" si="6"/>
        <v>4.8127119409612151E-5</v>
      </c>
      <c r="N23" s="5">
        <f t="shared" si="6"/>
        <v>5.458189814707865E-3</v>
      </c>
      <c r="O23" s="5">
        <f t="shared" si="7"/>
        <v>0.43505621706238401</v>
      </c>
      <c r="P23" s="5">
        <f t="shared" si="8"/>
        <v>2.6980274118916972E-2</v>
      </c>
      <c r="Q23" s="5">
        <f t="shared" si="9"/>
        <v>0.90012066583464545</v>
      </c>
    </row>
    <row r="24" spans="1:17">
      <c r="A24" s="3">
        <v>499.3</v>
      </c>
      <c r="B24" s="3">
        <v>0.33954194778506996</v>
      </c>
      <c r="C24">
        <v>0.31479538300104926</v>
      </c>
      <c r="D24">
        <v>0.34352941176470586</v>
      </c>
      <c r="E24">
        <v>0.24216765453005923</v>
      </c>
      <c r="F24" s="4">
        <f t="shared" si="0"/>
        <v>-2.4746564784020708E-2</v>
      </c>
      <c r="G24" s="4">
        <f t="shared" si="1"/>
        <v>3.9874639796358968E-3</v>
      </c>
      <c r="H24" s="4">
        <f t="shared" si="2"/>
        <v>-9.7374293255010735E-2</v>
      </c>
      <c r="I24" s="4">
        <f t="shared" si="3"/>
        <v>2.4746564784020708E-2</v>
      </c>
      <c r="J24" s="4">
        <f t="shared" si="4"/>
        <v>3.9874639796358968E-3</v>
      </c>
      <c r="K24" s="4">
        <f t="shared" si="5"/>
        <v>9.7374293255010735E-2</v>
      </c>
      <c r="L24" s="5">
        <f t="shared" si="6"/>
        <v>6.1239246860973393E-4</v>
      </c>
      <c r="M24" s="5">
        <f t="shared" si="6"/>
        <v>1.5899868988893743E-5</v>
      </c>
      <c r="N24" s="5">
        <f t="shared" si="6"/>
        <v>9.4817529869128288E-3</v>
      </c>
      <c r="O24" s="5">
        <f t="shared" si="7"/>
        <v>0.28593173251299692</v>
      </c>
      <c r="P24" s="5">
        <f t="shared" si="8"/>
        <v>8.9135362564322137E-3</v>
      </c>
      <c r="Q24" s="5">
        <f t="shared" si="9"/>
        <v>1.5636542702970129</v>
      </c>
    </row>
    <row r="25" spans="1:17">
      <c r="A25" s="3">
        <v>501.73</v>
      </c>
      <c r="B25" s="3">
        <v>0.34108545863052864</v>
      </c>
      <c r="C25">
        <v>0.33225632740980071</v>
      </c>
      <c r="D25">
        <v>0.35121951219512199</v>
      </c>
      <c r="E25">
        <v>0.27146574154379888</v>
      </c>
      <c r="F25" s="4">
        <f t="shared" si="0"/>
        <v>-8.829131220727926E-3</v>
      </c>
      <c r="G25" s="4">
        <f t="shared" si="1"/>
        <v>1.0134053564593348E-2</v>
      </c>
      <c r="H25" s="4">
        <f t="shared" si="2"/>
        <v>-6.961971708672976E-2</v>
      </c>
      <c r="I25" s="4">
        <f t="shared" si="3"/>
        <v>8.829131220727926E-3</v>
      </c>
      <c r="J25" s="4">
        <f t="shared" si="4"/>
        <v>1.0134053564593348E-2</v>
      </c>
      <c r="K25" s="4">
        <f t="shared" si="5"/>
        <v>6.961971708672976E-2</v>
      </c>
      <c r="L25" s="5">
        <f t="shared" si="6"/>
        <v>7.7953558112832592E-5</v>
      </c>
      <c r="M25" s="5">
        <f t="shared" si="6"/>
        <v>1.0269904165004715E-4</v>
      </c>
      <c r="N25" s="5">
        <f t="shared" si="6"/>
        <v>4.8469050072362917E-3</v>
      </c>
      <c r="O25" s="5">
        <f t="shared" si="7"/>
        <v>3.6397240445096693E-2</v>
      </c>
      <c r="P25" s="5">
        <f t="shared" si="8"/>
        <v>5.7573532957281834E-2</v>
      </c>
      <c r="Q25" s="5">
        <f t="shared" si="9"/>
        <v>0.79931250294642142</v>
      </c>
    </row>
    <row r="26" spans="1:17">
      <c r="A26" s="3">
        <v>504.14</v>
      </c>
      <c r="B26" s="3">
        <v>0.34238133349325678</v>
      </c>
      <c r="C26">
        <v>0.33847000550357736</v>
      </c>
      <c r="D26">
        <v>0.36483103879849815</v>
      </c>
      <c r="E26">
        <v>0.27894736842105272</v>
      </c>
      <c r="F26" s="4">
        <f t="shared" si="0"/>
        <v>-3.911327989679414E-3</v>
      </c>
      <c r="G26" s="4">
        <f t="shared" si="1"/>
        <v>2.2449705305241374E-2</v>
      </c>
      <c r="H26" s="4">
        <f t="shared" si="2"/>
        <v>-6.3433965072204057E-2</v>
      </c>
      <c r="I26" s="4">
        <f t="shared" si="3"/>
        <v>3.911327989679414E-3</v>
      </c>
      <c r="J26" s="4">
        <f t="shared" si="4"/>
        <v>2.2449705305241374E-2</v>
      </c>
      <c r="K26" s="4">
        <f t="shared" si="5"/>
        <v>6.3433965072204057E-2</v>
      </c>
      <c r="L26" s="5">
        <f t="shared" si="6"/>
        <v>1.5298486642849605E-5</v>
      </c>
      <c r="M26" s="5">
        <f t="shared" si="6"/>
        <v>5.0398926829218268E-4</v>
      </c>
      <c r="N26" s="5">
        <f t="shared" si="6"/>
        <v>4.0238679247816041E-3</v>
      </c>
      <c r="O26" s="5">
        <f t="shared" si="7"/>
        <v>7.14300553131819E-3</v>
      </c>
      <c r="P26" s="5">
        <f t="shared" si="8"/>
        <v>0.2825385931741361</v>
      </c>
      <c r="Q26" s="5">
        <f t="shared" si="9"/>
        <v>0.66358386180069973</v>
      </c>
    </row>
    <row r="27" spans="1:17">
      <c r="A27" s="3">
        <v>506.55</v>
      </c>
      <c r="B27" s="3">
        <v>0.3454901124782111</v>
      </c>
      <c r="C27">
        <v>0.335417851051734</v>
      </c>
      <c r="D27">
        <v>0.36720257234726689</v>
      </c>
      <c r="E27">
        <v>0.29200359389038633</v>
      </c>
      <c r="F27" s="4">
        <f t="shared" si="0"/>
        <v>-1.0072261426477103E-2</v>
      </c>
      <c r="G27" s="4">
        <f t="shared" si="1"/>
        <v>2.1712459869055789E-2</v>
      </c>
      <c r="H27" s="4">
        <f t="shared" si="2"/>
        <v>-5.3486518587824772E-2</v>
      </c>
      <c r="I27" s="4">
        <f t="shared" si="3"/>
        <v>1.0072261426477103E-2</v>
      </c>
      <c r="J27" s="4">
        <f t="shared" si="4"/>
        <v>2.1712459869055789E-2</v>
      </c>
      <c r="K27" s="4">
        <f t="shared" si="5"/>
        <v>5.3486518587824772E-2</v>
      </c>
      <c r="L27" s="5">
        <f t="shared" si="6"/>
        <v>1.0145045024329856E-4</v>
      </c>
      <c r="M27" s="5">
        <f t="shared" si="6"/>
        <v>4.7143091356535813E-4</v>
      </c>
      <c r="N27" s="5">
        <f t="shared" si="6"/>
        <v>2.8608076706457247E-3</v>
      </c>
      <c r="O27" s="5">
        <f t="shared" si="7"/>
        <v>4.7368157658999786E-2</v>
      </c>
      <c r="P27" s="5">
        <f t="shared" si="8"/>
        <v>0.26428623678616542</v>
      </c>
      <c r="Q27" s="5">
        <f t="shared" si="9"/>
        <v>0.47178134010429518</v>
      </c>
    </row>
    <row r="28" spans="1:17">
      <c r="A28" s="3">
        <v>508.96</v>
      </c>
      <c r="B28" s="3">
        <v>0.34641485845617315</v>
      </c>
      <c r="C28">
        <v>0.35115362971299946</v>
      </c>
      <c r="D28">
        <v>0.37331622835150735</v>
      </c>
      <c r="E28">
        <v>0.28722466960352427</v>
      </c>
      <c r="F28" s="4">
        <f t="shared" si="0"/>
        <v>4.7387712568263129E-3</v>
      </c>
      <c r="G28" s="4">
        <f t="shared" si="1"/>
        <v>2.6901369895334204E-2</v>
      </c>
      <c r="H28" s="4">
        <f t="shared" si="2"/>
        <v>-5.9190188852648873E-2</v>
      </c>
      <c r="I28" s="4">
        <f t="shared" si="3"/>
        <v>4.7387712568263129E-3</v>
      </c>
      <c r="J28" s="4">
        <f t="shared" si="4"/>
        <v>2.6901369895334204E-2</v>
      </c>
      <c r="K28" s="4">
        <f t="shared" si="5"/>
        <v>5.9190188852648873E-2</v>
      </c>
      <c r="L28" s="5">
        <f t="shared" si="6"/>
        <v>2.2455953024523235E-5</v>
      </c>
      <c r="M28" s="5">
        <f t="shared" si="6"/>
        <v>7.2368370224559341E-4</v>
      </c>
      <c r="N28" s="5">
        <f t="shared" si="6"/>
        <v>3.5034784564122387E-3</v>
      </c>
      <c r="O28" s="5">
        <f t="shared" si="7"/>
        <v>1.048489307536586E-2</v>
      </c>
      <c r="P28" s="5">
        <f t="shared" si="8"/>
        <v>0.40570025593676295</v>
      </c>
      <c r="Q28" s="5">
        <f t="shared" si="9"/>
        <v>0.57776542553090127</v>
      </c>
    </row>
    <row r="29" spans="1:17">
      <c r="A29" s="3">
        <v>511.36</v>
      </c>
      <c r="B29" s="3">
        <v>0.34928222258554242</v>
      </c>
      <c r="C29">
        <v>0.35212824765063572</v>
      </c>
      <c r="D29">
        <v>0.36802030456852786</v>
      </c>
      <c r="E29">
        <v>0.28472821397756692</v>
      </c>
      <c r="F29" s="4">
        <f t="shared" si="0"/>
        <v>2.8460250650932939E-3</v>
      </c>
      <c r="G29" s="4">
        <f t="shared" si="1"/>
        <v>1.8738081982985433E-2</v>
      </c>
      <c r="H29" s="4">
        <f t="shared" si="2"/>
        <v>-6.4554008607975499E-2</v>
      </c>
      <c r="I29" s="4">
        <f t="shared" si="3"/>
        <v>2.8460250650932939E-3</v>
      </c>
      <c r="J29" s="4">
        <f t="shared" si="4"/>
        <v>1.8738081982985433E-2</v>
      </c>
      <c r="K29" s="4">
        <f t="shared" si="5"/>
        <v>6.4554008607975499E-2</v>
      </c>
      <c r="L29" s="5">
        <f t="shared" si="6"/>
        <v>8.0998586711392885E-6</v>
      </c>
      <c r="M29" s="5">
        <f t="shared" si="6"/>
        <v>3.511157164010833E-4</v>
      </c>
      <c r="N29" s="5">
        <f t="shared" si="6"/>
        <v>4.1672200273585747E-3</v>
      </c>
      <c r="O29" s="5">
        <f t="shared" si="7"/>
        <v>3.7818992585051284E-3</v>
      </c>
      <c r="P29" s="5">
        <f t="shared" si="8"/>
        <v>0.19683700982255573</v>
      </c>
      <c r="Q29" s="5">
        <f t="shared" si="9"/>
        <v>0.68722433499800017</v>
      </c>
    </row>
    <row r="30" spans="1:17">
      <c r="A30" s="3">
        <v>513.75</v>
      </c>
      <c r="B30" s="3">
        <v>0.35009084228263698</v>
      </c>
      <c r="C30">
        <v>0.34750265674814029</v>
      </c>
      <c r="D30">
        <v>0.38176291793313077</v>
      </c>
      <c r="E30">
        <v>0.30196399345335517</v>
      </c>
      <c r="F30" s="4">
        <f t="shared" si="0"/>
        <v>-2.5881855344966898E-3</v>
      </c>
      <c r="G30" s="4">
        <f t="shared" si="1"/>
        <v>3.1672075650493792E-2</v>
      </c>
      <c r="H30" s="4">
        <f t="shared" si="2"/>
        <v>-4.812684882928181E-2</v>
      </c>
      <c r="I30" s="4">
        <f t="shared" si="3"/>
        <v>2.5881855344966898E-3</v>
      </c>
      <c r="J30" s="4">
        <f t="shared" si="4"/>
        <v>3.1672075650493792E-2</v>
      </c>
      <c r="K30" s="4">
        <f t="shared" si="5"/>
        <v>4.812684882928181E-2</v>
      </c>
      <c r="L30" s="5">
        <f t="shared" si="6"/>
        <v>6.6987043609779153E-6</v>
      </c>
      <c r="M30" s="5">
        <f t="shared" si="6"/>
        <v>1.0031203760106017E-3</v>
      </c>
      <c r="N30" s="5">
        <f t="shared" si="6"/>
        <v>2.316193578236544E-3</v>
      </c>
      <c r="O30" s="5">
        <f t="shared" si="7"/>
        <v>3.127687294840678E-3</v>
      </c>
      <c r="P30" s="5">
        <f t="shared" si="8"/>
        <v>0.56235368023359544</v>
      </c>
      <c r="Q30" s="5">
        <f t="shared" si="9"/>
        <v>0.38196797411227346</v>
      </c>
    </row>
    <row r="31" spans="1:17">
      <c r="A31" s="3">
        <v>516.14</v>
      </c>
      <c r="B31" s="3">
        <v>0.35268257581149159</v>
      </c>
      <c r="C31">
        <v>0.34346504559270519</v>
      </c>
      <c r="D31">
        <v>0.36119061247853457</v>
      </c>
      <c r="E31">
        <v>0.31450381679389305</v>
      </c>
      <c r="F31" s="4">
        <f t="shared" si="0"/>
        <v>-9.2175302187864072E-3</v>
      </c>
      <c r="G31" s="4">
        <f t="shared" si="1"/>
        <v>8.508036667042973E-3</v>
      </c>
      <c r="H31" s="4">
        <f t="shared" si="2"/>
        <v>-3.817875901759854E-2</v>
      </c>
      <c r="I31" s="4">
        <f t="shared" si="3"/>
        <v>9.2175302187864072E-3</v>
      </c>
      <c r="J31" s="4">
        <f t="shared" si="4"/>
        <v>8.508036667042973E-3</v>
      </c>
      <c r="K31" s="4">
        <f t="shared" si="5"/>
        <v>3.817875901759854E-2</v>
      </c>
      <c r="L31" s="5">
        <f t="shared" si="6"/>
        <v>8.4962863334240595E-5</v>
      </c>
      <c r="M31" s="5">
        <f t="shared" si="6"/>
        <v>7.2386687927747707E-5</v>
      </c>
      <c r="N31" s="5">
        <f t="shared" si="6"/>
        <v>1.4576176401238619E-3</v>
      </c>
      <c r="O31" s="5">
        <f t="shared" si="7"/>
        <v>3.9669950167049224E-2</v>
      </c>
      <c r="P31" s="5">
        <f t="shared" si="8"/>
        <v>4.0580294578384163E-2</v>
      </c>
      <c r="Q31" s="5">
        <f t="shared" si="9"/>
        <v>0.24037855136975264</v>
      </c>
    </row>
    <row r="32" spans="1:17">
      <c r="A32" s="3">
        <v>518.52</v>
      </c>
      <c r="B32" s="3">
        <v>0.35322356612766914</v>
      </c>
      <c r="C32">
        <v>0.35165876777251182</v>
      </c>
      <c r="D32">
        <v>0.36133548734518034</v>
      </c>
      <c r="E32">
        <v>0.29382183908045978</v>
      </c>
      <c r="F32" s="4">
        <f t="shared" si="0"/>
        <v>-1.5647983551573263E-3</v>
      </c>
      <c r="G32" s="4">
        <f t="shared" si="1"/>
        <v>8.1119212175111977E-3</v>
      </c>
      <c r="H32" s="4">
        <f t="shared" si="2"/>
        <v>-5.9401727047209363E-2</v>
      </c>
      <c r="I32" s="4">
        <f t="shared" si="3"/>
        <v>1.5647983551573263E-3</v>
      </c>
      <c r="J32" s="4">
        <f t="shared" si="4"/>
        <v>8.1119212175111977E-3</v>
      </c>
      <c r="K32" s="4">
        <f t="shared" si="5"/>
        <v>5.9401727047209363E-2</v>
      </c>
      <c r="L32" s="5">
        <f t="shared" si="6"/>
        <v>2.4485938923030739E-6</v>
      </c>
      <c r="M32" s="5">
        <f t="shared" si="6"/>
        <v>6.5803265839108356E-5</v>
      </c>
      <c r="N32" s="5">
        <f t="shared" si="6"/>
        <v>3.5285651761911645E-3</v>
      </c>
      <c r="O32" s="5">
        <f t="shared" si="7"/>
        <v>1.14327123492621E-3</v>
      </c>
      <c r="P32" s="5">
        <f t="shared" si="8"/>
        <v>3.6889599295330353E-2</v>
      </c>
      <c r="Q32" s="5">
        <f t="shared" si="9"/>
        <v>0.58190252513307428</v>
      </c>
    </row>
    <row r="33" spans="1:17">
      <c r="A33" s="3">
        <v>520.9</v>
      </c>
      <c r="B33" s="3">
        <v>0.35379897913129466</v>
      </c>
      <c r="C33">
        <v>0.34853134590092061</v>
      </c>
      <c r="D33">
        <v>0.37243107769423567</v>
      </c>
      <c r="E33">
        <v>0.29523187459177008</v>
      </c>
      <c r="F33" s="4">
        <f t="shared" si="0"/>
        <v>-5.267633230374047E-3</v>
      </c>
      <c r="G33" s="4">
        <f t="shared" si="1"/>
        <v>1.8632098562941013E-2</v>
      </c>
      <c r="H33" s="4">
        <f t="shared" si="2"/>
        <v>-5.8567104539524573E-2</v>
      </c>
      <c r="I33" s="4">
        <f t="shared" si="3"/>
        <v>5.267633230374047E-3</v>
      </c>
      <c r="J33" s="4">
        <f t="shared" si="4"/>
        <v>1.8632098562941013E-2</v>
      </c>
      <c r="K33" s="4">
        <f t="shared" si="5"/>
        <v>5.8567104539524573E-2</v>
      </c>
      <c r="L33" s="5">
        <f t="shared" si="6"/>
        <v>2.7747959849740919E-5</v>
      </c>
      <c r="M33" s="5">
        <f t="shared" si="6"/>
        <v>3.4715509685914856E-4</v>
      </c>
      <c r="N33" s="5">
        <f t="shared" si="6"/>
        <v>3.4301057341435998E-3</v>
      </c>
      <c r="O33" s="5">
        <f t="shared" si="7"/>
        <v>1.2955780223015287E-2</v>
      </c>
      <c r="P33" s="5">
        <f t="shared" si="8"/>
        <v>0.19461666914492945</v>
      </c>
      <c r="Q33" s="5">
        <f t="shared" si="9"/>
        <v>0.56566538763104979</v>
      </c>
    </row>
    <row r="34" spans="1:17">
      <c r="A34" s="3">
        <v>523.28</v>
      </c>
      <c r="B34" s="3">
        <v>0.35590624434079815</v>
      </c>
      <c r="C34">
        <v>0.36740558292282427</v>
      </c>
      <c r="D34">
        <v>0.38705170004657657</v>
      </c>
      <c r="E34">
        <v>0.30942501481920565</v>
      </c>
      <c r="F34" s="4">
        <f t="shared" si="0"/>
        <v>1.149933858202612E-2</v>
      </c>
      <c r="G34" s="4">
        <f t="shared" si="1"/>
        <v>3.1145455705778424E-2</v>
      </c>
      <c r="H34" s="4">
        <f t="shared" si="2"/>
        <v>-4.6481229521592504E-2</v>
      </c>
      <c r="I34" s="4">
        <f t="shared" si="3"/>
        <v>1.149933858202612E-2</v>
      </c>
      <c r="J34" s="4">
        <f t="shared" si="4"/>
        <v>3.1145455705778424E-2</v>
      </c>
      <c r="K34" s="4">
        <f t="shared" si="5"/>
        <v>4.6481229521592504E-2</v>
      </c>
      <c r="L34" s="5">
        <f t="shared" si="6"/>
        <v>1.3223478782407449E-4</v>
      </c>
      <c r="M34" s="5">
        <f t="shared" si="6"/>
        <v>9.7003941112060578E-4</v>
      </c>
      <c r="N34" s="5">
        <f t="shared" si="6"/>
        <v>2.1605046978389626E-3</v>
      </c>
      <c r="O34" s="5">
        <f t="shared" si="7"/>
        <v>6.1741650851558472E-2</v>
      </c>
      <c r="P34" s="5">
        <f t="shared" si="8"/>
        <v>0.5438083462971518</v>
      </c>
      <c r="Q34" s="5">
        <f t="shared" si="9"/>
        <v>0.35629301896342569</v>
      </c>
    </row>
    <row r="35" spans="1:17">
      <c r="A35" s="3">
        <v>525.65</v>
      </c>
      <c r="B35" s="3">
        <v>0.35625979999968987</v>
      </c>
      <c r="C35">
        <v>0.36690085870413741</v>
      </c>
      <c r="D35">
        <v>0.37947810703228663</v>
      </c>
      <c r="E35">
        <v>0.31117318435754182</v>
      </c>
      <c r="F35" s="4">
        <f t="shared" si="0"/>
        <v>1.0641058704447537E-2</v>
      </c>
      <c r="G35" s="4">
        <f t="shared" si="1"/>
        <v>2.3218307032596752E-2</v>
      </c>
      <c r="H35" s="4">
        <f t="shared" si="2"/>
        <v>-4.5086615642148054E-2</v>
      </c>
      <c r="I35" s="4">
        <f t="shared" si="3"/>
        <v>1.0641058704447537E-2</v>
      </c>
      <c r="J35" s="4">
        <f t="shared" si="4"/>
        <v>2.3218307032596752E-2</v>
      </c>
      <c r="K35" s="4">
        <f t="shared" si="5"/>
        <v>4.5086615642148054E-2</v>
      </c>
      <c r="L35" s="5">
        <f t="shared" si="6"/>
        <v>1.132321303514987E-4</v>
      </c>
      <c r="M35" s="5">
        <f t="shared" si="6"/>
        <v>5.3908978145993179E-4</v>
      </c>
      <c r="N35" s="5">
        <f t="shared" si="6"/>
        <v>2.0328029100627897E-3</v>
      </c>
      <c r="O35" s="5">
        <f t="shared" si="7"/>
        <v>5.286913354934572E-2</v>
      </c>
      <c r="P35" s="5">
        <f t="shared" si="8"/>
        <v>0.3022160947283094</v>
      </c>
      <c r="Q35" s="5">
        <f t="shared" si="9"/>
        <v>0.33523346952606053</v>
      </c>
    </row>
    <row r="36" spans="1:17">
      <c r="A36" s="3">
        <v>528.01</v>
      </c>
      <c r="B36" s="3">
        <v>0.35812737990118665</v>
      </c>
      <c r="C36">
        <v>0.36608442503639016</v>
      </c>
      <c r="D36">
        <v>0.38455217748562037</v>
      </c>
      <c r="E36">
        <v>0.32306111967128914</v>
      </c>
      <c r="F36" s="4">
        <f t="shared" ref="F36:F67" si="10">C36-$B36</f>
        <v>7.957045135203511E-3</v>
      </c>
      <c r="G36" s="4">
        <f t="shared" ref="G36:G67" si="11">D36-$B36</f>
        <v>2.6424797584433724E-2</v>
      </c>
      <c r="H36" s="4">
        <f t="shared" ref="H36:H67" si="12">E36-$B36</f>
        <v>-3.5066260229897506E-2</v>
      </c>
      <c r="I36" s="4">
        <f t="shared" ref="I36:I67" si="13">ABS(F36)</f>
        <v>7.957045135203511E-3</v>
      </c>
      <c r="J36" s="4">
        <f t="shared" ref="J36:J67" si="14">ABS(G36)</f>
        <v>2.6424797584433724E-2</v>
      </c>
      <c r="K36" s="4">
        <f t="shared" ref="K36:K67" si="15">ABS(H36)</f>
        <v>3.5066260229897506E-2</v>
      </c>
      <c r="L36" s="5">
        <f t="shared" si="6"/>
        <v>6.3314567283665854E-5</v>
      </c>
      <c r="M36" s="5">
        <f t="shared" si="6"/>
        <v>6.9826992737829433E-4</v>
      </c>
      <c r="N36" s="5">
        <f t="shared" si="6"/>
        <v>1.2296426065108914E-3</v>
      </c>
      <c r="O36" s="5">
        <f t="shared" ref="O36:O67" si="16">(F36/C$1)^2</f>
        <v>2.9562159635680305E-2</v>
      </c>
      <c r="P36" s="5">
        <f t="shared" ref="P36:P67" si="17">(G36/D$1)^2</f>
        <v>0.39145318233818749</v>
      </c>
      <c r="Q36" s="5">
        <f t="shared" ref="Q36:Q67" si="18">(H36/E$1)^2</f>
        <v>0.20278274653049469</v>
      </c>
    </row>
    <row r="37" spans="1:17">
      <c r="A37" s="3">
        <v>530.36</v>
      </c>
      <c r="B37" s="3">
        <v>0.35829241077420698</v>
      </c>
      <c r="C37">
        <v>0.35772634445200818</v>
      </c>
      <c r="D37">
        <v>0.38467462456680779</v>
      </c>
      <c r="E37">
        <v>0.32473734479465144</v>
      </c>
      <c r="F37" s="4">
        <f t="shared" si="10"/>
        <v>-5.6606632219879938E-4</v>
      </c>
      <c r="G37" s="4">
        <f t="shared" si="11"/>
        <v>2.6382213792600806E-2</v>
      </c>
      <c r="H37" s="4">
        <f t="shared" si="12"/>
        <v>-3.3555065979555543E-2</v>
      </c>
      <c r="I37" s="4">
        <f t="shared" si="13"/>
        <v>5.6606632219879938E-4</v>
      </c>
      <c r="J37" s="4">
        <f t="shared" si="14"/>
        <v>2.6382213792600806E-2</v>
      </c>
      <c r="K37" s="4">
        <f t="shared" si="15"/>
        <v>3.3555065979555543E-2</v>
      </c>
      <c r="L37" s="5">
        <f t="shared" si="6"/>
        <v>3.2043108112767494E-7</v>
      </c>
      <c r="M37" s="5">
        <f t="shared" si="6"/>
        <v>6.9602120459849625E-4</v>
      </c>
      <c r="N37" s="5">
        <f t="shared" si="6"/>
        <v>1.1259424528923259E-3</v>
      </c>
      <c r="O37" s="5">
        <f t="shared" si="16"/>
        <v>1.496122484749847E-4</v>
      </c>
      <c r="P37" s="5">
        <f t="shared" si="17"/>
        <v>0.39019253848996477</v>
      </c>
      <c r="Q37" s="5">
        <f t="shared" si="18"/>
        <v>0.18568135312149792</v>
      </c>
    </row>
    <row r="38" spans="1:17">
      <c r="A38" s="3">
        <v>532.72</v>
      </c>
      <c r="B38" s="3">
        <v>0.35995068870800978</v>
      </c>
      <c r="C38">
        <v>0.36470215462610894</v>
      </c>
      <c r="D38">
        <v>0.39683111271155919</v>
      </c>
      <c r="E38">
        <v>0.32754126846220677</v>
      </c>
      <c r="F38" s="4">
        <f t="shared" si="10"/>
        <v>4.7514659180991625E-3</v>
      </c>
      <c r="G38" s="4">
        <f t="shared" si="11"/>
        <v>3.6880424003549406E-2</v>
      </c>
      <c r="H38" s="4">
        <f t="shared" si="12"/>
        <v>-3.2409420245803011E-2</v>
      </c>
      <c r="I38" s="4">
        <f t="shared" si="13"/>
        <v>4.7514659180991625E-3</v>
      </c>
      <c r="J38" s="4">
        <f t="shared" si="14"/>
        <v>3.6880424003549406E-2</v>
      </c>
      <c r="K38" s="4">
        <f t="shared" si="15"/>
        <v>3.2409420245803011E-2</v>
      </c>
      <c r="L38" s="5">
        <f t="shared" si="6"/>
        <v>2.2576428370857919E-5</v>
      </c>
      <c r="M38" s="5">
        <f t="shared" si="6"/>
        <v>1.3601656746815832E-3</v>
      </c>
      <c r="N38" s="5">
        <f t="shared" si="6"/>
        <v>1.0503705206690661E-3</v>
      </c>
      <c r="O38" s="5">
        <f t="shared" si="16"/>
        <v>1.0541144133744781E-2</v>
      </c>
      <c r="P38" s="5">
        <f t="shared" si="17"/>
        <v>0.76251483987053981</v>
      </c>
      <c r="Q38" s="5">
        <f t="shared" si="18"/>
        <v>0.17321863924373734</v>
      </c>
    </row>
    <row r="39" spans="1:17">
      <c r="A39" s="3">
        <v>535.05999999999995</v>
      </c>
      <c r="B39" s="3">
        <v>0.35979793765893525</v>
      </c>
      <c r="C39">
        <v>0.36048632218844984</v>
      </c>
      <c r="D39">
        <v>0.39451114922813035</v>
      </c>
      <c r="E39">
        <v>0.33155737704918031</v>
      </c>
      <c r="F39" s="4">
        <f t="shared" si="10"/>
        <v>6.8838452951458518E-4</v>
      </c>
      <c r="G39" s="4">
        <f t="shared" si="11"/>
        <v>3.4713211569195102E-2</v>
      </c>
      <c r="H39" s="4">
        <f t="shared" si="12"/>
        <v>-2.8240560609754939E-2</v>
      </c>
      <c r="I39" s="4">
        <f t="shared" si="13"/>
        <v>6.8838452951458518E-4</v>
      </c>
      <c r="J39" s="4">
        <f t="shared" si="14"/>
        <v>3.4713211569195102E-2</v>
      </c>
      <c r="K39" s="4">
        <f t="shared" si="15"/>
        <v>2.8240560609754939E-2</v>
      </c>
      <c r="L39" s="5">
        <f t="shared" si="6"/>
        <v>4.7387326047501678E-7</v>
      </c>
      <c r="M39" s="5">
        <f t="shared" si="6"/>
        <v>1.2050070574477006E-3</v>
      </c>
      <c r="N39" s="5">
        <f t="shared" si="6"/>
        <v>7.9752926355324222E-4</v>
      </c>
      <c r="O39" s="5">
        <f t="shared" si="16"/>
        <v>2.2125582743825822E-4</v>
      </c>
      <c r="P39" s="5">
        <f t="shared" si="17"/>
        <v>0.6755322388706102</v>
      </c>
      <c r="Q39" s="5">
        <f t="shared" si="18"/>
        <v>0.13152209727073794</v>
      </c>
    </row>
    <row r="40" spans="1:17">
      <c r="A40" s="3">
        <v>537.4</v>
      </c>
      <c r="B40" s="3">
        <v>0.36124460896811161</v>
      </c>
      <c r="C40">
        <v>0.36825842696629213</v>
      </c>
      <c r="D40">
        <v>0.39699776429255829</v>
      </c>
      <c r="E40">
        <v>0.3521444695259594</v>
      </c>
      <c r="F40" s="4">
        <f t="shared" si="10"/>
        <v>7.013817998180516E-3</v>
      </c>
      <c r="G40" s="4">
        <f t="shared" si="11"/>
        <v>3.5753155324446673E-2</v>
      </c>
      <c r="H40" s="4">
        <f t="shared" si="12"/>
        <v>-9.1001394421522108E-3</v>
      </c>
      <c r="I40" s="4">
        <f t="shared" si="13"/>
        <v>7.013817998180516E-3</v>
      </c>
      <c r="J40" s="4">
        <f t="shared" si="14"/>
        <v>3.5753155324446673E-2</v>
      </c>
      <c r="K40" s="4">
        <f t="shared" si="15"/>
        <v>9.1001394421522108E-3</v>
      </c>
      <c r="L40" s="5">
        <f t="shared" si="6"/>
        <v>4.9193642911600938E-5</v>
      </c>
      <c r="M40" s="5">
        <f t="shared" si="6"/>
        <v>1.2782881156540094E-3</v>
      </c>
      <c r="N40" s="5">
        <f t="shared" si="6"/>
        <v>8.2812537866614345E-5</v>
      </c>
      <c r="O40" s="5">
        <f t="shared" si="16"/>
        <v>2.2968968867747099E-2</v>
      </c>
      <c r="P40" s="5">
        <f t="shared" si="17"/>
        <v>0.71661392134786306</v>
      </c>
      <c r="Q40" s="5">
        <f t="shared" si="18"/>
        <v>1.3656776194021629E-2</v>
      </c>
    </row>
    <row r="41" spans="1:17">
      <c r="A41" s="3">
        <v>539.74</v>
      </c>
      <c r="B41" s="3">
        <v>0.36102526767288445</v>
      </c>
      <c r="C41">
        <v>0.37674919268030138</v>
      </c>
      <c r="D41">
        <v>0.39088439480833087</v>
      </c>
      <c r="E41">
        <v>0.34521708436286624</v>
      </c>
      <c r="F41" s="4">
        <f t="shared" si="10"/>
        <v>1.5723925007416928E-2</v>
      </c>
      <c r="G41" s="4">
        <f t="shared" si="11"/>
        <v>2.9859127135446417E-2</v>
      </c>
      <c r="H41" s="4">
        <f t="shared" si="12"/>
        <v>-1.5808183310018209E-2</v>
      </c>
      <c r="I41" s="4">
        <f t="shared" si="13"/>
        <v>1.5723925007416928E-2</v>
      </c>
      <c r="J41" s="4">
        <f t="shared" si="14"/>
        <v>2.9859127135446417E-2</v>
      </c>
      <c r="K41" s="4">
        <f t="shared" si="15"/>
        <v>1.5808183310018209E-2</v>
      </c>
      <c r="L41" s="5">
        <f t="shared" si="6"/>
        <v>2.4724181763887142E-4</v>
      </c>
      <c r="M41" s="5">
        <f t="shared" si="6"/>
        <v>8.9156747329075252E-4</v>
      </c>
      <c r="N41" s="5">
        <f t="shared" si="6"/>
        <v>2.4989865956313823E-4</v>
      </c>
      <c r="O41" s="5">
        <f t="shared" si="16"/>
        <v>0.11543950144853445</v>
      </c>
      <c r="P41" s="5">
        <f t="shared" si="17"/>
        <v>0.49981663394735354</v>
      </c>
      <c r="Q41" s="5">
        <f t="shared" si="18"/>
        <v>4.1211272504856379E-2</v>
      </c>
    </row>
    <row r="42" spans="1:17">
      <c r="A42" s="3">
        <v>542.07000000000005</v>
      </c>
      <c r="B42" s="3">
        <v>0.36234212965557622</v>
      </c>
      <c r="C42">
        <v>0.3839239856189009</v>
      </c>
      <c r="D42">
        <v>0.39954075774971293</v>
      </c>
      <c r="E42">
        <v>0.35461462123718157</v>
      </c>
      <c r="F42" s="4">
        <f t="shared" si="10"/>
        <v>2.1581855963324681E-2</v>
      </c>
      <c r="G42" s="4">
        <f t="shared" si="11"/>
        <v>3.719862809413671E-2</v>
      </c>
      <c r="H42" s="4">
        <f t="shared" si="12"/>
        <v>-7.7275084183946463E-3</v>
      </c>
      <c r="I42" s="4">
        <f t="shared" si="13"/>
        <v>2.1581855963324681E-2</v>
      </c>
      <c r="J42" s="4">
        <f t="shared" si="14"/>
        <v>3.719862809413671E-2</v>
      </c>
      <c r="K42" s="4">
        <f t="shared" si="15"/>
        <v>7.7275084183946463E-3</v>
      </c>
      <c r="L42" s="5">
        <f t="shared" si="6"/>
        <v>4.6577650682169311E-4</v>
      </c>
      <c r="M42" s="5">
        <f t="shared" si="6"/>
        <v>1.3837379320858969E-3</v>
      </c>
      <c r="N42" s="5">
        <f t="shared" si="6"/>
        <v>5.9714386356360131E-5</v>
      </c>
      <c r="O42" s="5">
        <f t="shared" si="16"/>
        <v>0.21747537794141575</v>
      </c>
      <c r="P42" s="5">
        <f t="shared" si="17"/>
        <v>0.77572955070658955</v>
      </c>
      <c r="Q42" s="5">
        <f t="shared" si="18"/>
        <v>9.8476152408911739E-3</v>
      </c>
    </row>
    <row r="43" spans="1:17">
      <c r="A43" s="3">
        <v>544.39</v>
      </c>
      <c r="B43" s="3">
        <v>0.3619202963511553</v>
      </c>
      <c r="C43">
        <v>0.3758603736479843</v>
      </c>
      <c r="D43">
        <v>0.39431567328918327</v>
      </c>
      <c r="E43">
        <v>0.37347130761994357</v>
      </c>
      <c r="F43" s="4">
        <f t="shared" si="10"/>
        <v>1.3940077296829001E-2</v>
      </c>
      <c r="G43" s="4">
        <f t="shared" si="11"/>
        <v>3.2395376938027964E-2</v>
      </c>
      <c r="H43" s="4">
        <f t="shared" si="12"/>
        <v>1.1551011268788269E-2</v>
      </c>
      <c r="I43" s="4">
        <f t="shared" si="13"/>
        <v>1.3940077296829001E-2</v>
      </c>
      <c r="J43" s="4">
        <f t="shared" si="14"/>
        <v>3.2395376938027964E-2</v>
      </c>
      <c r="K43" s="4">
        <f t="shared" si="15"/>
        <v>1.1551011268788269E-2</v>
      </c>
      <c r="L43" s="5">
        <f t="shared" si="6"/>
        <v>1.9432575504156735E-4</v>
      </c>
      <c r="M43" s="5">
        <f t="shared" si="6"/>
        <v>1.0494604469569141E-3</v>
      </c>
      <c r="N43" s="5">
        <f t="shared" si="6"/>
        <v>1.3342586133167358E-4</v>
      </c>
      <c r="O43" s="5">
        <f t="shared" si="16"/>
        <v>9.0732500249511433E-2</v>
      </c>
      <c r="P43" s="5">
        <f t="shared" si="17"/>
        <v>0.5883321271499895</v>
      </c>
      <c r="Q43" s="5">
        <f t="shared" si="18"/>
        <v>2.2003517506445514E-2</v>
      </c>
    </row>
    <row r="44" spans="1:17">
      <c r="A44" s="3">
        <v>546.71</v>
      </c>
      <c r="B44" s="3">
        <v>0.36302736676464692</v>
      </c>
      <c r="C44">
        <v>0.3753243689549422</v>
      </c>
      <c r="D44">
        <v>0.40426091530773278</v>
      </c>
      <c r="E44">
        <v>0.36567164179104478</v>
      </c>
      <c r="F44" s="4">
        <f t="shared" si="10"/>
        <v>1.2297002190295281E-2</v>
      </c>
      <c r="G44" s="4">
        <f t="shared" si="11"/>
        <v>4.1233548543085863E-2</v>
      </c>
      <c r="H44" s="4">
        <f t="shared" si="12"/>
        <v>2.6442750263978576E-3</v>
      </c>
      <c r="I44" s="4">
        <f t="shared" si="13"/>
        <v>1.2297002190295281E-2</v>
      </c>
      <c r="J44" s="4">
        <f t="shared" si="14"/>
        <v>4.1233548543085863E-2</v>
      </c>
      <c r="K44" s="4">
        <f t="shared" si="15"/>
        <v>2.6442750263978576E-3</v>
      </c>
      <c r="L44" s="5">
        <f t="shared" si="6"/>
        <v>1.5121626286812695E-4</v>
      </c>
      <c r="M44" s="5">
        <f t="shared" si="6"/>
        <v>1.7002055254550182E-3</v>
      </c>
      <c r="N44" s="5">
        <f t="shared" si="6"/>
        <v>6.9921904152313901E-6</v>
      </c>
      <c r="O44" s="5">
        <f t="shared" si="16"/>
        <v>7.0604277881116076E-2</v>
      </c>
      <c r="P44" s="5">
        <f t="shared" si="17"/>
        <v>0.95314267086826521</v>
      </c>
      <c r="Q44" s="5">
        <f t="shared" si="18"/>
        <v>1.1530956793113223E-3</v>
      </c>
    </row>
    <row r="45" spans="1:17">
      <c r="A45" s="3">
        <v>549.02</v>
      </c>
      <c r="B45" s="3">
        <v>0.36242107195204537</v>
      </c>
      <c r="C45">
        <v>0.37635379061371843</v>
      </c>
      <c r="D45">
        <v>0.39719745222929936</v>
      </c>
      <c r="E45">
        <v>0.36747503566333806</v>
      </c>
      <c r="F45" s="4">
        <f t="shared" si="10"/>
        <v>1.393271866167306E-2</v>
      </c>
      <c r="G45" s="4">
        <f t="shared" si="11"/>
        <v>3.4776380277253993E-2</v>
      </c>
      <c r="H45" s="4">
        <f t="shared" si="12"/>
        <v>5.0539637112926861E-3</v>
      </c>
      <c r="I45" s="4">
        <f t="shared" si="13"/>
        <v>1.393271866167306E-2</v>
      </c>
      <c r="J45" s="4">
        <f t="shared" si="14"/>
        <v>3.4776380277253993E-2</v>
      </c>
      <c r="K45" s="4">
        <f t="shared" si="15"/>
        <v>5.0539637112926861E-3</v>
      </c>
      <c r="L45" s="5">
        <f t="shared" si="6"/>
        <v>1.9412064930533274E-4</v>
      </c>
      <c r="M45" s="5">
        <f t="shared" si="6"/>
        <v>1.2093966251881805E-3</v>
      </c>
      <c r="N45" s="5">
        <f t="shared" si="6"/>
        <v>2.5542549195063342E-5</v>
      </c>
      <c r="O45" s="5">
        <f t="shared" si="16"/>
        <v>9.0636734475900538E-2</v>
      </c>
      <c r="P45" s="5">
        <f t="shared" si="17"/>
        <v>0.67799304978874808</v>
      </c>
      <c r="Q45" s="5">
        <f t="shared" si="18"/>
        <v>4.2122713150468099E-3</v>
      </c>
    </row>
    <row r="46" spans="1:17">
      <c r="A46" s="3">
        <v>551.33000000000004</v>
      </c>
      <c r="B46" s="3">
        <v>0.36335059563726696</v>
      </c>
      <c r="C46">
        <v>0.38614288797755242</v>
      </c>
      <c r="D46">
        <v>0.40293834296724473</v>
      </c>
      <c r="E46">
        <v>0.3714362560516406</v>
      </c>
      <c r="F46" s="4">
        <f t="shared" si="10"/>
        <v>2.2792292340285458E-2</v>
      </c>
      <c r="G46" s="4">
        <f t="shared" si="11"/>
        <v>3.9587747329977774E-2</v>
      </c>
      <c r="H46" s="4">
        <f t="shared" si="12"/>
        <v>8.085660414373641E-3</v>
      </c>
      <c r="I46" s="4">
        <f t="shared" si="13"/>
        <v>2.2792292340285458E-2</v>
      </c>
      <c r="J46" s="4">
        <f t="shared" si="14"/>
        <v>3.9587747329977774E-2</v>
      </c>
      <c r="K46" s="4">
        <f t="shared" si="15"/>
        <v>8.085660414373641E-3</v>
      </c>
      <c r="L46" s="5">
        <f t="shared" si="6"/>
        <v>5.1948859012503513E-4</v>
      </c>
      <c r="M46" s="5">
        <f t="shared" si="6"/>
        <v>1.5671897386621623E-3</v>
      </c>
      <c r="N46" s="5">
        <f t="shared" si="6"/>
        <v>6.5377904336568922E-5</v>
      </c>
      <c r="O46" s="5">
        <f t="shared" si="16"/>
        <v>0.24255404860285126</v>
      </c>
      <c r="P46" s="5">
        <f t="shared" si="17"/>
        <v>0.87857343768249752</v>
      </c>
      <c r="Q46" s="5">
        <f t="shared" si="18"/>
        <v>1.0781596972632191E-2</v>
      </c>
    </row>
    <row r="47" spans="1:17">
      <c r="A47" s="3">
        <v>553.63</v>
      </c>
      <c r="B47" s="3">
        <v>0.36266394634636462</v>
      </c>
      <c r="C47">
        <v>0.38202247191011235</v>
      </c>
      <c r="D47">
        <v>0.4036655211912944</v>
      </c>
      <c r="E47">
        <v>0.37547217325610671</v>
      </c>
      <c r="F47" s="4">
        <f t="shared" si="10"/>
        <v>1.935852556374773E-2</v>
      </c>
      <c r="G47" s="4">
        <f t="shared" si="11"/>
        <v>4.1001574844929778E-2</v>
      </c>
      <c r="H47" s="4">
        <f t="shared" si="12"/>
        <v>1.2808226909742093E-2</v>
      </c>
      <c r="I47" s="4">
        <f t="shared" si="13"/>
        <v>1.935852556374773E-2</v>
      </c>
      <c r="J47" s="4">
        <f t="shared" si="14"/>
        <v>4.1001574844929778E-2</v>
      </c>
      <c r="K47" s="4">
        <f t="shared" si="15"/>
        <v>1.2808226909742093E-2</v>
      </c>
      <c r="L47" s="5">
        <f t="shared" si="6"/>
        <v>3.7475251200227441E-4</v>
      </c>
      <c r="M47" s="5">
        <f t="shared" si="6"/>
        <v>1.6811291397643784E-3</v>
      </c>
      <c r="N47" s="5">
        <f t="shared" si="6"/>
        <v>1.6405067657144148E-4</v>
      </c>
      <c r="O47" s="5">
        <f t="shared" si="16"/>
        <v>0.17497542917807335</v>
      </c>
      <c r="P47" s="5">
        <f t="shared" si="17"/>
        <v>0.94244836542373756</v>
      </c>
      <c r="Q47" s="5">
        <f t="shared" si="18"/>
        <v>2.7053915169495325E-2</v>
      </c>
    </row>
    <row r="48" spans="1:17">
      <c r="A48" s="3">
        <v>555.92999999999995</v>
      </c>
      <c r="B48" s="3">
        <v>0.3634259631214985</v>
      </c>
      <c r="C48">
        <v>0.38380896913220741</v>
      </c>
      <c r="D48">
        <v>0.40552293976951514</v>
      </c>
      <c r="E48">
        <v>0.38152225945428442</v>
      </c>
      <c r="F48" s="4">
        <f t="shared" si="10"/>
        <v>2.0383006010708915E-2</v>
      </c>
      <c r="G48" s="4">
        <f t="shared" si="11"/>
        <v>4.2096976648016649E-2</v>
      </c>
      <c r="H48" s="4">
        <f t="shared" si="12"/>
        <v>1.8096296332785922E-2</v>
      </c>
      <c r="I48" s="4">
        <f t="shared" si="13"/>
        <v>2.0383006010708915E-2</v>
      </c>
      <c r="J48" s="4">
        <f t="shared" si="14"/>
        <v>4.2096976648016649E-2</v>
      </c>
      <c r="K48" s="4">
        <f t="shared" si="15"/>
        <v>1.8096296332785922E-2</v>
      </c>
      <c r="L48" s="5">
        <f t="shared" si="6"/>
        <v>4.1546693403259576E-4</v>
      </c>
      <c r="M48" s="5">
        <f t="shared" si="6"/>
        <v>1.7721554429036589E-3</v>
      </c>
      <c r="N48" s="5">
        <f t="shared" si="6"/>
        <v>3.2747594096400119E-4</v>
      </c>
      <c r="O48" s="5">
        <f t="shared" si="16"/>
        <v>0.19398537104725408</v>
      </c>
      <c r="P48" s="5">
        <f t="shared" si="17"/>
        <v>0.99347811000136388</v>
      </c>
      <c r="Q48" s="5">
        <f t="shared" si="18"/>
        <v>5.4004692403890046E-2</v>
      </c>
    </row>
    <row r="49" spans="1:17">
      <c r="A49" s="3">
        <v>558.22</v>
      </c>
      <c r="B49" s="3">
        <v>0.36408393309474812</v>
      </c>
      <c r="C49">
        <v>0.38558225508317928</v>
      </c>
      <c r="D49">
        <v>0.40784557907845581</v>
      </c>
      <c r="E49">
        <v>0.38451056098114922</v>
      </c>
      <c r="F49" s="4">
        <f t="shared" si="10"/>
        <v>2.1498321988431157E-2</v>
      </c>
      <c r="G49" s="4">
        <f t="shared" si="11"/>
        <v>4.3761645983707687E-2</v>
      </c>
      <c r="H49" s="4">
        <f t="shared" si="12"/>
        <v>2.0426627886401094E-2</v>
      </c>
      <c r="I49" s="4">
        <f t="shared" si="13"/>
        <v>2.1498321988431157E-2</v>
      </c>
      <c r="J49" s="4">
        <f t="shared" si="14"/>
        <v>4.3761645983707687E-2</v>
      </c>
      <c r="K49" s="4">
        <f t="shared" si="15"/>
        <v>2.0426627886401094E-2</v>
      </c>
      <c r="L49" s="5">
        <f t="shared" si="6"/>
        <v>4.6217784831826256E-4</v>
      </c>
      <c r="M49" s="5">
        <f t="shared" si="6"/>
        <v>1.9150816592033591E-3</v>
      </c>
      <c r="N49" s="5">
        <f t="shared" si="6"/>
        <v>4.1724712680949881E-4</v>
      </c>
      <c r="O49" s="5">
        <f t="shared" si="16"/>
        <v>0.21579513085584248</v>
      </c>
      <c r="P49" s="5">
        <f t="shared" si="17"/>
        <v>1.0736031734136435</v>
      </c>
      <c r="Q49" s="5">
        <f t="shared" si="18"/>
        <v>6.8809032729005654E-2</v>
      </c>
    </row>
    <row r="50" spans="1:17">
      <c r="A50" s="3">
        <v>560.5</v>
      </c>
      <c r="B50" s="3">
        <v>0.3631769347464549</v>
      </c>
      <c r="C50">
        <v>0.38484424221211061</v>
      </c>
      <c r="D50">
        <v>0.40669669081652632</v>
      </c>
      <c r="E50">
        <v>0.38148936170212766</v>
      </c>
      <c r="F50" s="4">
        <f t="shared" si="10"/>
        <v>2.1667307465655705E-2</v>
      </c>
      <c r="G50" s="4">
        <f t="shared" si="11"/>
        <v>4.3519756070071414E-2</v>
      </c>
      <c r="H50" s="4">
        <f t="shared" si="12"/>
        <v>1.8312426955672756E-2</v>
      </c>
      <c r="I50" s="4">
        <f t="shared" si="13"/>
        <v>2.1667307465655705E-2</v>
      </c>
      <c r="J50" s="4">
        <f t="shared" si="14"/>
        <v>4.3519756070071414E-2</v>
      </c>
      <c r="K50" s="4">
        <f t="shared" si="15"/>
        <v>1.8312426955672756E-2</v>
      </c>
      <c r="L50" s="5">
        <f t="shared" si="6"/>
        <v>4.6947221281125947E-4</v>
      </c>
      <c r="M50" s="5">
        <f t="shared" si="6"/>
        <v>1.8939691683985177E-3</v>
      </c>
      <c r="N50" s="5">
        <f t="shared" si="6"/>
        <v>3.3534498100685014E-4</v>
      </c>
      <c r="O50" s="5">
        <f t="shared" si="16"/>
        <v>0.2192009373998042</v>
      </c>
      <c r="P50" s="5">
        <f t="shared" si="17"/>
        <v>1.061767418516292</v>
      </c>
      <c r="Q50" s="5">
        <f t="shared" si="18"/>
        <v>5.5302391055513024E-2</v>
      </c>
    </row>
    <row r="51" spans="1:17">
      <c r="A51" s="3">
        <v>562.78</v>
      </c>
      <c r="B51" s="3">
        <v>0.36368705615288294</v>
      </c>
      <c r="C51">
        <v>0.39368104312938812</v>
      </c>
      <c r="D51">
        <v>0.40776881215987987</v>
      </c>
      <c r="E51">
        <v>0.40105220558478349</v>
      </c>
      <c r="F51" s="4">
        <f t="shared" si="10"/>
        <v>2.9993986976505183E-2</v>
      </c>
      <c r="G51" s="4">
        <f t="shared" si="11"/>
        <v>4.4081756006996931E-2</v>
      </c>
      <c r="H51" s="4">
        <f t="shared" si="12"/>
        <v>3.7365149431900557E-2</v>
      </c>
      <c r="I51" s="4">
        <f t="shared" si="13"/>
        <v>2.9993986976505183E-2</v>
      </c>
      <c r="J51" s="4">
        <f t="shared" si="14"/>
        <v>4.4081756006996931E-2</v>
      </c>
      <c r="K51" s="4">
        <f t="shared" si="15"/>
        <v>3.7365149431900557E-2</v>
      </c>
      <c r="L51" s="5">
        <f t="shared" si="6"/>
        <v>8.9963925474676246E-4</v>
      </c>
      <c r="M51" s="5">
        <f t="shared" si="6"/>
        <v>1.94320121266041E-3</v>
      </c>
      <c r="N51" s="5">
        <f t="shared" si="6"/>
        <v>1.3961543920682584E-3</v>
      </c>
      <c r="O51" s="5">
        <f t="shared" si="16"/>
        <v>0.42004992538596109</v>
      </c>
      <c r="P51" s="5">
        <f t="shared" si="17"/>
        <v>1.0893671183511258</v>
      </c>
      <c r="Q51" s="5">
        <f t="shared" si="18"/>
        <v>0.23024252795497688</v>
      </c>
    </row>
    <row r="52" spans="1:17">
      <c r="A52" s="3">
        <v>565.04999999999995</v>
      </c>
      <c r="B52" s="3">
        <v>0.36272013862266611</v>
      </c>
      <c r="C52">
        <v>0.39059469941822883</v>
      </c>
      <c r="D52">
        <v>0.41463414634146339</v>
      </c>
      <c r="E52">
        <v>0.40201980967178097</v>
      </c>
      <c r="F52" s="4">
        <f t="shared" si="10"/>
        <v>2.7874560795562719E-2</v>
      </c>
      <c r="G52" s="4">
        <f t="shared" si="11"/>
        <v>5.1914007718797284E-2</v>
      </c>
      <c r="H52" s="4">
        <f t="shared" si="12"/>
        <v>3.9299671049114859E-2</v>
      </c>
      <c r="I52" s="4">
        <f t="shared" si="13"/>
        <v>2.7874560795562719E-2</v>
      </c>
      <c r="J52" s="4">
        <f t="shared" si="14"/>
        <v>5.1914007718797284E-2</v>
      </c>
      <c r="K52" s="4">
        <f t="shared" si="15"/>
        <v>3.9299671049114859E-2</v>
      </c>
      <c r="L52" s="5">
        <f t="shared" si="6"/>
        <v>7.7699113954552215E-4</v>
      </c>
      <c r="M52" s="5">
        <f t="shared" si="6"/>
        <v>2.6950641974273441E-3</v>
      </c>
      <c r="N52" s="5">
        <f t="shared" si="6"/>
        <v>1.5444641445686365E-3</v>
      </c>
      <c r="O52" s="5">
        <f t="shared" si="16"/>
        <v>0.36278438103895327</v>
      </c>
      <c r="P52" s="5">
        <f t="shared" si="17"/>
        <v>1.51086480360065</v>
      </c>
      <c r="Q52" s="5">
        <f t="shared" si="18"/>
        <v>0.25470057681408514</v>
      </c>
    </row>
    <row r="53" spans="1:17">
      <c r="A53" s="3">
        <v>567.32000000000005</v>
      </c>
      <c r="B53" s="3">
        <v>0.36309095031151112</v>
      </c>
      <c r="C53">
        <v>0.3973095573283279</v>
      </c>
      <c r="D53">
        <v>0.40759627219975381</v>
      </c>
      <c r="E53">
        <v>0.39288389513108618</v>
      </c>
      <c r="F53" s="4">
        <f t="shared" si="10"/>
        <v>3.4218607016816782E-2</v>
      </c>
      <c r="G53" s="4">
        <f t="shared" si="11"/>
        <v>4.4505321888242688E-2</v>
      </c>
      <c r="H53" s="4">
        <f t="shared" si="12"/>
        <v>2.9792944819575062E-2</v>
      </c>
      <c r="I53" s="4">
        <f t="shared" si="13"/>
        <v>3.4218607016816782E-2</v>
      </c>
      <c r="J53" s="4">
        <f t="shared" si="14"/>
        <v>4.4505321888242688E-2</v>
      </c>
      <c r="K53" s="4">
        <f t="shared" si="15"/>
        <v>2.9792944819575062E-2</v>
      </c>
      <c r="L53" s="5">
        <f t="shared" si="6"/>
        <v>1.1709130661713427E-3</v>
      </c>
      <c r="M53" s="5">
        <f t="shared" si="6"/>
        <v>1.9807236763760938E-3</v>
      </c>
      <c r="N53" s="5">
        <f t="shared" si="6"/>
        <v>8.8761956102224458E-4</v>
      </c>
      <c r="O53" s="5">
        <f t="shared" si="16"/>
        <v>0.5467101879821451</v>
      </c>
      <c r="P53" s="5">
        <f t="shared" si="17"/>
        <v>1.1104023759997288</v>
      </c>
      <c r="Q53" s="5">
        <f t="shared" si="18"/>
        <v>0.14637906291244673</v>
      </c>
    </row>
    <row r="54" spans="1:17">
      <c r="A54" s="3">
        <v>569.58000000000004</v>
      </c>
      <c r="B54" s="3">
        <v>0.36187374248930132</v>
      </c>
      <c r="C54">
        <v>0.39477283087676651</v>
      </c>
      <c r="D54">
        <v>0.41782919360326637</v>
      </c>
      <c r="E54">
        <v>0.39877411213268427</v>
      </c>
      <c r="F54" s="4">
        <f t="shared" si="10"/>
        <v>3.2899088387465192E-2</v>
      </c>
      <c r="G54" s="4">
        <f t="shared" si="11"/>
        <v>5.5955451113965049E-2</v>
      </c>
      <c r="H54" s="4">
        <f t="shared" si="12"/>
        <v>3.6900369643382946E-2</v>
      </c>
      <c r="I54" s="4">
        <f t="shared" si="13"/>
        <v>3.2899088387465192E-2</v>
      </c>
      <c r="J54" s="4">
        <f t="shared" si="14"/>
        <v>5.5955451113965049E-2</v>
      </c>
      <c r="K54" s="4">
        <f t="shared" si="15"/>
        <v>3.6900369643382946E-2</v>
      </c>
      <c r="L54" s="5">
        <f t="shared" si="6"/>
        <v>1.0823500167262471E-3</v>
      </c>
      <c r="M54" s="5">
        <f t="shared" si="6"/>
        <v>3.1310125093673325E-3</v>
      </c>
      <c r="N54" s="5">
        <f t="shared" si="6"/>
        <v>1.3616372798182976E-3</v>
      </c>
      <c r="O54" s="5">
        <f t="shared" si="16"/>
        <v>0.50535927747542519</v>
      </c>
      <c r="P54" s="5">
        <f t="shared" si="17"/>
        <v>1.7552593383683153</v>
      </c>
      <c r="Q54" s="5">
        <f t="shared" si="18"/>
        <v>0.22455024404476864</v>
      </c>
    </row>
    <row r="55" spans="1:17">
      <c r="A55" s="3">
        <v>571.83000000000004</v>
      </c>
      <c r="B55" s="3">
        <v>0.36212191217440409</v>
      </c>
      <c r="C55">
        <v>0.3933223536457553</v>
      </c>
      <c r="D55">
        <v>0.41807531380753138</v>
      </c>
      <c r="E55">
        <v>0.40992028343666964</v>
      </c>
      <c r="F55" s="4">
        <f t="shared" si="10"/>
        <v>3.1200441471351203E-2</v>
      </c>
      <c r="G55" s="4">
        <f t="shared" si="11"/>
        <v>5.5953401633127287E-2</v>
      </c>
      <c r="H55" s="4">
        <f t="shared" si="12"/>
        <v>4.7798371262265549E-2</v>
      </c>
      <c r="I55" s="4">
        <f t="shared" si="13"/>
        <v>3.1200441471351203E-2</v>
      </c>
      <c r="J55" s="4">
        <f t="shared" si="14"/>
        <v>5.5953401633127287E-2</v>
      </c>
      <c r="K55" s="4">
        <f t="shared" si="15"/>
        <v>4.7798371262265549E-2</v>
      </c>
      <c r="L55" s="5">
        <f t="shared" si="6"/>
        <v>9.7346754800721209E-4</v>
      </c>
      <c r="M55" s="5">
        <f t="shared" si="6"/>
        <v>3.1307831543180512E-3</v>
      </c>
      <c r="N55" s="5">
        <f t="shared" si="6"/>
        <v>2.284684295325373E-3</v>
      </c>
      <c r="O55" s="5">
        <f t="shared" si="16"/>
        <v>0.45452104134916355</v>
      </c>
      <c r="P55" s="5">
        <f t="shared" si="17"/>
        <v>1.7551307609222497</v>
      </c>
      <c r="Q55" s="5">
        <f t="shared" si="18"/>
        <v>0.37677171717053975</v>
      </c>
    </row>
    <row r="56" spans="1:17">
      <c r="A56" s="3">
        <v>574.08000000000004</v>
      </c>
      <c r="B56" s="3">
        <v>0.36096260030808824</v>
      </c>
      <c r="C56">
        <v>0.39615723085948956</v>
      </c>
      <c r="D56">
        <v>0.41564392079855994</v>
      </c>
      <c r="E56">
        <v>0.40501730103806227</v>
      </c>
      <c r="F56" s="4">
        <f t="shared" si="10"/>
        <v>3.5194630551401318E-2</v>
      </c>
      <c r="G56" s="4">
        <f t="shared" si="11"/>
        <v>5.4681320490471697E-2</v>
      </c>
      <c r="H56" s="4">
        <f t="shared" si="12"/>
        <v>4.4054700729974028E-2</v>
      </c>
      <c r="I56" s="4">
        <f t="shared" si="13"/>
        <v>3.5194630551401318E-2</v>
      </c>
      <c r="J56" s="4">
        <f t="shared" si="14"/>
        <v>5.4681320490471697E-2</v>
      </c>
      <c r="K56" s="4">
        <f t="shared" si="15"/>
        <v>4.4054700729974028E-2</v>
      </c>
      <c r="L56" s="5">
        <f t="shared" si="6"/>
        <v>1.2386620196496311E-3</v>
      </c>
      <c r="M56" s="5">
        <f t="shared" si="6"/>
        <v>2.99004681058168E-3</v>
      </c>
      <c r="N56" s="5">
        <f t="shared" si="6"/>
        <v>1.9408166564075741E-3</v>
      </c>
      <c r="O56" s="5">
        <f t="shared" si="16"/>
        <v>0.57834280372604396</v>
      </c>
      <c r="P56" s="5">
        <f t="shared" si="17"/>
        <v>1.6762333496688546</v>
      </c>
      <c r="Q56" s="5">
        <f t="shared" si="18"/>
        <v>0.32006383807340316</v>
      </c>
    </row>
    <row r="57" spans="1:17">
      <c r="A57" s="3">
        <v>576.33000000000004</v>
      </c>
      <c r="B57" s="3">
        <v>0.36108406132803944</v>
      </c>
      <c r="C57">
        <v>0.39444765760555239</v>
      </c>
      <c r="D57">
        <v>0.41755577109602338</v>
      </c>
      <c r="E57">
        <v>0.39918395103706222</v>
      </c>
      <c r="F57" s="4">
        <f t="shared" si="10"/>
        <v>3.3363596277512952E-2</v>
      </c>
      <c r="G57" s="4">
        <f t="shared" si="11"/>
        <v>5.6471709767983935E-2</v>
      </c>
      <c r="H57" s="4">
        <f t="shared" si="12"/>
        <v>3.8099889709022783E-2</v>
      </c>
      <c r="I57" s="4">
        <f t="shared" si="13"/>
        <v>3.3363596277512952E-2</v>
      </c>
      <c r="J57" s="4">
        <f t="shared" si="14"/>
        <v>5.6471709767983935E-2</v>
      </c>
      <c r="K57" s="4">
        <f t="shared" si="15"/>
        <v>3.8099889709022783E-2</v>
      </c>
      <c r="L57" s="5">
        <f t="shared" si="6"/>
        <v>1.1131295565688761E-3</v>
      </c>
      <c r="M57" s="5">
        <f t="shared" si="6"/>
        <v>3.189054004119412E-3</v>
      </c>
      <c r="N57" s="5">
        <f t="shared" si="6"/>
        <v>1.4516015958397001E-3</v>
      </c>
      <c r="O57" s="5">
        <f t="shared" si="16"/>
        <v>0.5197305305594736</v>
      </c>
      <c r="P57" s="5">
        <f t="shared" si="17"/>
        <v>1.7877976547664918</v>
      </c>
      <c r="Q57" s="5">
        <f t="shared" si="18"/>
        <v>0.2393864338416743</v>
      </c>
    </row>
    <row r="58" spans="1:17">
      <c r="A58" s="3">
        <v>578.55999999999995</v>
      </c>
      <c r="B58" s="3">
        <v>0.36114207127243236</v>
      </c>
      <c r="C58">
        <v>0.39250744997871434</v>
      </c>
      <c r="D58">
        <v>0.41483473034951768</v>
      </c>
      <c r="E58">
        <v>0.40856095936042636</v>
      </c>
      <c r="F58" s="4">
        <f t="shared" si="10"/>
        <v>3.1365378706281977E-2</v>
      </c>
      <c r="G58" s="4">
        <f t="shared" si="11"/>
        <v>5.3692659077085314E-2</v>
      </c>
      <c r="H58" s="4">
        <f t="shared" si="12"/>
        <v>4.7418888087993993E-2</v>
      </c>
      <c r="I58" s="4">
        <f t="shared" si="13"/>
        <v>3.1365378706281977E-2</v>
      </c>
      <c r="J58" s="4">
        <f t="shared" si="14"/>
        <v>5.3692659077085314E-2</v>
      </c>
      <c r="K58" s="4">
        <f t="shared" si="15"/>
        <v>4.7418888087993993E-2</v>
      </c>
      <c r="L58" s="5">
        <f t="shared" si="6"/>
        <v>9.8378698138848692E-4</v>
      </c>
      <c r="M58" s="5">
        <f t="shared" si="6"/>
        <v>2.882901638768112E-3</v>
      </c>
      <c r="N58" s="5">
        <f t="shared" si="6"/>
        <v>2.2485509475016988E-3</v>
      </c>
      <c r="O58" s="5">
        <f t="shared" si="16"/>
        <v>0.45933928065892998</v>
      </c>
      <c r="P58" s="5">
        <f t="shared" si="17"/>
        <v>1.616167296651122</v>
      </c>
      <c r="Q58" s="5">
        <f t="shared" si="18"/>
        <v>0.37081289671797163</v>
      </c>
    </row>
    <row r="59" spans="1:17">
      <c r="A59" s="3">
        <v>580.79999999999995</v>
      </c>
      <c r="B59" s="3">
        <v>0.35970506778381356</v>
      </c>
      <c r="C59">
        <v>0.39602446483180426</v>
      </c>
      <c r="D59">
        <v>0.41944487517444567</v>
      </c>
      <c r="E59">
        <v>0.40691576532284496</v>
      </c>
      <c r="F59" s="4">
        <f t="shared" si="10"/>
        <v>3.6319397047990698E-2</v>
      </c>
      <c r="G59" s="4">
        <f t="shared" si="11"/>
        <v>5.9739807390632116E-2</v>
      </c>
      <c r="H59" s="4">
        <f t="shared" si="12"/>
        <v>4.7210697539031399E-2</v>
      </c>
      <c r="I59" s="4">
        <f t="shared" si="13"/>
        <v>3.6319397047990698E-2</v>
      </c>
      <c r="J59" s="4">
        <f t="shared" si="14"/>
        <v>5.9739807390632116E-2</v>
      </c>
      <c r="K59" s="4">
        <f t="shared" si="15"/>
        <v>4.7210697539031399E-2</v>
      </c>
      <c r="L59" s="5">
        <f t="shared" si="6"/>
        <v>1.3190986019295955E-3</v>
      </c>
      <c r="M59" s="5">
        <f t="shared" si="6"/>
        <v>3.5688445870698236E-3</v>
      </c>
      <c r="N59" s="5">
        <f t="shared" si="6"/>
        <v>2.2288499621219053E-3</v>
      </c>
      <c r="O59" s="5">
        <f t="shared" si="16"/>
        <v>0.61589939122123016</v>
      </c>
      <c r="P59" s="5">
        <f t="shared" si="17"/>
        <v>2.0007099204804217</v>
      </c>
      <c r="Q59" s="5">
        <f t="shared" si="18"/>
        <v>0.36756396901855865</v>
      </c>
    </row>
    <row r="60" spans="1:17">
      <c r="A60" s="3">
        <v>583.02</v>
      </c>
      <c r="B60" s="3">
        <v>0.35965118997704437</v>
      </c>
      <c r="C60">
        <v>0.39545330792267902</v>
      </c>
      <c r="D60">
        <v>0.41306010093286438</v>
      </c>
      <c r="E60">
        <v>0.40679877557596261</v>
      </c>
      <c r="F60" s="4">
        <f t="shared" si="10"/>
        <v>3.5802117945634648E-2</v>
      </c>
      <c r="G60" s="4">
        <f t="shared" si="11"/>
        <v>5.340891095582001E-2</v>
      </c>
      <c r="H60" s="4">
        <f t="shared" si="12"/>
        <v>4.714758559891824E-2</v>
      </c>
      <c r="I60" s="4">
        <f t="shared" si="13"/>
        <v>3.5802117945634648E-2</v>
      </c>
      <c r="J60" s="4">
        <f t="shared" si="14"/>
        <v>5.340891095582001E-2</v>
      </c>
      <c r="K60" s="4">
        <f t="shared" si="15"/>
        <v>4.714758559891824E-2</v>
      </c>
      <c r="L60" s="5">
        <f t="shared" si="6"/>
        <v>1.2817916493931345E-3</v>
      </c>
      <c r="M60" s="5">
        <f t="shared" si="6"/>
        <v>2.8525117694867107E-3</v>
      </c>
      <c r="N60" s="5">
        <f t="shared" si="6"/>
        <v>2.2228948278073227E-3</v>
      </c>
      <c r="O60" s="5">
        <f t="shared" si="16"/>
        <v>0.59848042851297312</v>
      </c>
      <c r="P60" s="5">
        <f t="shared" si="17"/>
        <v>1.5991306027099823</v>
      </c>
      <c r="Q60" s="5">
        <f t="shared" si="18"/>
        <v>0.36658189627166865</v>
      </c>
    </row>
    <row r="61" spans="1:17">
      <c r="A61" s="3">
        <v>585.24</v>
      </c>
      <c r="B61" s="3">
        <v>0.35819476422570556</v>
      </c>
      <c r="C61">
        <v>0.40075208165457959</v>
      </c>
      <c r="D61">
        <v>0.42581801882563874</v>
      </c>
      <c r="E61">
        <v>0.40003166059838524</v>
      </c>
      <c r="F61" s="4">
        <f t="shared" si="10"/>
        <v>4.2557317428874031E-2</v>
      </c>
      <c r="G61" s="4">
        <f t="shared" si="11"/>
        <v>6.762325459993318E-2</v>
      </c>
      <c r="H61" s="4">
        <f t="shared" si="12"/>
        <v>4.1836896372679677E-2</v>
      </c>
      <c r="I61" s="4">
        <f t="shared" si="13"/>
        <v>4.2557317428874031E-2</v>
      </c>
      <c r="J61" s="4">
        <f t="shared" si="14"/>
        <v>6.762325459993318E-2</v>
      </c>
      <c r="K61" s="4">
        <f t="shared" si="15"/>
        <v>4.1836896372679677E-2</v>
      </c>
      <c r="L61" s="5">
        <f t="shared" si="6"/>
        <v>1.8111252667419454E-3</v>
      </c>
      <c r="M61" s="5">
        <f t="shared" si="6"/>
        <v>4.5729045626873837E-3</v>
      </c>
      <c r="N61" s="5">
        <f t="shared" si="6"/>
        <v>1.7503258980983379E-3</v>
      </c>
      <c r="O61" s="5">
        <f t="shared" si="16"/>
        <v>0.84563121178358169</v>
      </c>
      <c r="P61" s="5">
        <f t="shared" si="17"/>
        <v>2.5635903443726602</v>
      </c>
      <c r="Q61" s="5">
        <f t="shared" si="18"/>
        <v>0.28864963775691349</v>
      </c>
    </row>
    <row r="62" spans="1:17">
      <c r="A62" s="3">
        <v>587.46</v>
      </c>
      <c r="B62" s="3">
        <v>0.35803595876500222</v>
      </c>
      <c r="C62">
        <v>0.40428911834789516</v>
      </c>
      <c r="D62">
        <v>0.42486358944108543</v>
      </c>
      <c r="E62">
        <v>0.40540118638776151</v>
      </c>
      <c r="F62" s="4">
        <f t="shared" si="10"/>
        <v>4.6253159582892944E-2</v>
      </c>
      <c r="G62" s="4">
        <f t="shared" si="11"/>
        <v>6.6827630676083216E-2</v>
      </c>
      <c r="H62" s="4">
        <f t="shared" si="12"/>
        <v>4.7365227622759298E-2</v>
      </c>
      <c r="I62" s="4">
        <f t="shared" si="13"/>
        <v>4.6253159582892944E-2</v>
      </c>
      <c r="J62" s="4">
        <f t="shared" si="14"/>
        <v>6.6827630676083216E-2</v>
      </c>
      <c r="K62" s="4">
        <f t="shared" si="15"/>
        <v>4.7365227622759298E-2</v>
      </c>
      <c r="L62" s="5">
        <f t="shared" si="6"/>
        <v>2.1393547714005615E-3</v>
      </c>
      <c r="M62" s="5">
        <f t="shared" si="6"/>
        <v>4.4659322217789786E-3</v>
      </c>
      <c r="N62" s="5">
        <f t="shared" si="6"/>
        <v>2.2434647877558004E-3</v>
      </c>
      <c r="O62" s="5">
        <f t="shared" si="16"/>
        <v>0.99888461664988215</v>
      </c>
      <c r="P62" s="5">
        <f t="shared" si="17"/>
        <v>2.5036211811180116</v>
      </c>
      <c r="Q62" s="5">
        <f t="shared" si="18"/>
        <v>0.36997412825215487</v>
      </c>
    </row>
    <row r="63" spans="1:17">
      <c r="A63" s="3">
        <v>589.66</v>
      </c>
      <c r="B63" s="3">
        <v>0.3578290397639991</v>
      </c>
      <c r="C63">
        <v>0.39518633540372672</v>
      </c>
      <c r="D63">
        <v>0.42222222222222228</v>
      </c>
      <c r="E63">
        <v>0.40745814307458139</v>
      </c>
      <c r="F63" s="4">
        <f t="shared" si="10"/>
        <v>3.7357295639727617E-2</v>
      </c>
      <c r="G63" s="4">
        <f t="shared" si="11"/>
        <v>6.4393182458223175E-2</v>
      </c>
      <c r="H63" s="4">
        <f t="shared" si="12"/>
        <v>4.962910331058229E-2</v>
      </c>
      <c r="I63" s="4">
        <f t="shared" si="13"/>
        <v>3.7357295639727617E-2</v>
      </c>
      <c r="J63" s="4">
        <f t="shared" si="14"/>
        <v>6.4393182458223175E-2</v>
      </c>
      <c r="K63" s="4">
        <f t="shared" si="15"/>
        <v>4.962910331058229E-2</v>
      </c>
      <c r="L63" s="5">
        <f t="shared" si="6"/>
        <v>1.3955675375140119E-3</v>
      </c>
      <c r="M63" s="5">
        <f t="shared" si="6"/>
        <v>4.1464819470980211E-3</v>
      </c>
      <c r="N63" s="5">
        <f t="shared" si="6"/>
        <v>2.4630478954124498E-3</v>
      </c>
      <c r="O63" s="5">
        <f t="shared" si="16"/>
        <v>0.65160344761616762</v>
      </c>
      <c r="P63" s="5">
        <f t="shared" si="17"/>
        <v>2.3245359567375519</v>
      </c>
      <c r="Q63" s="5">
        <f t="shared" si="18"/>
        <v>0.40618600430991753</v>
      </c>
    </row>
    <row r="64" spans="1:17">
      <c r="A64" s="1">
        <v>591.87</v>
      </c>
      <c r="B64" s="3">
        <v>0.35621018746705235</v>
      </c>
      <c r="C64">
        <v>0.40660753310194109</v>
      </c>
      <c r="D64">
        <v>0.42587021916630863</v>
      </c>
      <c r="E64">
        <v>0.40607610166942398</v>
      </c>
      <c r="F64" s="4">
        <f t="shared" si="10"/>
        <v>5.0397345634888735E-2</v>
      </c>
      <c r="G64" s="4">
        <f t="shared" si="11"/>
        <v>6.9660031699256275E-2</v>
      </c>
      <c r="H64" s="4">
        <f t="shared" si="12"/>
        <v>4.9865914202371631E-2</v>
      </c>
      <c r="I64" s="4">
        <f t="shared" si="13"/>
        <v>5.0397345634888735E-2</v>
      </c>
      <c r="J64" s="4">
        <f t="shared" si="14"/>
        <v>6.9660031699256275E-2</v>
      </c>
      <c r="K64" s="4">
        <f t="shared" si="15"/>
        <v>4.9865914202371631E-2</v>
      </c>
      <c r="L64" s="5">
        <f t="shared" si="6"/>
        <v>2.5398924470424384E-3</v>
      </c>
      <c r="M64" s="5">
        <f t="shared" si="6"/>
        <v>4.8525200163413891E-3</v>
      </c>
      <c r="N64" s="5">
        <f t="shared" si="6"/>
        <v>2.4866093992382886E-3</v>
      </c>
      <c r="O64" s="5">
        <f t="shared" si="16"/>
        <v>1.1858993782667437</v>
      </c>
      <c r="P64" s="5">
        <f t="shared" si="17"/>
        <v>2.7203439934589935</v>
      </c>
      <c r="Q64" s="5">
        <f t="shared" si="18"/>
        <v>0.41007157759185642</v>
      </c>
    </row>
    <row r="65" spans="1:17">
      <c r="A65" s="1">
        <v>594.05999999999995</v>
      </c>
      <c r="B65" s="3">
        <v>0.35590768645830273</v>
      </c>
      <c r="C65">
        <v>0.40309383789312198</v>
      </c>
      <c r="D65">
        <v>0.42088743044656873</v>
      </c>
      <c r="E65">
        <v>0.40907724676886076</v>
      </c>
      <c r="F65" s="4">
        <f t="shared" si="10"/>
        <v>4.7186151434819246E-2</v>
      </c>
      <c r="G65" s="4">
        <f t="shared" si="11"/>
        <v>6.4979743988266003E-2</v>
      </c>
      <c r="H65" s="4">
        <f t="shared" si="12"/>
        <v>5.3169560310558028E-2</v>
      </c>
      <c r="I65" s="4">
        <f t="shared" si="13"/>
        <v>4.7186151434819246E-2</v>
      </c>
      <c r="J65" s="4">
        <f t="shared" si="14"/>
        <v>6.4979743988266003E-2</v>
      </c>
      <c r="K65" s="4">
        <f t="shared" si="15"/>
        <v>5.3169560310558028E-2</v>
      </c>
      <c r="L65" s="5">
        <f t="shared" si="6"/>
        <v>2.2265328872296945E-3</v>
      </c>
      <c r="M65" s="5">
        <f t="shared" si="6"/>
        <v>4.2223671287805915E-3</v>
      </c>
      <c r="N65" s="5">
        <f t="shared" si="6"/>
        <v>2.8270021436180674E-3</v>
      </c>
      <c r="O65" s="5">
        <f t="shared" si="16"/>
        <v>1.0395888887857436</v>
      </c>
      <c r="P65" s="5">
        <f t="shared" si="17"/>
        <v>2.3670775222514577</v>
      </c>
      <c r="Q65" s="5">
        <f t="shared" si="18"/>
        <v>0.4662064050928687</v>
      </c>
    </row>
    <row r="66" spans="1:17">
      <c r="A66" s="1">
        <v>596.25</v>
      </c>
      <c r="B66" s="3">
        <v>0.35428611015900885</v>
      </c>
      <c r="C66">
        <v>0.404085828086856</v>
      </c>
      <c r="D66">
        <v>0.41998852882133636</v>
      </c>
      <c r="E66">
        <v>0.41396882494004794</v>
      </c>
      <c r="F66" s="4">
        <f t="shared" si="10"/>
        <v>4.9799717927847154E-2</v>
      </c>
      <c r="G66" s="4">
        <f t="shared" si="11"/>
        <v>6.5702418662327511E-2</v>
      </c>
      <c r="H66" s="4">
        <f t="shared" si="12"/>
        <v>5.9682714781039092E-2</v>
      </c>
      <c r="I66" s="4">
        <f t="shared" si="13"/>
        <v>4.9799717927847154E-2</v>
      </c>
      <c r="J66" s="4">
        <f t="shared" si="14"/>
        <v>6.5702418662327511E-2</v>
      </c>
      <c r="K66" s="4">
        <f t="shared" si="15"/>
        <v>5.9682714781039092E-2</v>
      </c>
      <c r="L66" s="5">
        <f t="shared" si="6"/>
        <v>2.480011905693141E-3</v>
      </c>
      <c r="M66" s="5">
        <f t="shared" si="6"/>
        <v>4.3168078180797625E-3</v>
      </c>
      <c r="N66" s="5">
        <f t="shared" si="6"/>
        <v>3.5620264436348622E-3</v>
      </c>
      <c r="O66" s="5">
        <f t="shared" si="16"/>
        <v>1.1579405972407608</v>
      </c>
      <c r="P66" s="5">
        <f t="shared" si="17"/>
        <v>2.4200213866781777</v>
      </c>
      <c r="Q66" s="5">
        <f t="shared" si="18"/>
        <v>0.5874206876289868</v>
      </c>
    </row>
    <row r="67" spans="1:17">
      <c r="A67" s="1">
        <v>598.42999999999995</v>
      </c>
      <c r="B67" s="3">
        <v>0.35389402044271823</v>
      </c>
      <c r="C67">
        <v>0.40059539218224177</v>
      </c>
      <c r="D67">
        <v>0.42408979709310685</v>
      </c>
      <c r="E67">
        <v>0.40808324536269042</v>
      </c>
      <c r="F67" s="4">
        <f t="shared" si="10"/>
        <v>4.6701371739523545E-2</v>
      </c>
      <c r="G67" s="4">
        <f t="shared" si="11"/>
        <v>7.0195776650388619E-2</v>
      </c>
      <c r="H67" s="4">
        <f t="shared" si="12"/>
        <v>5.418922491997219E-2</v>
      </c>
      <c r="I67" s="4">
        <f t="shared" si="13"/>
        <v>4.6701371739523545E-2</v>
      </c>
      <c r="J67" s="4">
        <f t="shared" si="14"/>
        <v>7.0195776650388619E-2</v>
      </c>
      <c r="K67" s="4">
        <f t="shared" si="15"/>
        <v>5.418922491997219E-2</v>
      </c>
      <c r="L67" s="5">
        <f t="shared" si="6"/>
        <v>2.1810181223531682E-3</v>
      </c>
      <c r="M67" s="5">
        <f t="shared" si="6"/>
        <v>4.9274470595512439E-3</v>
      </c>
      <c r="N67" s="5">
        <f t="shared" si="6"/>
        <v>2.9364720974273352E-3</v>
      </c>
      <c r="O67" s="5">
        <f t="shared" si="16"/>
        <v>1.0183376222481073</v>
      </c>
      <c r="P67" s="5">
        <f t="shared" si="17"/>
        <v>2.7623484223448425</v>
      </c>
      <c r="Q67" s="5">
        <f t="shared" si="18"/>
        <v>0.48425930743902135</v>
      </c>
    </row>
    <row r="68" spans="1:17">
      <c r="A68" s="1">
        <v>600.61</v>
      </c>
      <c r="B68" s="3">
        <v>0.35344209938329191</v>
      </c>
      <c r="C68">
        <v>0.4006587615283268</v>
      </c>
      <c r="D68">
        <v>0.42410910690717107</v>
      </c>
      <c r="E68">
        <v>0.40442872520375212</v>
      </c>
      <c r="F68" s="4">
        <f t="shared" ref="F68:F99" si="19">C68-$B68</f>
        <v>4.7216662145034893E-2</v>
      </c>
      <c r="G68" s="4">
        <f t="shared" ref="G68:G99" si="20">D68-$B68</f>
        <v>7.0667007523879166E-2</v>
      </c>
      <c r="H68" s="4">
        <f t="shared" ref="H68:H99" si="21">E68-$B68</f>
        <v>5.0986625820460207E-2</v>
      </c>
      <c r="I68" s="4">
        <f t="shared" ref="I68:I99" si="22">ABS(F68)</f>
        <v>4.7216662145034893E-2</v>
      </c>
      <c r="J68" s="4">
        <f t="shared" ref="J68:J99" si="23">ABS(G68)</f>
        <v>7.0667007523879166E-2</v>
      </c>
      <c r="K68" s="4">
        <f t="shared" ref="K68:K99" si="24">ABS(H68)</f>
        <v>5.0986625820460207E-2</v>
      </c>
      <c r="L68" s="5">
        <f t="shared" si="6"/>
        <v>2.2294131841183711E-3</v>
      </c>
      <c r="M68" s="5">
        <f t="shared" si="6"/>
        <v>4.9938259523799947E-3</v>
      </c>
      <c r="N68" s="5">
        <f t="shared" si="6"/>
        <v>2.5996360125556195E-3</v>
      </c>
      <c r="O68" s="5">
        <f t="shared" ref="O68:O99" si="25">(F68/C$1)^2</f>
        <v>1.0409337261600522</v>
      </c>
      <c r="P68" s="5">
        <f t="shared" ref="P68:P99" si="26">(G68/D$1)^2</f>
        <v>2.7995607206539783</v>
      </c>
      <c r="Q68" s="5">
        <f t="shared" ref="Q68:Q99" si="27">(H68/E$1)^2</f>
        <v>0.4287110155538863</v>
      </c>
    </row>
    <row r="69" spans="1:17">
      <c r="A69" s="1">
        <v>602.78</v>
      </c>
      <c r="B69" s="3">
        <v>0.35170193518178944</v>
      </c>
      <c r="C69">
        <v>0.40337711069418386</v>
      </c>
      <c r="D69">
        <v>0.41952902354882249</v>
      </c>
      <c r="E69">
        <v>0.40537144652112456</v>
      </c>
      <c r="F69" s="4">
        <f t="shared" si="19"/>
        <v>5.1675175512394422E-2</v>
      </c>
      <c r="G69" s="4">
        <f t="shared" si="20"/>
        <v>6.782708836703305E-2</v>
      </c>
      <c r="H69" s="4">
        <f t="shared" si="21"/>
        <v>5.3669511339335119E-2</v>
      </c>
      <c r="I69" s="4">
        <f t="shared" si="22"/>
        <v>5.1675175512394422E-2</v>
      </c>
      <c r="J69" s="4">
        <f t="shared" si="23"/>
        <v>6.782708836703305E-2</v>
      </c>
      <c r="K69" s="4">
        <f t="shared" si="24"/>
        <v>5.3669511339335119E-2</v>
      </c>
      <c r="L69" s="5">
        <f t="shared" ref="L69:L100" si="28">F69^2</f>
        <v>2.6703237642367681E-3</v>
      </c>
      <c r="M69" s="5">
        <f t="shared" ref="M69:M100" si="29">G69^2</f>
        <v>4.6005139163493103E-3</v>
      </c>
      <c r="N69" s="5">
        <f t="shared" ref="N69:N100" si="30">H69^2</f>
        <v>2.8804164474030207E-3</v>
      </c>
      <c r="O69" s="5">
        <f t="shared" si="25"/>
        <v>1.2467989719276418</v>
      </c>
      <c r="P69" s="5">
        <f t="shared" si="26"/>
        <v>2.5790682690684008</v>
      </c>
      <c r="Q69" s="5">
        <f t="shared" si="27"/>
        <v>0.47501506150097855</v>
      </c>
    </row>
    <row r="70" spans="1:17">
      <c r="A70" s="1">
        <v>604.95000000000005</v>
      </c>
      <c r="B70" s="3">
        <v>0.35118511168435568</v>
      </c>
      <c r="C70">
        <v>0.40410581427390468</v>
      </c>
      <c r="D70">
        <v>0.42632794457274825</v>
      </c>
      <c r="E70">
        <v>0.40828981723237601</v>
      </c>
      <c r="F70" s="4">
        <f t="shared" si="19"/>
        <v>5.2920702589549007E-2</v>
      </c>
      <c r="G70" s="4">
        <f t="shared" si="20"/>
        <v>7.5142832888392574E-2</v>
      </c>
      <c r="H70" s="4">
        <f t="shared" si="21"/>
        <v>5.7104705548020329E-2</v>
      </c>
      <c r="I70" s="4">
        <f t="shared" si="22"/>
        <v>5.2920702589549007E-2</v>
      </c>
      <c r="J70" s="4">
        <f t="shared" si="23"/>
        <v>7.5142832888392574E-2</v>
      </c>
      <c r="K70" s="4">
        <f t="shared" si="24"/>
        <v>5.7104705548020329E-2</v>
      </c>
      <c r="L70" s="5">
        <f t="shared" si="28"/>
        <v>2.8006007625714989E-3</v>
      </c>
      <c r="M70" s="5">
        <f t="shared" si="29"/>
        <v>5.6464453344928925E-3</v>
      </c>
      <c r="N70" s="5">
        <f t="shared" si="30"/>
        <v>3.2609473957261039E-3</v>
      </c>
      <c r="O70" s="5">
        <f t="shared" si="25"/>
        <v>1.3076265126794229</v>
      </c>
      <c r="P70" s="5">
        <f t="shared" si="26"/>
        <v>3.1654220071952106</v>
      </c>
      <c r="Q70" s="5">
        <f t="shared" si="27"/>
        <v>0.53776915804270808</v>
      </c>
    </row>
    <row r="71" spans="1:17">
      <c r="A71" s="1">
        <v>607.11</v>
      </c>
      <c r="B71" s="3">
        <v>0.35062058036883315</v>
      </c>
      <c r="C71">
        <v>0.40847481809102576</v>
      </c>
      <c r="D71">
        <v>0.42912184941403109</v>
      </c>
      <c r="E71">
        <v>0.40463610022157837</v>
      </c>
      <c r="F71" s="4">
        <f t="shared" si="19"/>
        <v>5.7854237722192614E-2</v>
      </c>
      <c r="G71" s="4">
        <f t="shared" si="20"/>
        <v>7.8501269045197941E-2</v>
      </c>
      <c r="H71" s="4">
        <f t="shared" si="21"/>
        <v>5.401551985274522E-2</v>
      </c>
      <c r="I71" s="4">
        <f t="shared" si="22"/>
        <v>5.7854237722192614E-2</v>
      </c>
      <c r="J71" s="4">
        <f t="shared" si="23"/>
        <v>7.8501269045197941E-2</v>
      </c>
      <c r="K71" s="4">
        <f t="shared" si="24"/>
        <v>5.401551985274522E-2</v>
      </c>
      <c r="L71" s="5">
        <f t="shared" si="28"/>
        <v>3.3471128224159749E-3</v>
      </c>
      <c r="M71" s="5">
        <f t="shared" si="29"/>
        <v>6.1624492417065527E-3</v>
      </c>
      <c r="N71" s="5">
        <f t="shared" si="30"/>
        <v>2.917676384962313E-3</v>
      </c>
      <c r="O71" s="5">
        <f t="shared" si="25"/>
        <v>1.5627980703331839</v>
      </c>
      <c r="P71" s="5">
        <f t="shared" si="26"/>
        <v>3.4546960596180569</v>
      </c>
      <c r="Q71" s="5">
        <f t="shared" si="27"/>
        <v>0.4811596700513176</v>
      </c>
    </row>
    <row r="72" spans="1:17">
      <c r="A72" s="1">
        <v>609.26</v>
      </c>
      <c r="B72" s="3">
        <v>0.34886068856912361</v>
      </c>
      <c r="C72">
        <v>0.40833458252136107</v>
      </c>
      <c r="D72">
        <v>0.43360296595888098</v>
      </c>
      <c r="E72">
        <v>0.39746790299572043</v>
      </c>
      <c r="F72" s="4">
        <f t="shared" si="19"/>
        <v>5.9473893952237455E-2</v>
      </c>
      <c r="G72" s="4">
        <f t="shared" si="20"/>
        <v>8.474227738975737E-2</v>
      </c>
      <c r="H72" s="4">
        <f t="shared" si="21"/>
        <v>4.8607214426596823E-2</v>
      </c>
      <c r="I72" s="4">
        <f t="shared" si="22"/>
        <v>5.9473893952237455E-2</v>
      </c>
      <c r="J72" s="4">
        <f t="shared" si="23"/>
        <v>8.474227738975737E-2</v>
      </c>
      <c r="K72" s="4">
        <f t="shared" si="24"/>
        <v>4.8607214426596823E-2</v>
      </c>
      <c r="L72" s="5">
        <f t="shared" si="28"/>
        <v>3.5371440618419871E-3</v>
      </c>
      <c r="M72" s="5">
        <f t="shared" si="29"/>
        <v>7.1812535772025829E-3</v>
      </c>
      <c r="N72" s="5">
        <f t="shared" si="30"/>
        <v>2.3626612943131622E-3</v>
      </c>
      <c r="O72" s="5">
        <f t="shared" si="25"/>
        <v>1.6515254213471935</v>
      </c>
      <c r="P72" s="5">
        <f t="shared" si="26"/>
        <v>4.025842236293947</v>
      </c>
      <c r="Q72" s="5">
        <f t="shared" si="27"/>
        <v>0.38963105527189029</v>
      </c>
    </row>
    <row r="73" spans="1:17">
      <c r="A73" s="1">
        <v>611.41</v>
      </c>
      <c r="B73" s="3">
        <v>0.34820944978191715</v>
      </c>
      <c r="C73">
        <v>0.40984121993397271</v>
      </c>
      <c r="D73">
        <v>0.4279414358793438</v>
      </c>
      <c r="E73">
        <v>0.41042706600110929</v>
      </c>
      <c r="F73" s="4">
        <f t="shared" si="19"/>
        <v>6.1631770152055565E-2</v>
      </c>
      <c r="G73" s="4">
        <f t="shared" si="20"/>
        <v>7.9731986097426655E-2</v>
      </c>
      <c r="H73" s="4">
        <f t="shared" si="21"/>
        <v>6.221761621919214E-2</v>
      </c>
      <c r="I73" s="4">
        <f t="shared" si="22"/>
        <v>6.1631770152055565E-2</v>
      </c>
      <c r="J73" s="4">
        <f t="shared" si="23"/>
        <v>7.9731986097426655E-2</v>
      </c>
      <c r="K73" s="4">
        <f t="shared" si="24"/>
        <v>6.221761621919214E-2</v>
      </c>
      <c r="L73" s="5">
        <f t="shared" si="28"/>
        <v>3.7984750920758074E-3</v>
      </c>
      <c r="M73" s="5">
        <f t="shared" si="29"/>
        <v>6.3571896070402376E-3</v>
      </c>
      <c r="N73" s="5">
        <f t="shared" si="30"/>
        <v>3.8710317679986807E-3</v>
      </c>
      <c r="O73" s="5">
        <f t="shared" si="25"/>
        <v>1.7735433070403339</v>
      </c>
      <c r="P73" s="5">
        <f t="shared" si="26"/>
        <v>3.5638683621197416</v>
      </c>
      <c r="Q73" s="5">
        <f t="shared" si="27"/>
        <v>0.6383793548346085</v>
      </c>
    </row>
    <row r="74" spans="1:17">
      <c r="A74" s="1">
        <v>613.54999999999995</v>
      </c>
      <c r="B74" s="3">
        <v>0.34754792418422165</v>
      </c>
      <c r="C74">
        <v>0.41067097817299919</v>
      </c>
      <c r="D74">
        <v>0.42592928377153222</v>
      </c>
      <c r="E74">
        <v>0.40268329554043836</v>
      </c>
      <c r="F74" s="4">
        <f t="shared" si="19"/>
        <v>6.3123053988777544E-2</v>
      </c>
      <c r="G74" s="4">
        <f t="shared" si="20"/>
        <v>7.8381359587310573E-2</v>
      </c>
      <c r="H74" s="4">
        <f t="shared" si="21"/>
        <v>5.5135371356216711E-2</v>
      </c>
      <c r="I74" s="4">
        <f t="shared" si="22"/>
        <v>6.3123053988777544E-2</v>
      </c>
      <c r="J74" s="4">
        <f t="shared" si="23"/>
        <v>7.8381359587310573E-2</v>
      </c>
      <c r="K74" s="4">
        <f t="shared" si="24"/>
        <v>5.5135371356216711E-2</v>
      </c>
      <c r="L74" s="5">
        <f t="shared" si="28"/>
        <v>3.9845199448701246E-3</v>
      </c>
      <c r="M74" s="5">
        <f t="shared" si="29"/>
        <v>6.143637530755283E-3</v>
      </c>
      <c r="N74" s="5">
        <f t="shared" si="30"/>
        <v>3.0399091745879222E-3</v>
      </c>
      <c r="O74" s="5">
        <f t="shared" si="25"/>
        <v>1.8604093771038201</v>
      </c>
      <c r="P74" s="5">
        <f t="shared" si="26"/>
        <v>3.4441501319926915</v>
      </c>
      <c r="Q74" s="5">
        <f t="shared" si="27"/>
        <v>0.50131731639922472</v>
      </c>
    </row>
    <row r="75" spans="1:17">
      <c r="A75" s="1">
        <v>615.69000000000005</v>
      </c>
      <c r="B75" s="3">
        <v>0.34556746207579525</v>
      </c>
      <c r="C75">
        <v>0.4017783632471596</v>
      </c>
      <c r="D75">
        <v>0.42222222222222222</v>
      </c>
      <c r="E75">
        <v>0.40932347924957357</v>
      </c>
      <c r="F75" s="4">
        <f t="shared" si="19"/>
        <v>5.6210901171364347E-2</v>
      </c>
      <c r="G75" s="4">
        <f t="shared" si="20"/>
        <v>7.665476014642697E-2</v>
      </c>
      <c r="H75" s="4">
        <f t="shared" si="21"/>
        <v>6.3756017173778323E-2</v>
      </c>
      <c r="I75" s="4">
        <f t="shared" si="22"/>
        <v>5.6210901171364347E-2</v>
      </c>
      <c r="J75" s="4">
        <f t="shared" si="23"/>
        <v>7.665476014642697E-2</v>
      </c>
      <c r="K75" s="4">
        <f t="shared" si="24"/>
        <v>6.3756017173778323E-2</v>
      </c>
      <c r="L75" s="5">
        <f t="shared" si="28"/>
        <v>3.1596654104968898E-3</v>
      </c>
      <c r="M75" s="5">
        <f t="shared" si="29"/>
        <v>5.8759522531062489E-3</v>
      </c>
      <c r="N75" s="5">
        <f t="shared" si="30"/>
        <v>4.0648297258631168E-3</v>
      </c>
      <c r="O75" s="5">
        <f t="shared" si="25"/>
        <v>1.4752771323850427</v>
      </c>
      <c r="P75" s="5">
        <f t="shared" si="26"/>
        <v>3.2940845918738106</v>
      </c>
      <c r="Q75" s="5">
        <f t="shared" si="27"/>
        <v>0.67033895184244296</v>
      </c>
    </row>
    <row r="76" spans="1:17">
      <c r="A76" s="1">
        <v>617.80999999999995</v>
      </c>
      <c r="B76" s="3">
        <v>0.3448433084936362</v>
      </c>
      <c r="C76">
        <v>0.40179023813545006</v>
      </c>
      <c r="D76">
        <v>0.41173131504257332</v>
      </c>
      <c r="E76">
        <v>0.40519730510105872</v>
      </c>
      <c r="F76" s="4">
        <f t="shared" si="19"/>
        <v>5.6946929641813859E-2</v>
      </c>
      <c r="G76" s="4">
        <f t="shared" si="20"/>
        <v>6.6888006548937118E-2</v>
      </c>
      <c r="H76" s="4">
        <f t="shared" si="21"/>
        <v>6.0353996607422522E-2</v>
      </c>
      <c r="I76" s="4">
        <f t="shared" si="22"/>
        <v>5.6946929641813859E-2</v>
      </c>
      <c r="J76" s="4">
        <f t="shared" si="23"/>
        <v>6.6888006548937118E-2</v>
      </c>
      <c r="K76" s="4">
        <f t="shared" si="24"/>
        <v>6.0353996607422522E-2</v>
      </c>
      <c r="L76" s="5">
        <f t="shared" si="28"/>
        <v>3.2429527956296979E-3</v>
      </c>
      <c r="M76" s="5">
        <f t="shared" si="29"/>
        <v>4.4740054200906546E-3</v>
      </c>
      <c r="N76" s="5">
        <f t="shared" si="30"/>
        <v>3.6426049064887693E-3</v>
      </c>
      <c r="O76" s="5">
        <f t="shared" si="25"/>
        <v>1.5141647862152166</v>
      </c>
      <c r="P76" s="5">
        <f t="shared" si="26"/>
        <v>2.5081470514825259</v>
      </c>
      <c r="Q76" s="5">
        <f t="shared" si="27"/>
        <v>0.60070903818076649</v>
      </c>
    </row>
    <row r="77" spans="1:17">
      <c r="A77" s="1">
        <v>619.94000000000005</v>
      </c>
      <c r="B77" s="3">
        <v>0.34290687758001859</v>
      </c>
      <c r="C77">
        <v>0.3917999319496428</v>
      </c>
      <c r="D77">
        <v>0.41148325358851673</v>
      </c>
      <c r="E77">
        <v>0.40550423402617403</v>
      </c>
      <c r="F77" s="4">
        <f t="shared" si="19"/>
        <v>4.8893054369624211E-2</v>
      </c>
      <c r="G77" s="4">
        <f t="shared" si="20"/>
        <v>6.8576376008498141E-2</v>
      </c>
      <c r="H77" s="4">
        <f t="shared" si="21"/>
        <v>6.2597356446155439E-2</v>
      </c>
      <c r="I77" s="4">
        <f t="shared" si="22"/>
        <v>4.8893054369624211E-2</v>
      </c>
      <c r="J77" s="4">
        <f t="shared" si="23"/>
        <v>6.8576376008498141E-2</v>
      </c>
      <c r="K77" s="4">
        <f t="shared" si="24"/>
        <v>6.2597356446155439E-2</v>
      </c>
      <c r="L77" s="5">
        <f t="shared" si="28"/>
        <v>2.390530765591029E-3</v>
      </c>
      <c r="M77" s="5">
        <f t="shared" si="29"/>
        <v>4.702719346458919E-3</v>
      </c>
      <c r="N77" s="5">
        <f t="shared" si="30"/>
        <v>3.9184290340470379E-3</v>
      </c>
      <c r="O77" s="5">
        <f t="shared" si="25"/>
        <v>1.1161610216775277</v>
      </c>
      <c r="P77" s="5">
        <f t="shared" si="26"/>
        <v>2.6363650812322375</v>
      </c>
      <c r="Q77" s="5">
        <f t="shared" si="27"/>
        <v>0.64619572988247254</v>
      </c>
    </row>
    <row r="78" spans="1:17">
      <c r="A78" s="1">
        <v>622.04999999999995</v>
      </c>
      <c r="B78" s="3">
        <v>0.34209128848435033</v>
      </c>
      <c r="C78">
        <v>0.39632049518569462</v>
      </c>
      <c r="D78">
        <v>0.40605709876543211</v>
      </c>
      <c r="E78">
        <v>0.39930488511295614</v>
      </c>
      <c r="F78" s="4">
        <f t="shared" si="19"/>
        <v>5.422920670134429E-2</v>
      </c>
      <c r="G78" s="4">
        <f t="shared" si="20"/>
        <v>6.3965810281081781E-2</v>
      </c>
      <c r="H78" s="4">
        <f t="shared" si="21"/>
        <v>5.7213596628605812E-2</v>
      </c>
      <c r="I78" s="4">
        <f t="shared" si="22"/>
        <v>5.422920670134429E-2</v>
      </c>
      <c r="J78" s="4">
        <f t="shared" si="23"/>
        <v>6.3965810281081781E-2</v>
      </c>
      <c r="K78" s="4">
        <f t="shared" si="24"/>
        <v>5.7213596628605812E-2</v>
      </c>
      <c r="L78" s="5">
        <f t="shared" si="28"/>
        <v>2.9408068594571246E-3</v>
      </c>
      <c r="M78" s="5">
        <f t="shared" si="29"/>
        <v>4.0916248849153479E-3</v>
      </c>
      <c r="N78" s="5">
        <f t="shared" si="30"/>
        <v>3.2733956391808143E-3</v>
      </c>
      <c r="O78" s="5">
        <f t="shared" si="25"/>
        <v>1.3730900417825871</v>
      </c>
      <c r="P78" s="5">
        <f t="shared" si="26"/>
        <v>2.2937828471975821</v>
      </c>
      <c r="Q78" s="5">
        <f t="shared" si="27"/>
        <v>0.53982202200810792</v>
      </c>
    </row>
    <row r="79" spans="1:17">
      <c r="A79" s="1">
        <v>624.16</v>
      </c>
      <c r="B79" s="3">
        <v>0.34127420317605445</v>
      </c>
      <c r="C79">
        <v>0.38610967852845107</v>
      </c>
      <c r="D79">
        <v>0.40582524271844661</v>
      </c>
      <c r="E79">
        <v>0.40696555705214543</v>
      </c>
      <c r="F79" s="4">
        <f t="shared" si="19"/>
        <v>4.4835475352396625E-2</v>
      </c>
      <c r="G79" s="4">
        <f t="shared" si="20"/>
        <v>6.4551039542392163E-2</v>
      </c>
      <c r="H79" s="4">
        <f t="shared" si="21"/>
        <v>6.5691353876090985E-2</v>
      </c>
      <c r="I79" s="4">
        <f t="shared" si="22"/>
        <v>4.4835475352396625E-2</v>
      </c>
      <c r="J79" s="4">
        <f t="shared" si="23"/>
        <v>6.4551039542392163E-2</v>
      </c>
      <c r="K79" s="4">
        <f t="shared" si="24"/>
        <v>6.5691353876090985E-2</v>
      </c>
      <c r="L79" s="5">
        <f t="shared" si="28"/>
        <v>2.0102198500753653E-3</v>
      </c>
      <c r="M79" s="5">
        <f t="shared" si="29"/>
        <v>4.1668367060034763E-3</v>
      </c>
      <c r="N79" s="5">
        <f t="shared" si="30"/>
        <v>4.3153539740738139E-3</v>
      </c>
      <c r="O79" s="5">
        <f t="shared" si="25"/>
        <v>0.93859032226336236</v>
      </c>
      <c r="P79" s="5">
        <f t="shared" si="26"/>
        <v>2.3359469238103903</v>
      </c>
      <c r="Q79" s="5">
        <f t="shared" si="27"/>
        <v>0.71165339138419181</v>
      </c>
    </row>
    <row r="80" spans="1:17">
      <c r="A80" s="1">
        <v>626.27</v>
      </c>
      <c r="B80" s="3">
        <v>0.3391172930563135</v>
      </c>
      <c r="C80">
        <v>0.39550561797752809</v>
      </c>
      <c r="D80">
        <v>0.40777647518561932</v>
      </c>
      <c r="E80">
        <v>0.4037721324095459</v>
      </c>
      <c r="F80" s="4">
        <f t="shared" si="19"/>
        <v>5.6388324921214594E-2</v>
      </c>
      <c r="G80" s="4">
        <f t="shared" si="20"/>
        <v>6.8659182129305829E-2</v>
      </c>
      <c r="H80" s="4">
        <f t="shared" si="21"/>
        <v>6.4654839353232407E-2</v>
      </c>
      <c r="I80" s="4">
        <f t="shared" si="22"/>
        <v>5.6388324921214594E-2</v>
      </c>
      <c r="J80" s="4">
        <f t="shared" si="23"/>
        <v>6.8659182129305829E-2</v>
      </c>
      <c r="K80" s="4">
        <f t="shared" si="24"/>
        <v>6.4654839353232407E-2</v>
      </c>
      <c r="L80" s="5">
        <f t="shared" si="28"/>
        <v>3.1796431874204709E-3</v>
      </c>
      <c r="M80" s="5">
        <f t="shared" si="29"/>
        <v>4.714083290665189E-3</v>
      </c>
      <c r="N80" s="5">
        <f t="shared" si="30"/>
        <v>4.1802482517922903E-3</v>
      </c>
      <c r="O80" s="5">
        <f t="shared" si="25"/>
        <v>1.4846049420174603</v>
      </c>
      <c r="P80" s="5">
        <f t="shared" si="26"/>
        <v>2.6427357581711108</v>
      </c>
      <c r="Q80" s="5">
        <f t="shared" si="27"/>
        <v>0.68937284475123717</v>
      </c>
    </row>
    <row r="81" spans="1:17">
      <c r="A81" s="1">
        <v>628.37</v>
      </c>
      <c r="B81" s="3">
        <v>0.33824414084112298</v>
      </c>
      <c r="C81">
        <v>0.38696573648887317</v>
      </c>
      <c r="D81">
        <v>0.39458069620253161</v>
      </c>
      <c r="E81">
        <v>0.40167282629838552</v>
      </c>
      <c r="F81" s="4">
        <f t="shared" si="19"/>
        <v>4.8721595647750193E-2</v>
      </c>
      <c r="G81" s="4">
        <f t="shared" si="20"/>
        <v>5.6336555361408636E-2</v>
      </c>
      <c r="H81" s="4">
        <f t="shared" si="21"/>
        <v>6.3428685457262546E-2</v>
      </c>
      <c r="I81" s="4">
        <f t="shared" si="22"/>
        <v>4.8721595647750193E-2</v>
      </c>
      <c r="J81" s="4">
        <f t="shared" si="23"/>
        <v>5.6336555361408636E-2</v>
      </c>
      <c r="K81" s="4">
        <f t="shared" si="24"/>
        <v>6.3428685457262546E-2</v>
      </c>
      <c r="L81" s="5">
        <f t="shared" si="28"/>
        <v>2.3737938824628705E-3</v>
      </c>
      <c r="M81" s="5">
        <f t="shared" si="29"/>
        <v>3.1738074699890601E-3</v>
      </c>
      <c r="N81" s="5">
        <f t="shared" si="30"/>
        <v>4.0231981388363491E-3</v>
      </c>
      <c r="O81" s="5">
        <f t="shared" si="25"/>
        <v>1.1083464154650016</v>
      </c>
      <c r="P81" s="5">
        <f t="shared" si="26"/>
        <v>1.7792503808958233</v>
      </c>
      <c r="Q81" s="5">
        <f t="shared" si="27"/>
        <v>0.66347340610174521</v>
      </c>
    </row>
    <row r="82" spans="1:17">
      <c r="A82" s="1">
        <v>630.46</v>
      </c>
      <c r="B82" s="3">
        <v>0.33732929076783302</v>
      </c>
      <c r="C82">
        <v>0.38169442951818011</v>
      </c>
      <c r="D82">
        <v>0.39959514170040489</v>
      </c>
      <c r="E82">
        <v>0.39821073558648107</v>
      </c>
      <c r="F82" s="4">
        <f t="shared" si="19"/>
        <v>4.4365138750347088E-2</v>
      </c>
      <c r="G82" s="4">
        <f t="shared" si="20"/>
        <v>6.2265850932571865E-2</v>
      </c>
      <c r="H82" s="4">
        <f t="shared" si="21"/>
        <v>6.0881444818648045E-2</v>
      </c>
      <c r="I82" s="4">
        <f t="shared" si="22"/>
        <v>4.4365138750347088E-2</v>
      </c>
      <c r="J82" s="4">
        <f t="shared" si="23"/>
        <v>6.2265850932571865E-2</v>
      </c>
      <c r="K82" s="4">
        <f t="shared" si="24"/>
        <v>6.0881444818648045E-2</v>
      </c>
      <c r="L82" s="5">
        <f t="shared" si="28"/>
        <v>1.9682655363375489E-3</v>
      </c>
      <c r="M82" s="5">
        <f t="shared" si="29"/>
        <v>3.8770361923572607E-3</v>
      </c>
      <c r="N82" s="5">
        <f t="shared" si="30"/>
        <v>3.7065503232060868E-3</v>
      </c>
      <c r="O82" s="5">
        <f t="shared" si="25"/>
        <v>0.91900146343777722</v>
      </c>
      <c r="P82" s="5">
        <f t="shared" si="26"/>
        <v>2.1734834854435348</v>
      </c>
      <c r="Q82" s="5">
        <f t="shared" si="27"/>
        <v>0.61125440084249838</v>
      </c>
    </row>
    <row r="83" spans="1:17">
      <c r="A83" s="1">
        <v>632.54</v>
      </c>
      <c r="B83" s="3">
        <v>0.33640853705267842</v>
      </c>
      <c r="C83">
        <v>0.38302163549688306</v>
      </c>
      <c r="D83">
        <v>0.39759535655058043</v>
      </c>
      <c r="E83">
        <v>0.40158439975624616</v>
      </c>
      <c r="F83" s="4">
        <f t="shared" si="19"/>
        <v>4.6613098444204637E-2</v>
      </c>
      <c r="G83" s="4">
        <f t="shared" si="20"/>
        <v>6.1186819497902001E-2</v>
      </c>
      <c r="H83" s="4">
        <f t="shared" si="21"/>
        <v>6.5175862703567733E-2</v>
      </c>
      <c r="I83" s="4">
        <f t="shared" si="22"/>
        <v>4.6613098444204637E-2</v>
      </c>
      <c r="J83" s="4">
        <f t="shared" si="23"/>
        <v>6.1186819497902001E-2</v>
      </c>
      <c r="K83" s="4">
        <f t="shared" si="24"/>
        <v>6.5175862703567733E-2</v>
      </c>
      <c r="L83" s="5">
        <f t="shared" si="28"/>
        <v>2.1727809465691126E-3</v>
      </c>
      <c r="M83" s="5">
        <f t="shared" si="29"/>
        <v>3.7438268802688405E-3</v>
      </c>
      <c r="N83" s="5">
        <f t="shared" si="30"/>
        <v>4.2478930791543116E-3</v>
      </c>
      <c r="O83" s="5">
        <f t="shared" si="25"/>
        <v>1.0144916083539519</v>
      </c>
      <c r="P83" s="5">
        <f t="shared" si="26"/>
        <v>2.0988057611287041</v>
      </c>
      <c r="Q83" s="5">
        <f t="shared" si="27"/>
        <v>0.7005282843955859</v>
      </c>
    </row>
    <row r="84" spans="1:17">
      <c r="A84" s="1">
        <v>634.62</v>
      </c>
      <c r="B84" s="3">
        <v>0.33437945873790115</v>
      </c>
      <c r="C84">
        <v>0.38171641791044775</v>
      </c>
      <c r="D84">
        <v>0.39903341038033202</v>
      </c>
      <c r="E84">
        <v>0.40379851362510322</v>
      </c>
      <c r="F84" s="4">
        <f t="shared" si="19"/>
        <v>4.73369591725466E-2</v>
      </c>
      <c r="G84" s="4">
        <f t="shared" si="20"/>
        <v>6.4653951642430874E-2</v>
      </c>
      <c r="H84" s="4">
        <f t="shared" si="21"/>
        <v>6.941905488720207E-2</v>
      </c>
      <c r="I84" s="4">
        <f t="shared" si="22"/>
        <v>4.73369591725466E-2</v>
      </c>
      <c r="J84" s="4">
        <f t="shared" si="23"/>
        <v>6.4653951642430874E-2</v>
      </c>
      <c r="K84" s="4">
        <f t="shared" si="24"/>
        <v>6.941905488720207E-2</v>
      </c>
      <c r="L84" s="5">
        <f t="shared" si="28"/>
        <v>2.2407877037033436E-3</v>
      </c>
      <c r="M84" s="5">
        <f t="shared" si="29"/>
        <v>4.18013346298179E-3</v>
      </c>
      <c r="N84" s="5">
        <f t="shared" si="30"/>
        <v>4.8190051814323738E-3</v>
      </c>
      <c r="O84" s="5">
        <f t="shared" si="25"/>
        <v>1.046244595019719</v>
      </c>
      <c r="P84" s="5">
        <f t="shared" si="26"/>
        <v>2.3434011440622653</v>
      </c>
      <c r="Q84" s="5">
        <f t="shared" si="27"/>
        <v>0.79471148857502272</v>
      </c>
    </row>
    <row r="85" spans="1:17">
      <c r="A85" s="1">
        <v>636.70000000000005</v>
      </c>
      <c r="B85" s="3">
        <v>0.33338757317601392</v>
      </c>
      <c r="C85">
        <v>0.38341369334619096</v>
      </c>
      <c r="D85">
        <v>0.39507517977772932</v>
      </c>
      <c r="E85">
        <v>0.40243902439024393</v>
      </c>
      <c r="F85" s="4">
        <f t="shared" si="19"/>
        <v>5.0026120170177046E-2</v>
      </c>
      <c r="G85" s="4">
        <f t="shared" si="20"/>
        <v>6.1687606601715406E-2</v>
      </c>
      <c r="H85" s="4">
        <f t="shared" si="21"/>
        <v>6.9051451214230009E-2</v>
      </c>
      <c r="I85" s="4">
        <f t="shared" si="22"/>
        <v>5.0026120170177046E-2</v>
      </c>
      <c r="J85" s="4">
        <f t="shared" si="23"/>
        <v>6.1687606601715406E-2</v>
      </c>
      <c r="K85" s="4">
        <f t="shared" si="24"/>
        <v>6.9051451214230009E-2</v>
      </c>
      <c r="L85" s="5">
        <f t="shared" si="28"/>
        <v>2.5026126992809946E-3</v>
      </c>
      <c r="M85" s="5">
        <f t="shared" si="29"/>
        <v>3.8053608082480022E-3</v>
      </c>
      <c r="N85" s="5">
        <f t="shared" si="30"/>
        <v>4.768102914791187E-3</v>
      </c>
      <c r="O85" s="5">
        <f t="shared" si="25"/>
        <v>1.1684931177206654</v>
      </c>
      <c r="P85" s="5">
        <f t="shared" si="26"/>
        <v>2.1333019509039826</v>
      </c>
      <c r="Q85" s="5">
        <f t="shared" si="27"/>
        <v>0.78631709708315967</v>
      </c>
    </row>
    <row r="86" spans="1:17">
      <c r="A86" s="1">
        <v>638.76</v>
      </c>
      <c r="B86" s="3">
        <v>0.33239883944259196</v>
      </c>
      <c r="C86">
        <v>0.3842768553710742</v>
      </c>
      <c r="D86">
        <v>0.38708230544965239</v>
      </c>
      <c r="E86">
        <v>0.39788032678295426</v>
      </c>
      <c r="F86" s="4">
        <f t="shared" si="19"/>
        <v>5.1878015928482235E-2</v>
      </c>
      <c r="G86" s="4">
        <f t="shared" si="20"/>
        <v>5.4683466007060422E-2</v>
      </c>
      <c r="H86" s="4">
        <f t="shared" si="21"/>
        <v>6.5481487340362299E-2</v>
      </c>
      <c r="I86" s="4">
        <f t="shared" si="22"/>
        <v>5.1878015928482235E-2</v>
      </c>
      <c r="J86" s="4">
        <f t="shared" si="23"/>
        <v>5.4683466007060422E-2</v>
      </c>
      <c r="K86" s="4">
        <f t="shared" si="24"/>
        <v>6.5481487340362299E-2</v>
      </c>
      <c r="L86" s="5">
        <f t="shared" si="28"/>
        <v>2.6913285366758563E-3</v>
      </c>
      <c r="M86" s="5">
        <f t="shared" si="29"/>
        <v>2.9902814545453328E-3</v>
      </c>
      <c r="N86" s="5">
        <f t="shared" si="30"/>
        <v>4.2878251843060282E-3</v>
      </c>
      <c r="O86" s="5">
        <f t="shared" si="25"/>
        <v>1.2566062953066908</v>
      </c>
      <c r="P86" s="5">
        <f t="shared" si="26"/>
        <v>1.6763648921035021</v>
      </c>
      <c r="Q86" s="5">
        <f t="shared" si="27"/>
        <v>0.7071135652849545</v>
      </c>
    </row>
    <row r="87" spans="1:17">
      <c r="A87" s="1">
        <v>640.82000000000005</v>
      </c>
      <c r="B87" s="3">
        <v>0.33016384888378036</v>
      </c>
      <c r="C87">
        <v>0.38179937952430193</v>
      </c>
      <c r="D87">
        <v>0.39310829817158932</v>
      </c>
      <c r="E87">
        <v>0.38982270320055262</v>
      </c>
      <c r="F87" s="4">
        <f t="shared" si="19"/>
        <v>5.1635530640521565E-2</v>
      </c>
      <c r="G87" s="4">
        <f t="shared" si="20"/>
        <v>6.2944449287808957E-2</v>
      </c>
      <c r="H87" s="4">
        <f t="shared" si="21"/>
        <v>5.9658854316772258E-2</v>
      </c>
      <c r="I87" s="4">
        <f t="shared" si="22"/>
        <v>5.1635530640521565E-2</v>
      </c>
      <c r="J87" s="4">
        <f t="shared" si="23"/>
        <v>6.2944449287808957E-2</v>
      </c>
      <c r="K87" s="4">
        <f t="shared" si="24"/>
        <v>5.9658854316772258E-2</v>
      </c>
      <c r="L87" s="5">
        <f t="shared" si="28"/>
        <v>2.6662280245282415E-3</v>
      </c>
      <c r="M87" s="5">
        <f t="shared" si="29"/>
        <v>3.9620036961455531E-3</v>
      </c>
      <c r="N87" s="5">
        <f t="shared" si="30"/>
        <v>3.5591788983898561E-3</v>
      </c>
      <c r="O87" s="5">
        <f t="shared" si="25"/>
        <v>1.2448866330096926</v>
      </c>
      <c r="P87" s="5">
        <f t="shared" si="26"/>
        <v>2.2211166405446563</v>
      </c>
      <c r="Q87" s="5">
        <f t="shared" si="27"/>
        <v>0.58695109342121066</v>
      </c>
    </row>
    <row r="88" spans="1:17">
      <c r="A88" s="1">
        <v>642.88</v>
      </c>
      <c r="B88" s="3">
        <v>0.32912712610307365</v>
      </c>
      <c r="C88">
        <v>0.38732545649838879</v>
      </c>
      <c r="D88">
        <v>0.39720077220077221</v>
      </c>
      <c r="E88">
        <v>0.40209374256483471</v>
      </c>
      <c r="F88" s="4">
        <f t="shared" si="19"/>
        <v>5.8198330395315134E-2</v>
      </c>
      <c r="G88" s="4">
        <f t="shared" si="20"/>
        <v>6.8073646097698559E-2</v>
      </c>
      <c r="H88" s="4">
        <f t="shared" si="21"/>
        <v>7.2966616461761058E-2</v>
      </c>
      <c r="I88" s="4">
        <f t="shared" si="22"/>
        <v>5.8198330395315134E-2</v>
      </c>
      <c r="J88" s="4">
        <f t="shared" si="23"/>
        <v>6.8073646097698559E-2</v>
      </c>
      <c r="K88" s="4">
        <f t="shared" si="24"/>
        <v>7.2966616461761058E-2</v>
      </c>
      <c r="L88" s="5">
        <f t="shared" si="28"/>
        <v>3.3870456608022614E-3</v>
      </c>
      <c r="M88" s="5">
        <f t="shared" si="29"/>
        <v>4.6340212930347105E-3</v>
      </c>
      <c r="N88" s="5">
        <f t="shared" si="30"/>
        <v>5.3241271178777402E-3</v>
      </c>
      <c r="O88" s="5">
        <f t="shared" si="25"/>
        <v>1.5814430835383166</v>
      </c>
      <c r="P88" s="5">
        <f t="shared" si="26"/>
        <v>2.5978526513266362</v>
      </c>
      <c r="Q88" s="5">
        <f t="shared" si="27"/>
        <v>0.87801212655131922</v>
      </c>
    </row>
    <row r="89" spans="1:17">
      <c r="A89" s="1">
        <v>644.92999999999995</v>
      </c>
      <c r="B89" s="3">
        <v>0.32807269961191859</v>
      </c>
      <c r="C89">
        <v>0.38882731101751272</v>
      </c>
      <c r="D89">
        <v>0.39588559959859515</v>
      </c>
      <c r="E89">
        <v>0.39457459926017263</v>
      </c>
      <c r="F89" s="4">
        <f t="shared" si="19"/>
        <v>6.0754611405594128E-2</v>
      </c>
      <c r="G89" s="4">
        <f t="shared" si="20"/>
        <v>6.7812899986676556E-2</v>
      </c>
      <c r="H89" s="4">
        <f t="shared" si="21"/>
        <v>6.6501899648254037E-2</v>
      </c>
      <c r="I89" s="4">
        <f t="shared" si="22"/>
        <v>6.0754611405594128E-2</v>
      </c>
      <c r="J89" s="4">
        <f t="shared" si="23"/>
        <v>6.7812899986676556E-2</v>
      </c>
      <c r="K89" s="4">
        <f t="shared" si="24"/>
        <v>6.6501899648254037E-2</v>
      </c>
      <c r="L89" s="5">
        <f t="shared" si="28"/>
        <v>3.6911228070447481E-3</v>
      </c>
      <c r="M89" s="5">
        <f t="shared" si="29"/>
        <v>4.5985894046029971E-3</v>
      </c>
      <c r="N89" s="5">
        <f t="shared" si="30"/>
        <v>4.42250265682645E-3</v>
      </c>
      <c r="O89" s="5">
        <f t="shared" si="25"/>
        <v>1.7234195278928777</v>
      </c>
      <c r="P89" s="5">
        <f t="shared" si="26"/>
        <v>2.5779893793468145</v>
      </c>
      <c r="Q89" s="5">
        <f t="shared" si="27"/>
        <v>0.72932348841942474</v>
      </c>
    </row>
    <row r="90" spans="1:17">
      <c r="A90" s="1">
        <v>646.97</v>
      </c>
      <c r="B90" s="3">
        <v>0.32579652255623975</v>
      </c>
      <c r="C90">
        <v>0.38242061665899679</v>
      </c>
      <c r="D90">
        <v>0.39477806788511755</v>
      </c>
      <c r="E90">
        <v>0.39751873869216853</v>
      </c>
      <c r="F90" s="4">
        <f t="shared" si="19"/>
        <v>5.6624094102757039E-2</v>
      </c>
      <c r="G90" s="4">
        <f t="shared" si="20"/>
        <v>6.8981545328877791E-2</v>
      </c>
      <c r="H90" s="4">
        <f t="shared" si="21"/>
        <v>7.1722216135928774E-2</v>
      </c>
      <c r="I90" s="4">
        <f t="shared" si="22"/>
        <v>5.6624094102757039E-2</v>
      </c>
      <c r="J90" s="4">
        <f t="shared" si="23"/>
        <v>6.8981545328877791E-2</v>
      </c>
      <c r="K90" s="4">
        <f t="shared" si="24"/>
        <v>7.1722216135928774E-2</v>
      </c>
      <c r="L90" s="5">
        <f t="shared" si="28"/>
        <v>3.2062880329578845E-3</v>
      </c>
      <c r="M90" s="5">
        <f t="shared" si="29"/>
        <v>4.7584535959600211E-3</v>
      </c>
      <c r="N90" s="5">
        <f t="shared" si="30"/>
        <v>5.1440762874488816E-3</v>
      </c>
      <c r="O90" s="5">
        <f t="shared" si="25"/>
        <v>1.4970456679204902</v>
      </c>
      <c r="P90" s="5">
        <f t="shared" si="26"/>
        <v>2.6676099458282989</v>
      </c>
      <c r="Q90" s="5">
        <f t="shared" si="27"/>
        <v>0.84831959498471976</v>
      </c>
    </row>
    <row r="91" spans="1:17">
      <c r="A91" s="1">
        <v>649</v>
      </c>
      <c r="B91" s="3">
        <v>0.32470963109664658</v>
      </c>
      <c r="C91">
        <v>0.38254873989538751</v>
      </c>
      <c r="D91">
        <v>0.39730820995962313</v>
      </c>
      <c r="E91">
        <v>0.38533333333333336</v>
      </c>
      <c r="F91" s="4">
        <f t="shared" si="19"/>
        <v>5.7839108798740935E-2</v>
      </c>
      <c r="G91" s="4">
        <f t="shared" si="20"/>
        <v>7.2598578862976548E-2</v>
      </c>
      <c r="H91" s="4">
        <f t="shared" si="21"/>
        <v>6.0623702236686783E-2</v>
      </c>
      <c r="I91" s="4">
        <f t="shared" si="22"/>
        <v>5.7839108798740935E-2</v>
      </c>
      <c r="J91" s="4">
        <f t="shared" si="23"/>
        <v>7.2598578862976548E-2</v>
      </c>
      <c r="K91" s="4">
        <f t="shared" si="24"/>
        <v>6.0623702236686783E-2</v>
      </c>
      <c r="L91" s="5">
        <f t="shared" si="28"/>
        <v>3.3453625066325911E-3</v>
      </c>
      <c r="M91" s="5">
        <f t="shared" si="29"/>
        <v>5.2705536529238251E-3</v>
      </c>
      <c r="N91" s="5">
        <f t="shared" si="30"/>
        <v>3.6752332728824618E-3</v>
      </c>
      <c r="O91" s="5">
        <f t="shared" si="25"/>
        <v>1.5619808316340795</v>
      </c>
      <c r="P91" s="5">
        <f t="shared" si="26"/>
        <v>2.9546954826875216</v>
      </c>
      <c r="Q91" s="5">
        <f t="shared" si="27"/>
        <v>0.60608984534951826</v>
      </c>
    </row>
    <row r="92" spans="1:17">
      <c r="A92" s="1">
        <v>651.03</v>
      </c>
      <c r="B92" s="3">
        <v>0.32355760257021982</v>
      </c>
      <c r="C92">
        <v>0.39275973220927357</v>
      </c>
      <c r="D92">
        <v>0.40100953449242849</v>
      </c>
      <c r="E92">
        <v>0.38550884955752213</v>
      </c>
      <c r="F92" s="4">
        <f t="shared" si="19"/>
        <v>6.9202129639053755E-2</v>
      </c>
      <c r="G92" s="4">
        <f t="shared" si="20"/>
        <v>7.7451931922208672E-2</v>
      </c>
      <c r="H92" s="4">
        <f t="shared" si="21"/>
        <v>6.1951246987302311E-2</v>
      </c>
      <c r="I92" s="4">
        <f t="shared" si="22"/>
        <v>6.9202129639053755E-2</v>
      </c>
      <c r="J92" s="4">
        <f t="shared" si="23"/>
        <v>7.7451931922208672E-2</v>
      </c>
      <c r="K92" s="4">
        <f t="shared" si="24"/>
        <v>6.1951246987302311E-2</v>
      </c>
      <c r="L92" s="5">
        <f t="shared" si="28"/>
        <v>4.7889347465804024E-3</v>
      </c>
      <c r="M92" s="5">
        <f t="shared" si="29"/>
        <v>5.9988017584824468E-3</v>
      </c>
      <c r="N92" s="5">
        <f t="shared" si="30"/>
        <v>3.8379570032817337E-3</v>
      </c>
      <c r="O92" s="5">
        <f t="shared" si="25"/>
        <v>2.2359981207640529</v>
      </c>
      <c r="P92" s="5">
        <f t="shared" si="26"/>
        <v>3.3629545631308306</v>
      </c>
      <c r="Q92" s="5">
        <f t="shared" si="27"/>
        <v>0.63292493125279747</v>
      </c>
    </row>
    <row r="93" spans="1:17">
      <c r="A93" s="1">
        <v>653.05999999999995</v>
      </c>
      <c r="B93" s="3">
        <v>0.32134339748618562</v>
      </c>
      <c r="C93">
        <v>0.38840874428063038</v>
      </c>
      <c r="D93">
        <v>0.38602520045819022</v>
      </c>
      <c r="E93">
        <v>0.38487874465049932</v>
      </c>
      <c r="F93" s="4">
        <f t="shared" si="19"/>
        <v>6.7065346794444758E-2</v>
      </c>
      <c r="G93" s="4">
        <f t="shared" si="20"/>
        <v>6.4681802972004598E-2</v>
      </c>
      <c r="H93" s="4">
        <f t="shared" si="21"/>
        <v>6.3535347164313694E-2</v>
      </c>
      <c r="I93" s="4">
        <f t="shared" si="22"/>
        <v>6.7065346794444758E-2</v>
      </c>
      <c r="J93" s="4">
        <f t="shared" si="23"/>
        <v>6.4681802972004598E-2</v>
      </c>
      <c r="K93" s="4">
        <f t="shared" si="24"/>
        <v>6.3535347164313694E-2</v>
      </c>
      <c r="L93" s="5">
        <f t="shared" si="28"/>
        <v>4.4977607406591416E-3</v>
      </c>
      <c r="M93" s="5">
        <f t="shared" si="29"/>
        <v>4.1837356357092232E-3</v>
      </c>
      <c r="N93" s="5">
        <f t="shared" si="30"/>
        <v>4.036740339289864E-3</v>
      </c>
      <c r="O93" s="5">
        <f t="shared" si="25"/>
        <v>2.1000462724912863</v>
      </c>
      <c r="P93" s="5">
        <f t="shared" si="26"/>
        <v>2.3454205378843356</v>
      </c>
      <c r="Q93" s="5">
        <f t="shared" si="27"/>
        <v>0.66570667663701277</v>
      </c>
    </row>
    <row r="94" spans="1:17">
      <c r="A94" s="1">
        <v>655.07000000000005</v>
      </c>
      <c r="B94" s="3">
        <v>0.32018471485862382</v>
      </c>
      <c r="C94">
        <v>0.3888743112044083</v>
      </c>
      <c r="D94">
        <v>0.38997627520759187</v>
      </c>
      <c r="E94">
        <v>0.3853157121879589</v>
      </c>
      <c r="F94" s="4">
        <f t="shared" si="19"/>
        <v>6.8689596345784476E-2</v>
      </c>
      <c r="G94" s="4">
        <f t="shared" si="20"/>
        <v>6.9791560348968051E-2</v>
      </c>
      <c r="H94" s="4">
        <f t="shared" si="21"/>
        <v>6.5130997329335083E-2</v>
      </c>
      <c r="I94" s="4">
        <f t="shared" si="22"/>
        <v>6.8689596345784476E-2</v>
      </c>
      <c r="J94" s="4">
        <f t="shared" si="23"/>
        <v>6.9791560348968051E-2</v>
      </c>
      <c r="K94" s="4">
        <f t="shared" si="24"/>
        <v>6.5130997329335083E-2</v>
      </c>
      <c r="L94" s="5">
        <f t="shared" si="28"/>
        <v>4.7182606461468081E-3</v>
      </c>
      <c r="M94" s="5">
        <f t="shared" si="29"/>
        <v>4.8708618959436498E-3</v>
      </c>
      <c r="N94" s="5">
        <f t="shared" si="30"/>
        <v>4.2420468131138533E-3</v>
      </c>
      <c r="O94" s="5">
        <f t="shared" si="25"/>
        <v>2.2029997267330956</v>
      </c>
      <c r="P94" s="5">
        <f t="shared" si="26"/>
        <v>2.7306265315704747</v>
      </c>
      <c r="Q94" s="5">
        <f t="shared" si="27"/>
        <v>0.6995641653268786</v>
      </c>
    </row>
    <row r="95" spans="1:17">
      <c r="A95" s="1">
        <v>657.08</v>
      </c>
      <c r="B95" s="3">
        <v>0.31903016584685673</v>
      </c>
      <c r="C95">
        <v>0.38074517269513186</v>
      </c>
      <c r="D95">
        <v>0.3807184525637089</v>
      </c>
      <c r="E95">
        <v>0.38186813186813184</v>
      </c>
      <c r="F95" s="4">
        <f t="shared" si="19"/>
        <v>6.1715006848275133E-2</v>
      </c>
      <c r="G95" s="4">
        <f t="shared" si="20"/>
        <v>6.168828671685217E-2</v>
      </c>
      <c r="H95" s="4">
        <f t="shared" si="21"/>
        <v>6.2837966021275116E-2</v>
      </c>
      <c r="I95" s="4">
        <f t="shared" si="22"/>
        <v>6.1715006848275133E-2</v>
      </c>
      <c r="J95" s="4">
        <f t="shared" si="23"/>
        <v>6.168828671685217E-2</v>
      </c>
      <c r="K95" s="4">
        <f t="shared" si="24"/>
        <v>6.2837966021275116E-2</v>
      </c>
      <c r="L95" s="5">
        <f t="shared" si="28"/>
        <v>3.8087420702826468E-3</v>
      </c>
      <c r="M95" s="5">
        <f t="shared" si="29"/>
        <v>3.8054447180605596E-3</v>
      </c>
      <c r="N95" s="5">
        <f t="shared" si="30"/>
        <v>3.9486099736909261E-3</v>
      </c>
      <c r="O95" s="5">
        <f t="shared" si="25"/>
        <v>1.7783370545418657</v>
      </c>
      <c r="P95" s="5">
        <f t="shared" si="26"/>
        <v>2.1333489911127432</v>
      </c>
      <c r="Q95" s="5">
        <f t="shared" si="27"/>
        <v>0.65117292716032604</v>
      </c>
    </row>
    <row r="96" spans="1:17">
      <c r="A96" s="1">
        <v>659.09</v>
      </c>
      <c r="B96" s="3">
        <v>0.31785756029399559</v>
      </c>
      <c r="C96">
        <v>0.38061195310265938</v>
      </c>
      <c r="D96">
        <v>0.38685658789252186</v>
      </c>
      <c r="E96">
        <v>0.38599871547848424</v>
      </c>
      <c r="F96" s="4">
        <f t="shared" si="19"/>
        <v>6.2754392808663795E-2</v>
      </c>
      <c r="G96" s="4">
        <f t="shared" si="20"/>
        <v>6.8999027598526275E-2</v>
      </c>
      <c r="H96" s="4">
        <f t="shared" si="21"/>
        <v>6.8141155184488655E-2</v>
      </c>
      <c r="I96" s="4">
        <f t="shared" si="22"/>
        <v>6.2754392808663795E-2</v>
      </c>
      <c r="J96" s="4">
        <f t="shared" si="23"/>
        <v>6.8999027598526275E-2</v>
      </c>
      <c r="K96" s="4">
        <f t="shared" si="24"/>
        <v>6.8141155184488655E-2</v>
      </c>
      <c r="L96" s="5">
        <f t="shared" si="28"/>
        <v>3.9381138167840744E-3</v>
      </c>
      <c r="M96" s="5">
        <f t="shared" si="29"/>
        <v>4.7608658095421906E-3</v>
      </c>
      <c r="N96" s="5">
        <f t="shared" si="30"/>
        <v>4.6432170298765655E-3</v>
      </c>
      <c r="O96" s="5">
        <f t="shared" si="25"/>
        <v>1.8387419248031935</v>
      </c>
      <c r="P96" s="5">
        <f t="shared" si="26"/>
        <v>2.6689622433370359</v>
      </c>
      <c r="Q96" s="5">
        <f t="shared" si="27"/>
        <v>0.76572192364675995</v>
      </c>
    </row>
    <row r="97" spans="1:17">
      <c r="A97" s="1">
        <v>661.08</v>
      </c>
      <c r="B97" s="3">
        <v>0.31566809587328115</v>
      </c>
      <c r="C97">
        <v>0.38806413301662701</v>
      </c>
      <c r="D97">
        <v>0.39208389715832204</v>
      </c>
      <c r="E97">
        <v>0.37499999999999994</v>
      </c>
      <c r="F97" s="4">
        <f t="shared" si="19"/>
        <v>7.2396037143345859E-2</v>
      </c>
      <c r="G97" s="4">
        <f t="shared" si="20"/>
        <v>7.6415801285040885E-2</v>
      </c>
      <c r="H97" s="4">
        <f t="shared" si="21"/>
        <v>5.9331904126718793E-2</v>
      </c>
      <c r="I97" s="4">
        <f t="shared" si="22"/>
        <v>7.2396037143345859E-2</v>
      </c>
      <c r="J97" s="4">
        <f t="shared" si="23"/>
        <v>7.6415801285040885E-2</v>
      </c>
      <c r="K97" s="4">
        <f t="shared" si="24"/>
        <v>5.9331904126718793E-2</v>
      </c>
      <c r="L97" s="5">
        <f t="shared" si="28"/>
        <v>5.2411861940607129E-3</v>
      </c>
      <c r="M97" s="5">
        <f t="shared" si="29"/>
        <v>5.8393746860348561E-3</v>
      </c>
      <c r="N97" s="5">
        <f t="shared" si="30"/>
        <v>3.5202748473021506E-3</v>
      </c>
      <c r="O97" s="5">
        <f t="shared" si="25"/>
        <v>2.4471585228557462</v>
      </c>
      <c r="P97" s="5">
        <f t="shared" si="26"/>
        <v>3.273579047426201</v>
      </c>
      <c r="Q97" s="5">
        <f t="shared" si="27"/>
        <v>0.58053535092094655</v>
      </c>
    </row>
    <row r="98" spans="1:17">
      <c r="A98" s="1">
        <v>663.08</v>
      </c>
      <c r="B98" s="3">
        <v>0.31446743301181052</v>
      </c>
      <c r="C98">
        <v>0.38205771643663738</v>
      </c>
      <c r="D98">
        <v>0.38426090038993266</v>
      </c>
      <c r="E98">
        <v>0.38777660695468913</v>
      </c>
      <c r="F98" s="4">
        <f t="shared" si="19"/>
        <v>6.7590283424826869E-2</v>
      </c>
      <c r="G98" s="4">
        <f t="shared" si="20"/>
        <v>6.9793467378122143E-2</v>
      </c>
      <c r="H98" s="4">
        <f t="shared" si="21"/>
        <v>7.3309173942878614E-2</v>
      </c>
      <c r="I98" s="4">
        <f t="shared" si="22"/>
        <v>6.7590283424826869E-2</v>
      </c>
      <c r="J98" s="4">
        <f t="shared" si="23"/>
        <v>6.9793467378122143E-2</v>
      </c>
      <c r="K98" s="4">
        <f t="shared" si="24"/>
        <v>7.3309173942878614E-2</v>
      </c>
      <c r="L98" s="5">
        <f t="shared" si="28"/>
        <v>4.568446413448426E-3</v>
      </c>
      <c r="M98" s="5">
        <f t="shared" si="29"/>
        <v>4.8711280886609993E-3</v>
      </c>
      <c r="N98" s="5">
        <f t="shared" si="30"/>
        <v>5.3742349841872329E-3</v>
      </c>
      <c r="O98" s="5">
        <f t="shared" si="25"/>
        <v>2.1330500697626196</v>
      </c>
      <c r="P98" s="5">
        <f t="shared" si="26"/>
        <v>2.7307757603747467</v>
      </c>
      <c r="Q98" s="5">
        <f t="shared" si="27"/>
        <v>0.88627551194413157</v>
      </c>
    </row>
    <row r="99" spans="1:17">
      <c r="A99" s="1">
        <v>665.06</v>
      </c>
      <c r="B99" s="3">
        <v>0.31321304558484436</v>
      </c>
      <c r="C99">
        <v>0.38593595245955764</v>
      </c>
      <c r="D99">
        <v>0.38545181852268473</v>
      </c>
      <c r="E99">
        <v>0.37938760268857363</v>
      </c>
      <c r="F99" s="4">
        <f t="shared" si="19"/>
        <v>7.2722906874713278E-2</v>
      </c>
      <c r="G99" s="4">
        <f t="shared" si="20"/>
        <v>7.2238772937840368E-2</v>
      </c>
      <c r="H99" s="4">
        <f t="shared" si="21"/>
        <v>6.617455710372927E-2</v>
      </c>
      <c r="I99" s="4">
        <f t="shared" si="22"/>
        <v>7.2722906874713278E-2</v>
      </c>
      <c r="J99" s="4">
        <f t="shared" si="23"/>
        <v>7.2238772937840368E-2</v>
      </c>
      <c r="K99" s="4">
        <f t="shared" si="24"/>
        <v>6.617455710372927E-2</v>
      </c>
      <c r="L99" s="5">
        <f t="shared" si="28"/>
        <v>5.28862118430822E-3</v>
      </c>
      <c r="M99" s="5">
        <f t="shared" si="29"/>
        <v>5.2184403155648576E-3</v>
      </c>
      <c r="N99" s="5">
        <f t="shared" si="30"/>
        <v>4.3790720078747264E-3</v>
      </c>
      <c r="O99" s="5">
        <f t="shared" si="25"/>
        <v>2.4693063604573386</v>
      </c>
      <c r="P99" s="5">
        <f t="shared" si="26"/>
        <v>2.9254805173115619</v>
      </c>
      <c r="Q99" s="5">
        <f t="shared" si="27"/>
        <v>0.72216125588828117</v>
      </c>
    </row>
    <row r="100" spans="1:17">
      <c r="A100" s="1">
        <v>667.04</v>
      </c>
      <c r="B100" s="3">
        <v>0.31090587823114563</v>
      </c>
      <c r="C100">
        <v>0.38385618611209021</v>
      </c>
      <c r="D100">
        <v>0.38714859437751004</v>
      </c>
      <c r="E100">
        <v>0.37564254646105183</v>
      </c>
      <c r="F100" s="4">
        <f t="shared" ref="F100:F118" si="31">C100-$B100</f>
        <v>7.2950307880944587E-2</v>
      </c>
      <c r="G100" s="4">
        <f t="shared" ref="G100:G118" si="32">D100-$B100</f>
        <v>7.6242716146364409E-2</v>
      </c>
      <c r="H100" s="4">
        <f t="shared" ref="H100:H118" si="33">E100-$B100</f>
        <v>6.4736668229906202E-2</v>
      </c>
      <c r="I100" s="4">
        <f t="shared" ref="I100:I118" si="34">ABS(F100)</f>
        <v>7.2950307880944587E-2</v>
      </c>
      <c r="J100" s="4">
        <f t="shared" ref="J100:J118" si="35">ABS(G100)</f>
        <v>7.6242716146364409E-2</v>
      </c>
      <c r="K100" s="4">
        <f t="shared" ref="K100:K118" si="36">ABS(H100)</f>
        <v>6.4736668229906202E-2</v>
      </c>
      <c r="L100" s="5">
        <f t="shared" si="28"/>
        <v>5.3217474199246063E-3</v>
      </c>
      <c r="M100" s="5">
        <f t="shared" si="29"/>
        <v>5.812951765375096E-3</v>
      </c>
      <c r="N100" s="5">
        <f t="shared" si="30"/>
        <v>4.1908362135089474E-3</v>
      </c>
      <c r="O100" s="5">
        <f t="shared" ref="O100:O118" si="37">(F100/C$1)^2</f>
        <v>2.4847733075981657</v>
      </c>
      <c r="P100" s="5">
        <f t="shared" ref="P100:P118" si="38">(G100/D$1)^2</f>
        <v>3.258766242272515</v>
      </c>
      <c r="Q100" s="5">
        <f t="shared" ref="Q100:Q118" si="39">(H100/E$1)^2</f>
        <v>0.69111892604810743</v>
      </c>
    </row>
    <row r="101" spans="1:17">
      <c r="A101" s="1">
        <v>669.01</v>
      </c>
      <c r="B101" s="3">
        <v>0.30967672864194357</v>
      </c>
      <c r="C101">
        <v>0.38728750923872873</v>
      </c>
      <c r="D101">
        <v>0.39519190215099115</v>
      </c>
      <c r="E101">
        <v>0.38320100292519843</v>
      </c>
      <c r="F101" s="4">
        <f t="shared" si="31"/>
        <v>7.7610780596785167E-2</v>
      </c>
      <c r="G101" s="4">
        <f t="shared" si="32"/>
        <v>8.5515173509047582E-2</v>
      </c>
      <c r="H101" s="4">
        <f t="shared" si="33"/>
        <v>7.3524274283254865E-2</v>
      </c>
      <c r="I101" s="4">
        <f t="shared" si="34"/>
        <v>7.7610780596785167E-2</v>
      </c>
      <c r="J101" s="4">
        <f t="shared" si="35"/>
        <v>8.5515173509047582E-2</v>
      </c>
      <c r="K101" s="4">
        <f t="shared" si="36"/>
        <v>7.3524274283254865E-2</v>
      </c>
      <c r="L101" s="5">
        <f t="shared" ref="L101:L118" si="40">F101^2</f>
        <v>6.0234332648423251E-3</v>
      </c>
      <c r="M101" s="5">
        <f t="shared" ref="M101:M118" si="41">G101^2</f>
        <v>7.3128449002825132E-3</v>
      </c>
      <c r="N101" s="5">
        <f t="shared" ref="N101:N118" si="42">H101^2</f>
        <v>5.4058189088792927E-3</v>
      </c>
      <c r="O101" s="5">
        <f t="shared" si="37"/>
        <v>2.8123969470146548</v>
      </c>
      <c r="P101" s="5">
        <f t="shared" si="38"/>
        <v>4.099612908877738</v>
      </c>
      <c r="Q101" s="5">
        <f t="shared" si="39"/>
        <v>0.89148407820668285</v>
      </c>
    </row>
    <row r="102" spans="1:17">
      <c r="A102" s="1">
        <v>670.98</v>
      </c>
      <c r="B102" s="3">
        <v>0.30840734123178237</v>
      </c>
      <c r="C102">
        <v>0.38931591083781714</v>
      </c>
      <c r="D102">
        <v>0.38957055214723924</v>
      </c>
      <c r="E102">
        <v>0.36883457005674375</v>
      </c>
      <c r="F102" s="4">
        <f t="shared" si="31"/>
        <v>8.0908569606034764E-2</v>
      </c>
      <c r="G102" s="4">
        <f t="shared" si="32"/>
        <v>8.1163210915456863E-2</v>
      </c>
      <c r="H102" s="4">
        <f t="shared" si="33"/>
        <v>6.0427228824961376E-2</v>
      </c>
      <c r="I102" s="4">
        <f t="shared" si="34"/>
        <v>8.0908569606034764E-2</v>
      </c>
      <c r="J102" s="4">
        <f t="shared" si="35"/>
        <v>8.1163210915456863E-2</v>
      </c>
      <c r="K102" s="4">
        <f t="shared" si="36"/>
        <v>6.0427228824961376E-2</v>
      </c>
      <c r="L102" s="5">
        <f t="shared" si="40"/>
        <v>6.5461966356945723E-3</v>
      </c>
      <c r="M102" s="5">
        <f t="shared" si="41"/>
        <v>6.5874668061069357E-3</v>
      </c>
      <c r="N102" s="5">
        <f t="shared" si="42"/>
        <v>3.651449983464243E-3</v>
      </c>
      <c r="O102" s="5">
        <f t="shared" si="37"/>
        <v>3.0564800211606484</v>
      </c>
      <c r="P102" s="5">
        <f t="shared" si="38"/>
        <v>3.6929627693972118</v>
      </c>
      <c r="Q102" s="5">
        <f t="shared" si="39"/>
        <v>0.6021676969754951</v>
      </c>
    </row>
    <row r="103" spans="1:17">
      <c r="A103" s="1">
        <v>672.94</v>
      </c>
      <c r="B103" s="3">
        <v>0.30715560283582349</v>
      </c>
      <c r="C103">
        <v>0.38244897959183671</v>
      </c>
      <c r="D103">
        <v>0.37482646922720958</v>
      </c>
      <c r="E103">
        <v>0.37738483015355978</v>
      </c>
      <c r="F103" s="4">
        <f t="shared" si="31"/>
        <v>7.5293376756013219E-2</v>
      </c>
      <c r="G103" s="4">
        <f t="shared" si="32"/>
        <v>6.7670866391386086E-2</v>
      </c>
      <c r="H103" s="4">
        <f t="shared" si="33"/>
        <v>7.0229227317736287E-2</v>
      </c>
      <c r="I103" s="4">
        <f t="shared" si="34"/>
        <v>7.5293376756013219E-2</v>
      </c>
      <c r="J103" s="4">
        <f t="shared" si="35"/>
        <v>6.7670866391386086E-2</v>
      </c>
      <c r="K103" s="4">
        <f t="shared" si="36"/>
        <v>7.0229227317736287E-2</v>
      </c>
      <c r="L103" s="5">
        <f t="shared" si="40"/>
        <v>5.6690925833229521E-3</v>
      </c>
      <c r="M103" s="5">
        <f t="shared" si="41"/>
        <v>4.5793461581608271E-3</v>
      </c>
      <c r="N103" s="5">
        <f t="shared" si="42"/>
        <v>4.9321443696462765E-3</v>
      </c>
      <c r="O103" s="5">
        <f t="shared" si="37"/>
        <v>2.646951991108057</v>
      </c>
      <c r="P103" s="5">
        <f t="shared" si="38"/>
        <v>2.567201531033501</v>
      </c>
      <c r="Q103" s="5">
        <f t="shared" si="39"/>
        <v>0.81336949148153037</v>
      </c>
    </row>
    <row r="104" spans="1:17">
      <c r="A104" s="1">
        <v>674.89</v>
      </c>
      <c r="B104" s="3">
        <v>0.30481144817750977</v>
      </c>
      <c r="C104">
        <v>0.38585345192714948</v>
      </c>
      <c r="D104">
        <v>0.38250840941854874</v>
      </c>
      <c r="E104">
        <v>0.38360175695461196</v>
      </c>
      <c r="F104" s="4">
        <f t="shared" si="31"/>
        <v>8.1042003749639713E-2</v>
      </c>
      <c r="G104" s="4">
        <f t="shared" si="32"/>
        <v>7.7696961241038975E-2</v>
      </c>
      <c r="H104" s="4">
        <f t="shared" si="33"/>
        <v>7.8790308777102191E-2</v>
      </c>
      <c r="I104" s="4">
        <f t="shared" si="34"/>
        <v>8.1042003749639713E-2</v>
      </c>
      <c r="J104" s="4">
        <f t="shared" si="35"/>
        <v>7.7696961241038975E-2</v>
      </c>
      <c r="K104" s="4">
        <f t="shared" si="36"/>
        <v>7.8790308777102191E-2</v>
      </c>
      <c r="L104" s="5">
        <f t="shared" si="40"/>
        <v>6.5678063717566175E-3</v>
      </c>
      <c r="M104" s="5">
        <f t="shared" si="41"/>
        <v>6.0368177860915129E-3</v>
      </c>
      <c r="N104" s="5">
        <f t="shared" si="42"/>
        <v>6.207912757191107E-3</v>
      </c>
      <c r="O104" s="5">
        <f t="shared" si="37"/>
        <v>3.0665698076751631</v>
      </c>
      <c r="P104" s="5">
        <f t="shared" si="38"/>
        <v>3.3842665148617312</v>
      </c>
      <c r="Q104" s="5">
        <f t="shared" si="39"/>
        <v>1.0237589300007377</v>
      </c>
    </row>
    <row r="105" spans="1:17">
      <c r="A105" s="1">
        <v>676.84</v>
      </c>
      <c r="B105" s="3">
        <v>0.30351406115834595</v>
      </c>
      <c r="C105">
        <v>0.38359201773835921</v>
      </c>
      <c r="D105">
        <v>0.39389312977099233</v>
      </c>
      <c r="E105">
        <v>0.3761562178828366</v>
      </c>
      <c r="F105" s="4">
        <f t="shared" si="31"/>
        <v>8.0077956580013265E-2</v>
      </c>
      <c r="G105" s="4">
        <f t="shared" si="32"/>
        <v>9.0379068612646385E-2</v>
      </c>
      <c r="H105" s="4">
        <f t="shared" si="33"/>
        <v>7.2642156724490647E-2</v>
      </c>
      <c r="I105" s="4">
        <f t="shared" si="34"/>
        <v>8.0077956580013265E-2</v>
      </c>
      <c r="J105" s="4">
        <f t="shared" si="35"/>
        <v>9.0379068612646385E-2</v>
      </c>
      <c r="K105" s="4">
        <f t="shared" si="36"/>
        <v>7.2642156724490647E-2</v>
      </c>
      <c r="L105" s="5">
        <f t="shared" si="40"/>
        <v>6.4124791300304894E-3</v>
      </c>
      <c r="M105" s="5">
        <f t="shared" si="41"/>
        <v>8.168376043289443E-3</v>
      </c>
      <c r="N105" s="5">
        <f t="shared" si="42"/>
        <v>5.2768829335854616E-3</v>
      </c>
      <c r="O105" s="5">
        <f t="shared" si="37"/>
        <v>2.9940460755756422</v>
      </c>
      <c r="P105" s="5">
        <f t="shared" si="38"/>
        <v>4.5792274180932457</v>
      </c>
      <c r="Q105" s="5">
        <f t="shared" si="39"/>
        <v>0.87022099651267726</v>
      </c>
    </row>
    <row r="106" spans="1:17">
      <c r="A106" s="1">
        <v>678.78</v>
      </c>
      <c r="B106" s="3">
        <v>0.30223684869336542</v>
      </c>
      <c r="C106">
        <v>0.39192290041303351</v>
      </c>
      <c r="D106">
        <v>0.37708333333333333</v>
      </c>
      <c r="E106">
        <v>0.38060094886663148</v>
      </c>
      <c r="F106" s="4">
        <f t="shared" si="31"/>
        <v>8.9686051719668092E-2</v>
      </c>
      <c r="G106" s="4">
        <f t="shared" si="32"/>
        <v>7.4846484639967903E-2</v>
      </c>
      <c r="H106" s="4">
        <f t="shared" si="33"/>
        <v>7.836410017326606E-2</v>
      </c>
      <c r="I106" s="4">
        <f t="shared" si="34"/>
        <v>8.9686051719668092E-2</v>
      </c>
      <c r="J106" s="4">
        <f t="shared" si="35"/>
        <v>7.4846484639967903E-2</v>
      </c>
      <c r="K106" s="4">
        <f t="shared" si="36"/>
        <v>7.836410017326606E-2</v>
      </c>
      <c r="L106" s="5">
        <f t="shared" si="40"/>
        <v>8.0435878730629792E-3</v>
      </c>
      <c r="M106" s="5">
        <f t="shared" si="41"/>
        <v>5.6019962629609513E-3</v>
      </c>
      <c r="N106" s="5">
        <f t="shared" si="42"/>
        <v>6.1409321959656777E-3</v>
      </c>
      <c r="O106" s="5">
        <f t="shared" si="37"/>
        <v>3.7556259001465997</v>
      </c>
      <c r="P106" s="5">
        <f t="shared" si="38"/>
        <v>3.1405036628402065</v>
      </c>
      <c r="Q106" s="5">
        <f t="shared" si="39"/>
        <v>1.0127130357729939</v>
      </c>
    </row>
    <row r="107" spans="1:17">
      <c r="A107" s="1">
        <v>680.71</v>
      </c>
      <c r="B107" s="3">
        <v>0.300927292308311</v>
      </c>
      <c r="C107">
        <v>0.37965616045845274</v>
      </c>
      <c r="D107">
        <v>0.39566395663956638</v>
      </c>
      <c r="E107">
        <v>0.37610132158590309</v>
      </c>
      <c r="F107" s="4">
        <f t="shared" si="31"/>
        <v>7.872886815014174E-2</v>
      </c>
      <c r="G107" s="4">
        <f t="shared" si="32"/>
        <v>9.4736664331255382E-2</v>
      </c>
      <c r="H107" s="4">
        <f t="shared" si="33"/>
        <v>7.5174029277592092E-2</v>
      </c>
      <c r="I107" s="4">
        <f t="shared" si="34"/>
        <v>7.872886815014174E-2</v>
      </c>
      <c r="J107" s="4">
        <f t="shared" si="35"/>
        <v>9.4736664331255382E-2</v>
      </c>
      <c r="K107" s="4">
        <f t="shared" si="36"/>
        <v>7.5174029277592092E-2</v>
      </c>
      <c r="L107" s="5">
        <f t="shared" si="40"/>
        <v>6.1982346802024026E-3</v>
      </c>
      <c r="M107" s="5">
        <f t="shared" si="41"/>
        <v>8.9750355686129563E-3</v>
      </c>
      <c r="N107" s="5">
        <f t="shared" si="42"/>
        <v>5.651134677828273E-3</v>
      </c>
      <c r="O107" s="5">
        <f t="shared" si="37"/>
        <v>2.8940133516923607</v>
      </c>
      <c r="P107" s="5">
        <f t="shared" si="38"/>
        <v>5.0314442841938378</v>
      </c>
      <c r="Q107" s="5">
        <f t="shared" si="39"/>
        <v>0.93193957733408217</v>
      </c>
    </row>
    <row r="108" spans="1:17">
      <c r="A108" s="1">
        <v>682.64</v>
      </c>
      <c r="B108" s="3">
        <v>0.29864735120582098</v>
      </c>
      <c r="C108">
        <v>0.39223494275759085</v>
      </c>
      <c r="D108">
        <v>0.38847689674843128</v>
      </c>
      <c r="E108">
        <v>0.382538770821367</v>
      </c>
      <c r="F108" s="4">
        <f t="shared" si="31"/>
        <v>9.3587591551769878E-2</v>
      </c>
      <c r="G108" s="4">
        <f t="shared" si="32"/>
        <v>8.9829545542610301E-2</v>
      </c>
      <c r="H108" s="4">
        <f t="shared" si="33"/>
        <v>8.3891419615546026E-2</v>
      </c>
      <c r="I108" s="4">
        <f t="shared" si="34"/>
        <v>9.3587591551769878E-2</v>
      </c>
      <c r="J108" s="4">
        <f t="shared" si="35"/>
        <v>8.9829545542610301E-2</v>
      </c>
      <c r="K108" s="4">
        <f t="shared" si="36"/>
        <v>8.3891419615546026E-2</v>
      </c>
      <c r="L108" s="5">
        <f t="shared" si="40"/>
        <v>8.7586372924609093E-3</v>
      </c>
      <c r="M108" s="5">
        <f t="shared" si="41"/>
        <v>8.0693472523918983E-3</v>
      </c>
      <c r="N108" s="5">
        <f t="shared" si="42"/>
        <v>7.0377702851116206E-3</v>
      </c>
      <c r="O108" s="5">
        <f t="shared" si="37"/>
        <v>4.0894891166309906</v>
      </c>
      <c r="P108" s="5">
        <f t="shared" si="38"/>
        <v>4.5237114437973256</v>
      </c>
      <c r="Q108" s="5">
        <f t="shared" si="39"/>
        <v>1.1606123440331488</v>
      </c>
    </row>
    <row r="109" spans="1:17">
      <c r="A109" s="1">
        <v>684.56</v>
      </c>
      <c r="B109" s="3">
        <v>0.29734936162693421</v>
      </c>
      <c r="C109">
        <v>0.38880167451596026</v>
      </c>
      <c r="D109">
        <v>0.37582681900180392</v>
      </c>
      <c r="E109">
        <v>0.37477585176329936</v>
      </c>
      <c r="F109" s="4">
        <f t="shared" si="31"/>
        <v>9.1452312889026055E-2</v>
      </c>
      <c r="G109" s="4">
        <f t="shared" si="32"/>
        <v>7.8477457374869719E-2</v>
      </c>
      <c r="H109" s="4">
        <f t="shared" si="33"/>
        <v>7.7426490136365156E-2</v>
      </c>
      <c r="I109" s="4">
        <f t="shared" si="34"/>
        <v>9.1452312889026055E-2</v>
      </c>
      <c r="J109" s="4">
        <f t="shared" si="35"/>
        <v>7.8477457374869719E-2</v>
      </c>
      <c r="K109" s="4">
        <f t="shared" si="36"/>
        <v>7.7426490136365156E-2</v>
      </c>
      <c r="L109" s="5">
        <f t="shared" si="40"/>
        <v>8.3635255327523216E-3</v>
      </c>
      <c r="M109" s="5">
        <f t="shared" si="41"/>
        <v>6.1587113160244938E-3</v>
      </c>
      <c r="N109" s="5">
        <f t="shared" si="42"/>
        <v>5.9948613748366511E-3</v>
      </c>
      <c r="O109" s="5">
        <f t="shared" si="37"/>
        <v>3.9050077655683082</v>
      </c>
      <c r="P109" s="5">
        <f t="shared" si="38"/>
        <v>3.4526005620945144</v>
      </c>
      <c r="Q109" s="5">
        <f t="shared" si="39"/>
        <v>0.98862421342764839</v>
      </c>
    </row>
    <row r="110" spans="1:17">
      <c r="A110" s="1">
        <v>686.48</v>
      </c>
      <c r="B110" s="3">
        <v>0.2959855648305903</v>
      </c>
      <c r="C110">
        <v>0.38461538461538464</v>
      </c>
      <c r="D110">
        <v>0.3869949494949495</v>
      </c>
      <c r="E110">
        <v>0.37185929648241201</v>
      </c>
      <c r="F110" s="4">
        <f t="shared" si="31"/>
        <v>8.8629819784794339E-2</v>
      </c>
      <c r="G110" s="4">
        <f t="shared" si="32"/>
        <v>9.1009384664359205E-2</v>
      </c>
      <c r="H110" s="4">
        <f t="shared" si="33"/>
        <v>7.5873731651821708E-2</v>
      </c>
      <c r="I110" s="4">
        <f t="shared" si="34"/>
        <v>8.8629819784794339E-2</v>
      </c>
      <c r="J110" s="4">
        <f t="shared" si="35"/>
        <v>9.1009384664359205E-2</v>
      </c>
      <c r="K110" s="4">
        <f t="shared" si="36"/>
        <v>7.5873731651821708E-2</v>
      </c>
      <c r="L110" s="5">
        <f t="shared" si="40"/>
        <v>7.8552449550851229E-3</v>
      </c>
      <c r="M110" s="5">
        <f t="shared" si="41"/>
        <v>8.2827080969852997E-3</v>
      </c>
      <c r="N110" s="5">
        <f t="shared" si="42"/>
        <v>5.7568231547726516E-3</v>
      </c>
      <c r="O110" s="5">
        <f t="shared" si="37"/>
        <v>3.667686842100669</v>
      </c>
      <c r="P110" s="5">
        <f t="shared" si="38"/>
        <v>4.6433224685997763</v>
      </c>
      <c r="Q110" s="5">
        <f t="shared" si="39"/>
        <v>0.9493688689981199</v>
      </c>
    </row>
    <row r="111" spans="1:17">
      <c r="A111" s="1">
        <v>688.39</v>
      </c>
      <c r="B111" s="3">
        <v>0.29467296736337739</v>
      </c>
      <c r="C111">
        <v>0.38718984420080788</v>
      </c>
      <c r="D111">
        <v>0.3906976744186047</v>
      </c>
      <c r="E111">
        <v>0.39144956579826312</v>
      </c>
      <c r="F111" s="4">
        <f t="shared" si="31"/>
        <v>9.2516876837430484E-2</v>
      </c>
      <c r="G111" s="4">
        <f t="shared" si="32"/>
        <v>9.602470705522731E-2</v>
      </c>
      <c r="H111" s="4">
        <f t="shared" si="33"/>
        <v>9.677659843488573E-2</v>
      </c>
      <c r="I111" s="4">
        <f t="shared" si="34"/>
        <v>9.2516876837430484E-2</v>
      </c>
      <c r="J111" s="4">
        <f t="shared" si="35"/>
        <v>9.602470705522731E-2</v>
      </c>
      <c r="K111" s="4">
        <f t="shared" si="36"/>
        <v>9.677659843488573E-2</v>
      </c>
      <c r="L111" s="5">
        <f t="shared" si="40"/>
        <v>8.5593724997522803E-3</v>
      </c>
      <c r="M111" s="5">
        <f t="shared" si="41"/>
        <v>9.2207443650422216E-3</v>
      </c>
      <c r="N111" s="5">
        <f t="shared" si="42"/>
        <v>9.3657100046271279E-3</v>
      </c>
      <c r="O111" s="5">
        <f t="shared" si="37"/>
        <v>3.9964505338127383</v>
      </c>
      <c r="P111" s="5">
        <f t="shared" si="38"/>
        <v>5.1691897126012316</v>
      </c>
      <c r="Q111" s="5">
        <f t="shared" si="39"/>
        <v>1.5445173970796355</v>
      </c>
    </row>
    <row r="112" spans="1:17">
      <c r="A112" s="1">
        <v>690.29</v>
      </c>
      <c r="B112" s="3">
        <v>0.29244419041847602</v>
      </c>
      <c r="C112">
        <v>0.40111940298507459</v>
      </c>
      <c r="D112">
        <v>0.3597173144876325</v>
      </c>
      <c r="E112">
        <v>0.36421952957947257</v>
      </c>
      <c r="F112" s="4">
        <f t="shared" si="31"/>
        <v>0.10867521256659857</v>
      </c>
      <c r="G112" s="4">
        <f t="shared" si="32"/>
        <v>6.7273124069156476E-2</v>
      </c>
      <c r="H112" s="4">
        <f t="shared" si="33"/>
        <v>7.1775339160996543E-2</v>
      </c>
      <c r="I112" s="4">
        <f t="shared" si="34"/>
        <v>0.10867521256659857</v>
      </c>
      <c r="J112" s="4">
        <f t="shared" si="35"/>
        <v>6.7273124069156476E-2</v>
      </c>
      <c r="K112" s="4">
        <f t="shared" si="36"/>
        <v>7.1775339160996543E-2</v>
      </c>
      <c r="L112" s="5">
        <f t="shared" si="40"/>
        <v>1.1810301826395383E-2</v>
      </c>
      <c r="M112" s="5">
        <f t="shared" si="41"/>
        <v>4.5256732220241205E-3</v>
      </c>
      <c r="N112" s="5">
        <f t="shared" si="42"/>
        <v>5.1516993116760843E-3</v>
      </c>
      <c r="O112" s="5">
        <f t="shared" si="37"/>
        <v>5.5143396364573913</v>
      </c>
      <c r="P112" s="5">
        <f t="shared" si="38"/>
        <v>2.5371122477458283</v>
      </c>
      <c r="Q112" s="5">
        <f t="shared" si="39"/>
        <v>0.84957672269115703</v>
      </c>
    </row>
    <row r="113" spans="1:17">
      <c r="A113" s="1">
        <v>692.19</v>
      </c>
      <c r="B113" s="3">
        <v>0.29111988738228528</v>
      </c>
      <c r="C113">
        <v>0.40499671268902038</v>
      </c>
      <c r="D113">
        <v>0.38772455089820362</v>
      </c>
      <c r="E113">
        <v>0.38525206922498118</v>
      </c>
      <c r="F113" s="4">
        <f t="shared" si="31"/>
        <v>0.1138768253067351</v>
      </c>
      <c r="G113" s="4">
        <f t="shared" si="32"/>
        <v>9.6604663515918343E-2</v>
      </c>
      <c r="H113" s="4">
        <f t="shared" si="33"/>
        <v>9.4132181842695895E-2</v>
      </c>
      <c r="I113" s="4">
        <f t="shared" si="34"/>
        <v>0.1138768253067351</v>
      </c>
      <c r="J113" s="4">
        <f t="shared" si="35"/>
        <v>9.6604663515918343E-2</v>
      </c>
      <c r="K113" s="4">
        <f t="shared" si="36"/>
        <v>9.4132181842695895E-2</v>
      </c>
      <c r="L113" s="5">
        <f t="shared" si="40"/>
        <v>1.2967931341940664E-2</v>
      </c>
      <c r="M113" s="5">
        <f t="shared" si="41"/>
        <v>9.3324610130238045E-3</v>
      </c>
      <c r="N113" s="5">
        <f t="shared" si="42"/>
        <v>8.8608676584663662E-3</v>
      </c>
      <c r="O113" s="5">
        <f t="shared" si="37"/>
        <v>6.05484761125253</v>
      </c>
      <c r="P113" s="5">
        <f t="shared" si="38"/>
        <v>5.2318185551990224</v>
      </c>
      <c r="Q113" s="5">
        <f t="shared" si="39"/>
        <v>1.461262866879302</v>
      </c>
    </row>
    <row r="114" spans="1:17">
      <c r="A114" s="1">
        <v>694.07</v>
      </c>
      <c r="B114" s="3">
        <v>0.28980054988476528</v>
      </c>
      <c r="C114">
        <v>0.42181069958847733</v>
      </c>
      <c r="D114">
        <v>0.37874015748031498</v>
      </c>
      <c r="E114">
        <v>0.37075098814229246</v>
      </c>
      <c r="F114" s="4">
        <f t="shared" si="31"/>
        <v>0.13201014970371205</v>
      </c>
      <c r="G114" s="4">
        <f t="shared" si="32"/>
        <v>8.8939607595549697E-2</v>
      </c>
      <c r="H114" s="4">
        <f t="shared" si="33"/>
        <v>8.095043825752718E-2</v>
      </c>
      <c r="I114" s="4">
        <f t="shared" si="34"/>
        <v>0.13201014970371205</v>
      </c>
      <c r="J114" s="4">
        <f t="shared" si="35"/>
        <v>8.8939607595549697E-2</v>
      </c>
      <c r="K114" s="4">
        <f t="shared" si="36"/>
        <v>8.095043825752718E-2</v>
      </c>
      <c r="L114" s="5">
        <f t="shared" si="40"/>
        <v>1.7426679624796469E-2</v>
      </c>
      <c r="M114" s="5">
        <f t="shared" si="41"/>
        <v>7.9102537992503611E-3</v>
      </c>
      <c r="N114" s="5">
        <f t="shared" si="42"/>
        <v>6.5529734540857197E-3</v>
      </c>
      <c r="O114" s="5">
        <f t="shared" si="37"/>
        <v>8.1366786047828867</v>
      </c>
      <c r="P114" s="5">
        <f t="shared" si="38"/>
        <v>4.4345229565381779</v>
      </c>
      <c r="Q114" s="5">
        <f t="shared" si="39"/>
        <v>1.0806635586021835</v>
      </c>
    </row>
    <row r="115" spans="1:17">
      <c r="A115" s="1">
        <v>695.96</v>
      </c>
      <c r="B115" s="3">
        <v>0.28843712990809595</v>
      </c>
      <c r="C115">
        <v>0.39464156408399703</v>
      </c>
      <c r="D115">
        <v>0.37666666666666659</v>
      </c>
      <c r="E115">
        <v>0.39409282700421933</v>
      </c>
      <c r="F115" s="4">
        <f t="shared" si="31"/>
        <v>0.10620443417590109</v>
      </c>
      <c r="G115" s="4">
        <f t="shared" si="32"/>
        <v>8.8229536758570648E-2</v>
      </c>
      <c r="H115" s="4">
        <f t="shared" si="33"/>
        <v>0.10565569709612338</v>
      </c>
      <c r="I115" s="4">
        <f t="shared" si="34"/>
        <v>0.10620443417590109</v>
      </c>
      <c r="J115" s="4">
        <f t="shared" si="35"/>
        <v>8.8229536758570648E-2</v>
      </c>
      <c r="K115" s="4">
        <f t="shared" si="36"/>
        <v>0.10565569709612338</v>
      </c>
      <c r="L115" s="5">
        <f t="shared" si="40"/>
        <v>1.1279381838623306E-2</v>
      </c>
      <c r="M115" s="5">
        <f t="shared" si="41"/>
        <v>7.7844511566319691E-3</v>
      </c>
      <c r="N115" s="5">
        <f t="shared" si="42"/>
        <v>1.1163126328867774E-2</v>
      </c>
      <c r="O115" s="5">
        <f t="shared" si="37"/>
        <v>5.2664481620993149</v>
      </c>
      <c r="P115" s="5">
        <f t="shared" si="38"/>
        <v>4.363997443597329</v>
      </c>
      <c r="Q115" s="5">
        <f t="shared" si="39"/>
        <v>1.840932808320541</v>
      </c>
    </row>
    <row r="116" spans="1:17">
      <c r="A116" s="1">
        <v>697.84</v>
      </c>
      <c r="B116" s="3">
        <v>0.28621739148628639</v>
      </c>
      <c r="C116">
        <v>0.40243902439024404</v>
      </c>
      <c r="D116">
        <v>0.37898363479758823</v>
      </c>
      <c r="E116">
        <v>0.3753280839895014</v>
      </c>
      <c r="F116" s="4">
        <f t="shared" si="31"/>
        <v>0.11622163290395765</v>
      </c>
      <c r="G116" s="4">
        <f t="shared" si="32"/>
        <v>9.2766243311301844E-2</v>
      </c>
      <c r="H116" s="4">
        <f t="shared" si="33"/>
        <v>8.9110692503215017E-2</v>
      </c>
      <c r="I116" s="4">
        <f t="shared" si="34"/>
        <v>0.11622163290395765</v>
      </c>
      <c r="J116" s="4">
        <f t="shared" si="35"/>
        <v>9.2766243311301844E-2</v>
      </c>
      <c r="K116" s="4">
        <f t="shared" si="36"/>
        <v>8.9110692503215017E-2</v>
      </c>
      <c r="L116" s="5">
        <f t="shared" si="40"/>
        <v>1.3507467954862292E-2</v>
      </c>
      <c r="M116" s="5">
        <f t="shared" si="41"/>
        <v>8.6055758980916539E-3</v>
      </c>
      <c r="N116" s="5">
        <f t="shared" si="42"/>
        <v>7.9407155184025406E-3</v>
      </c>
      <c r="O116" s="5">
        <f t="shared" si="37"/>
        <v>6.3067622679384696</v>
      </c>
      <c r="P116" s="5">
        <f t="shared" si="38"/>
        <v>4.8243235732759402</v>
      </c>
      <c r="Q116" s="5">
        <f t="shared" si="39"/>
        <v>1.309518793276073</v>
      </c>
    </row>
    <row r="117" spans="1:17">
      <c r="A117" s="1">
        <v>699.71</v>
      </c>
      <c r="B117" s="3">
        <v>0.28488112308983904</v>
      </c>
      <c r="C117">
        <v>0.40944881889763779</v>
      </c>
      <c r="D117">
        <v>0.37194570135746613</v>
      </c>
      <c r="E117">
        <v>0.38286235186873296</v>
      </c>
      <c r="F117" s="4">
        <f t="shared" si="31"/>
        <v>0.12456769580779875</v>
      </c>
      <c r="G117" s="4">
        <f t="shared" si="32"/>
        <v>8.7064578267627091E-2</v>
      </c>
      <c r="H117" s="4">
        <f t="shared" si="33"/>
        <v>9.7981228778893925E-2</v>
      </c>
      <c r="I117" s="4">
        <f t="shared" si="34"/>
        <v>0.12456769580779875</v>
      </c>
      <c r="J117" s="4">
        <f t="shared" si="35"/>
        <v>8.7064578267627091E-2</v>
      </c>
      <c r="K117" s="4">
        <f t="shared" si="36"/>
        <v>9.7981228778893925E-2</v>
      </c>
      <c r="L117" s="5">
        <f t="shared" si="40"/>
        <v>1.5517110838864282E-2</v>
      </c>
      <c r="M117" s="5">
        <f t="shared" si="41"/>
        <v>7.5802407889197631E-3</v>
      </c>
      <c r="N117" s="5">
        <f t="shared" si="42"/>
        <v>9.6003211930219511E-3</v>
      </c>
      <c r="O117" s="5">
        <f t="shared" si="37"/>
        <v>7.2450831993823517</v>
      </c>
      <c r="P117" s="5">
        <f t="shared" si="38"/>
        <v>4.2495162162479989</v>
      </c>
      <c r="Q117" s="5">
        <f t="shared" si="39"/>
        <v>1.5832075830715477</v>
      </c>
    </row>
    <row r="118" spans="1:17">
      <c r="A118" s="1">
        <v>701.57</v>
      </c>
      <c r="B118" s="3">
        <v>0.28351570268658693</v>
      </c>
      <c r="C118" s="9">
        <v>0.37893864013266998</v>
      </c>
      <c r="D118" s="9">
        <v>0.38315988647114479</v>
      </c>
      <c r="E118" s="9">
        <v>0.35818005808325265</v>
      </c>
      <c r="F118" s="4">
        <f t="shared" si="31"/>
        <v>9.5422937446083045E-2</v>
      </c>
      <c r="G118" s="4">
        <f t="shared" si="32"/>
        <v>9.964418378455786E-2</v>
      </c>
      <c r="H118" s="4">
        <f t="shared" si="33"/>
        <v>7.4664355396665716E-2</v>
      </c>
      <c r="I118" s="4">
        <f t="shared" si="34"/>
        <v>9.5422937446083045E-2</v>
      </c>
      <c r="J118" s="4">
        <f t="shared" si="35"/>
        <v>9.964418378455786E-2</v>
      </c>
      <c r="K118" s="4">
        <f t="shared" si="36"/>
        <v>7.4664355396665716E-2</v>
      </c>
      <c r="L118" s="5">
        <f t="shared" si="40"/>
        <v>9.1055369908390783E-3</v>
      </c>
      <c r="M118" s="5">
        <f t="shared" si="41"/>
        <v>9.9289633620907435E-3</v>
      </c>
      <c r="N118" s="5">
        <f t="shared" si="42"/>
        <v>5.5747659667996045E-3</v>
      </c>
      <c r="O118" s="5">
        <f t="shared" si="37"/>
        <v>4.2514598083847428</v>
      </c>
      <c r="P118" s="5">
        <f t="shared" si="38"/>
        <v>5.5662203870109126</v>
      </c>
      <c r="Q118" s="5">
        <f t="shared" si="39"/>
        <v>0.91934546511855852</v>
      </c>
    </row>
    <row r="119" spans="1:17">
      <c r="C119">
        <f>AVERAGE(C4:C118)</f>
        <v>0.36499280714692195</v>
      </c>
      <c r="D119">
        <f t="shared" ref="D119:E119" si="43">AVERAGE(D4:D118)</f>
        <v>0.37936842818877697</v>
      </c>
      <c r="E119">
        <f t="shared" si="43"/>
        <v>0.34335142123976947</v>
      </c>
    </row>
  </sheetData>
  <mergeCells count="2">
    <mergeCell ref="R8:T8"/>
    <mergeCell ref="C2:E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LED1 - SAMPLE1</vt:lpstr>
      <vt:lpstr>LED1 - SAMPLE2</vt:lpstr>
      <vt:lpstr>LED2 - SAMPLE1</vt:lpstr>
      <vt:lpstr>LED2 - SAMPLE2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2023-06-02T18:28:19Z</dcterms:modified>
</cp:coreProperties>
</file>