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filterPrivacy="1"/>
  <xr:revisionPtr revIDLastSave="0" documentId="13_ncr:1_{18B38409-54A6-489C-80B0-2719FDEC0825}" xr6:coauthVersionLast="47" xr6:coauthVersionMax="47" xr10:uidLastSave="{00000000-0000-0000-0000-000000000000}"/>
  <bookViews>
    <workbookView xWindow="25728" yWindow="1296" windowWidth="13644" windowHeight="10200" tabRatio="884" xr2:uid="{00000000-000D-0000-FFFF-FFFF00000000}"/>
  </bookViews>
  <sheets>
    <sheet name="LED1-SAMPLE1" sheetId="1" r:id="rId1"/>
    <sheet name="LED1-SAMPLE2" sheetId="6" r:id="rId2"/>
    <sheet name="LED2-SAMPLE1" sheetId="2" r:id="rId3"/>
    <sheet name="LED2-SAMPLE2" sheetId="7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" i="1" l="1"/>
  <c r="J5" i="1"/>
  <c r="J6" i="1"/>
  <c r="J7" i="1"/>
  <c r="J8" i="1"/>
  <c r="J9" i="1"/>
  <c r="J10" i="1"/>
  <c r="N10" i="1" s="1"/>
  <c r="J11" i="1"/>
  <c r="J12" i="1"/>
  <c r="J13" i="1"/>
  <c r="J14" i="1"/>
  <c r="J15" i="1"/>
  <c r="J16" i="1"/>
  <c r="J17" i="1"/>
  <c r="J18" i="1"/>
  <c r="J19" i="1"/>
  <c r="J20" i="1"/>
  <c r="J21" i="1"/>
  <c r="J22" i="1"/>
  <c r="N22" i="1" s="1"/>
  <c r="J23" i="1"/>
  <c r="J24" i="1"/>
  <c r="J25" i="1"/>
  <c r="J26" i="1"/>
  <c r="J27" i="1"/>
  <c r="J28" i="1"/>
  <c r="R28" i="1" s="1"/>
  <c r="J29" i="1"/>
  <c r="J30" i="1"/>
  <c r="J31" i="1"/>
  <c r="J32" i="1"/>
  <c r="J33" i="1"/>
  <c r="J34" i="1"/>
  <c r="N34" i="1" s="1"/>
  <c r="J35" i="1"/>
  <c r="J36" i="1"/>
  <c r="J37" i="1"/>
  <c r="J38" i="1"/>
  <c r="J39" i="1"/>
  <c r="J40" i="1"/>
  <c r="J41" i="1"/>
  <c r="J42" i="1"/>
  <c r="J43" i="1"/>
  <c r="J44" i="1"/>
  <c r="J45" i="1"/>
  <c r="J46" i="1"/>
  <c r="N46" i="1" s="1"/>
  <c r="J47" i="1"/>
  <c r="J48" i="1"/>
  <c r="J49" i="1"/>
  <c r="J50" i="1"/>
  <c r="J51" i="1"/>
  <c r="J52" i="1"/>
  <c r="N52" i="1" s="1"/>
  <c r="J53" i="1"/>
  <c r="J54" i="1"/>
  <c r="J55" i="1"/>
  <c r="J56" i="1"/>
  <c r="J57" i="1"/>
  <c r="J58" i="1"/>
  <c r="J59" i="1"/>
  <c r="J60" i="1"/>
  <c r="J61" i="1"/>
  <c r="J62" i="1"/>
  <c r="J63" i="1"/>
  <c r="J64" i="1"/>
  <c r="N64" i="1" s="1"/>
  <c r="J65" i="1"/>
  <c r="J66" i="1"/>
  <c r="J67" i="1"/>
  <c r="J68" i="1"/>
  <c r="J69" i="1"/>
  <c r="J70" i="1"/>
  <c r="N70" i="1" s="1"/>
  <c r="J71" i="1"/>
  <c r="J72" i="1"/>
  <c r="J73" i="1"/>
  <c r="J74" i="1"/>
  <c r="J75" i="1"/>
  <c r="J76" i="1"/>
  <c r="N76" i="1" s="1"/>
  <c r="J77" i="1"/>
  <c r="J78" i="1"/>
  <c r="J79" i="1"/>
  <c r="J80" i="1"/>
  <c r="J81" i="1"/>
  <c r="J82" i="1"/>
  <c r="R82" i="1" s="1"/>
  <c r="J83" i="1"/>
  <c r="J84" i="1"/>
  <c r="J85" i="1"/>
  <c r="J86" i="1"/>
  <c r="J87" i="1"/>
  <c r="J88" i="1"/>
  <c r="N88" i="1" s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F118" i="1"/>
  <c r="F1" i="1" s="1"/>
  <c r="C118" i="7"/>
  <c r="F118" i="7"/>
  <c r="E118" i="7"/>
  <c r="D118" i="7"/>
  <c r="F118" i="6"/>
  <c r="E118" i="6"/>
  <c r="D118" i="6"/>
  <c r="C118" i="6"/>
  <c r="D118" i="2"/>
  <c r="E118" i="2"/>
  <c r="F118" i="2"/>
  <c r="C118" i="2"/>
  <c r="D118" i="1"/>
  <c r="E118" i="1"/>
  <c r="C118" i="1"/>
  <c r="V111" i="1" l="1"/>
  <c r="V99" i="1"/>
  <c r="V87" i="1"/>
  <c r="V75" i="1"/>
  <c r="V63" i="1"/>
  <c r="V51" i="1"/>
  <c r="V39" i="1"/>
  <c r="V27" i="1"/>
  <c r="V109" i="1"/>
  <c r="V73" i="1"/>
  <c r="V108" i="1"/>
  <c r="V96" i="1"/>
  <c r="V84" i="1"/>
  <c r="V72" i="1"/>
  <c r="V60" i="1"/>
  <c r="V48" i="1"/>
  <c r="V36" i="1"/>
  <c r="V24" i="1"/>
  <c r="V107" i="1"/>
  <c r="V95" i="1"/>
  <c r="V83" i="1"/>
  <c r="V113" i="1"/>
  <c r="V85" i="1"/>
  <c r="V105" i="1"/>
  <c r="V93" i="1"/>
  <c r="V81" i="1"/>
  <c r="V69" i="1"/>
  <c r="V57" i="1"/>
  <c r="V45" i="1"/>
  <c r="V33" i="1"/>
  <c r="V21" i="1"/>
  <c r="V101" i="1"/>
  <c r="V97" i="1"/>
  <c r="V117" i="1"/>
  <c r="V115" i="1"/>
  <c r="V103" i="1"/>
  <c r="V91" i="1"/>
  <c r="V79" i="1"/>
  <c r="V114" i="1"/>
  <c r="V102" i="1"/>
  <c r="V90" i="1"/>
  <c r="V78" i="1"/>
  <c r="V66" i="1"/>
  <c r="V54" i="1"/>
  <c r="V42" i="1"/>
  <c r="V30" i="1"/>
  <c r="V89" i="1"/>
  <c r="V77" i="1"/>
  <c r="V67" i="1"/>
  <c r="V61" i="1"/>
  <c r="V55" i="1"/>
  <c r="V49" i="1"/>
  <c r="V43" i="1"/>
  <c r="V37" i="1"/>
  <c r="V31" i="1"/>
  <c r="V25" i="1"/>
  <c r="V19" i="1"/>
  <c r="V13" i="1"/>
  <c r="V7" i="1"/>
  <c r="V18" i="1"/>
  <c r="V12" i="1"/>
  <c r="V6" i="1"/>
  <c r="V71" i="1"/>
  <c r="V59" i="1"/>
  <c r="V47" i="1"/>
  <c r="V35" i="1"/>
  <c r="V23" i="1"/>
  <c r="V11" i="1"/>
  <c r="V65" i="1"/>
  <c r="V53" i="1"/>
  <c r="V41" i="1"/>
  <c r="V29" i="1"/>
  <c r="V17" i="1"/>
  <c r="V5" i="1"/>
  <c r="N112" i="1"/>
  <c r="V112" i="1"/>
  <c r="R112" i="1"/>
  <c r="N106" i="1"/>
  <c r="V106" i="1"/>
  <c r="R106" i="1"/>
  <c r="N94" i="1"/>
  <c r="V94" i="1"/>
  <c r="R94" i="1"/>
  <c r="V58" i="1"/>
  <c r="V40" i="1"/>
  <c r="V16" i="1"/>
  <c r="V4" i="1"/>
  <c r="N100" i="1"/>
  <c r="V100" i="1"/>
  <c r="R100" i="1"/>
  <c r="V15" i="1"/>
  <c r="V9" i="1"/>
  <c r="V116" i="1"/>
  <c r="V110" i="1"/>
  <c r="V104" i="1"/>
  <c r="V98" i="1"/>
  <c r="V92" i="1"/>
  <c r="V86" i="1"/>
  <c r="V80" i="1"/>
  <c r="V74" i="1"/>
  <c r="V68" i="1"/>
  <c r="V62" i="1"/>
  <c r="V56" i="1"/>
  <c r="V50" i="1"/>
  <c r="V44" i="1"/>
  <c r="V38" i="1"/>
  <c r="V32" i="1"/>
  <c r="V26" i="1"/>
  <c r="V20" i="1"/>
  <c r="V14" i="1"/>
  <c r="V8" i="1"/>
  <c r="N114" i="1"/>
  <c r="N108" i="1"/>
  <c r="N102" i="1"/>
  <c r="N96" i="1"/>
  <c r="N90" i="1"/>
  <c r="N84" i="1"/>
  <c r="N78" i="1"/>
  <c r="N72" i="1"/>
  <c r="N66" i="1"/>
  <c r="N60" i="1"/>
  <c r="N54" i="1"/>
  <c r="N48" i="1"/>
  <c r="N42" i="1"/>
  <c r="N36" i="1"/>
  <c r="N30" i="1"/>
  <c r="N24" i="1"/>
  <c r="N18" i="1"/>
  <c r="N12" i="1"/>
  <c r="N6" i="1"/>
  <c r="R114" i="1"/>
  <c r="R108" i="1"/>
  <c r="R102" i="1"/>
  <c r="R96" i="1"/>
  <c r="R90" i="1"/>
  <c r="R84" i="1"/>
  <c r="R78" i="1"/>
  <c r="R72" i="1"/>
  <c r="R66" i="1"/>
  <c r="R60" i="1"/>
  <c r="R54" i="1"/>
  <c r="R48" i="1"/>
  <c r="R42" i="1"/>
  <c r="R36" i="1"/>
  <c r="R30" i="1"/>
  <c r="R24" i="1"/>
  <c r="R18" i="1"/>
  <c r="R12" i="1"/>
  <c r="R6" i="1"/>
  <c r="N113" i="1"/>
  <c r="N107" i="1"/>
  <c r="N101" i="1"/>
  <c r="N95" i="1"/>
  <c r="N89" i="1"/>
  <c r="N83" i="1"/>
  <c r="N77" i="1"/>
  <c r="N71" i="1"/>
  <c r="N65" i="1"/>
  <c r="N59" i="1"/>
  <c r="N53" i="1"/>
  <c r="N47" i="1"/>
  <c r="N41" i="1"/>
  <c r="N35" i="1"/>
  <c r="N29" i="1"/>
  <c r="N23" i="1"/>
  <c r="N17" i="1"/>
  <c r="N11" i="1"/>
  <c r="N5" i="1"/>
  <c r="R113" i="1"/>
  <c r="R107" i="1"/>
  <c r="R101" i="1"/>
  <c r="R95" i="1"/>
  <c r="R89" i="1"/>
  <c r="R83" i="1"/>
  <c r="R77" i="1"/>
  <c r="R71" i="1"/>
  <c r="R65" i="1"/>
  <c r="R59" i="1"/>
  <c r="R53" i="1"/>
  <c r="R47" i="1"/>
  <c r="R41" i="1"/>
  <c r="R35" i="1"/>
  <c r="R29" i="1"/>
  <c r="R23" i="1"/>
  <c r="R17" i="1"/>
  <c r="R11" i="1"/>
  <c r="R5" i="1"/>
  <c r="N82" i="1"/>
  <c r="N58" i="1"/>
  <c r="N40" i="1"/>
  <c r="N28" i="1"/>
  <c r="N16" i="1"/>
  <c r="N4" i="1"/>
  <c r="R88" i="1"/>
  <c r="R76" i="1"/>
  <c r="R64" i="1"/>
  <c r="R58" i="1"/>
  <c r="R52" i="1"/>
  <c r="R46" i="1"/>
  <c r="R40" i="1"/>
  <c r="R34" i="1"/>
  <c r="R22" i="1"/>
  <c r="R16" i="1"/>
  <c r="R10" i="1"/>
  <c r="R4" i="1"/>
  <c r="V88" i="1"/>
  <c r="V82" i="1"/>
  <c r="V76" i="1"/>
  <c r="V70" i="1"/>
  <c r="V64" i="1"/>
  <c r="V52" i="1"/>
  <c r="V46" i="1"/>
  <c r="V34" i="1"/>
  <c r="V22" i="1"/>
  <c r="V10" i="1"/>
  <c r="R70" i="1"/>
  <c r="V28" i="1"/>
  <c r="N117" i="1"/>
  <c r="N111" i="1"/>
  <c r="N105" i="1"/>
  <c r="N99" i="1"/>
  <c r="N93" i="1"/>
  <c r="N87" i="1"/>
  <c r="N81" i="1"/>
  <c r="N75" i="1"/>
  <c r="N69" i="1"/>
  <c r="N63" i="1"/>
  <c r="N57" i="1"/>
  <c r="N51" i="1"/>
  <c r="N45" i="1"/>
  <c r="N39" i="1"/>
  <c r="N33" i="1"/>
  <c r="N27" i="1"/>
  <c r="N21" i="1"/>
  <c r="N15" i="1"/>
  <c r="N9" i="1"/>
  <c r="R117" i="1"/>
  <c r="R111" i="1"/>
  <c r="R105" i="1"/>
  <c r="R99" i="1"/>
  <c r="R93" i="1"/>
  <c r="R87" i="1"/>
  <c r="R81" i="1"/>
  <c r="R75" i="1"/>
  <c r="R69" i="1"/>
  <c r="R63" i="1"/>
  <c r="R57" i="1"/>
  <c r="R51" i="1"/>
  <c r="R45" i="1"/>
  <c r="R39" i="1"/>
  <c r="R33" i="1"/>
  <c r="R27" i="1"/>
  <c r="R21" i="1"/>
  <c r="R15" i="1"/>
  <c r="R9" i="1"/>
  <c r="N116" i="1"/>
  <c r="N110" i="1"/>
  <c r="N104" i="1"/>
  <c r="N98" i="1"/>
  <c r="N92" i="1"/>
  <c r="N86" i="1"/>
  <c r="N80" i="1"/>
  <c r="N74" i="1"/>
  <c r="N68" i="1"/>
  <c r="N62" i="1"/>
  <c r="N56" i="1"/>
  <c r="N50" i="1"/>
  <c r="N44" i="1"/>
  <c r="N38" i="1"/>
  <c r="N32" i="1"/>
  <c r="N26" i="1"/>
  <c r="N20" i="1"/>
  <c r="N14" i="1"/>
  <c r="N8" i="1"/>
  <c r="R116" i="1"/>
  <c r="R110" i="1"/>
  <c r="R104" i="1"/>
  <c r="R98" i="1"/>
  <c r="R92" i="1"/>
  <c r="R86" i="1"/>
  <c r="R80" i="1"/>
  <c r="R74" i="1"/>
  <c r="R68" i="1"/>
  <c r="R62" i="1"/>
  <c r="R56" i="1"/>
  <c r="R50" i="1"/>
  <c r="R44" i="1"/>
  <c r="R38" i="1"/>
  <c r="R32" i="1"/>
  <c r="R26" i="1"/>
  <c r="R20" i="1"/>
  <c r="R14" i="1"/>
  <c r="R8" i="1"/>
  <c r="N115" i="1"/>
  <c r="N109" i="1"/>
  <c r="N103" i="1"/>
  <c r="N97" i="1"/>
  <c r="N91" i="1"/>
  <c r="N85" i="1"/>
  <c r="N79" i="1"/>
  <c r="N73" i="1"/>
  <c r="N67" i="1"/>
  <c r="N61" i="1"/>
  <c r="N55" i="1"/>
  <c r="N49" i="1"/>
  <c r="N43" i="1"/>
  <c r="N37" i="1"/>
  <c r="N31" i="1"/>
  <c r="N25" i="1"/>
  <c r="N19" i="1"/>
  <c r="N13" i="1"/>
  <c r="N7" i="1"/>
  <c r="R115" i="1"/>
  <c r="R109" i="1"/>
  <c r="R103" i="1"/>
  <c r="R97" i="1"/>
  <c r="R91" i="1"/>
  <c r="R85" i="1"/>
  <c r="R79" i="1"/>
  <c r="R73" i="1"/>
  <c r="R67" i="1"/>
  <c r="R61" i="1"/>
  <c r="R55" i="1"/>
  <c r="R49" i="1"/>
  <c r="R43" i="1"/>
  <c r="R37" i="1"/>
  <c r="R31" i="1"/>
  <c r="R25" i="1"/>
  <c r="R19" i="1"/>
  <c r="R13" i="1"/>
  <c r="R7" i="1"/>
  <c r="H4" i="7"/>
  <c r="I4" i="7"/>
  <c r="J4" i="7"/>
  <c r="G5" i="7"/>
  <c r="H5" i="7"/>
  <c r="I5" i="7"/>
  <c r="J5" i="7"/>
  <c r="G6" i="7"/>
  <c r="H6" i="7"/>
  <c r="I6" i="7"/>
  <c r="J6" i="7"/>
  <c r="G7" i="7"/>
  <c r="H7" i="7"/>
  <c r="I7" i="7"/>
  <c r="J7" i="7"/>
  <c r="G8" i="7"/>
  <c r="K8" i="7" s="1"/>
  <c r="H8" i="7"/>
  <c r="I8" i="7"/>
  <c r="J8" i="7"/>
  <c r="G9" i="7"/>
  <c r="G10" i="7"/>
  <c r="H10" i="7"/>
  <c r="I10" i="7"/>
  <c r="Q10" i="7" s="1"/>
  <c r="J10" i="7"/>
  <c r="R10" i="7" s="1"/>
  <c r="I11" i="7"/>
  <c r="J11" i="7"/>
  <c r="G11" i="7"/>
  <c r="O11" i="7" s="1"/>
  <c r="H11" i="7"/>
  <c r="G12" i="7"/>
  <c r="H12" i="7"/>
  <c r="I12" i="7"/>
  <c r="Q12" i="7" s="1"/>
  <c r="J12" i="7"/>
  <c r="G13" i="7"/>
  <c r="H13" i="7"/>
  <c r="I13" i="7"/>
  <c r="J13" i="7"/>
  <c r="G14" i="7"/>
  <c r="H14" i="7"/>
  <c r="I14" i="7"/>
  <c r="J14" i="7"/>
  <c r="R14" i="7" s="1"/>
  <c r="G15" i="7"/>
  <c r="H15" i="7"/>
  <c r="P15" i="7" s="1"/>
  <c r="I15" i="7"/>
  <c r="Q15" i="7" s="1"/>
  <c r="J15" i="7"/>
  <c r="G16" i="7"/>
  <c r="H16" i="7"/>
  <c r="L16" i="7" s="1"/>
  <c r="I16" i="7"/>
  <c r="J16" i="7"/>
  <c r="G17" i="7"/>
  <c r="H17" i="7"/>
  <c r="I17" i="7"/>
  <c r="J17" i="7"/>
  <c r="G18" i="7"/>
  <c r="H18" i="7"/>
  <c r="I18" i="7"/>
  <c r="J18" i="7"/>
  <c r="G19" i="7"/>
  <c r="H19" i="7"/>
  <c r="I19" i="7"/>
  <c r="J19" i="7"/>
  <c r="I20" i="7"/>
  <c r="J20" i="7"/>
  <c r="G20" i="7"/>
  <c r="H20" i="7"/>
  <c r="G21" i="7"/>
  <c r="H21" i="7"/>
  <c r="I21" i="7"/>
  <c r="Q21" i="7" s="1"/>
  <c r="J21" i="7"/>
  <c r="R21" i="7" s="1"/>
  <c r="G22" i="7"/>
  <c r="H22" i="7"/>
  <c r="I22" i="7"/>
  <c r="J22" i="7"/>
  <c r="G23" i="7"/>
  <c r="H23" i="7"/>
  <c r="I23" i="7"/>
  <c r="J23" i="7"/>
  <c r="I24" i="7"/>
  <c r="J24" i="7"/>
  <c r="G24" i="7"/>
  <c r="O24" i="7" s="1"/>
  <c r="H24" i="7"/>
  <c r="P24" i="7" s="1"/>
  <c r="G25" i="7"/>
  <c r="H25" i="7"/>
  <c r="I25" i="7"/>
  <c r="Q25" i="7" s="1"/>
  <c r="J25" i="7"/>
  <c r="R25" i="7" s="1"/>
  <c r="G26" i="7"/>
  <c r="H26" i="7"/>
  <c r="I26" i="7"/>
  <c r="J26" i="7"/>
  <c r="G27" i="7"/>
  <c r="H27" i="7"/>
  <c r="L27" i="7" s="1"/>
  <c r="I27" i="7"/>
  <c r="J27" i="7"/>
  <c r="I28" i="7"/>
  <c r="J28" i="7"/>
  <c r="G28" i="7"/>
  <c r="H28" i="7"/>
  <c r="G29" i="7"/>
  <c r="H29" i="7"/>
  <c r="I29" i="7"/>
  <c r="J29" i="7"/>
  <c r="G30" i="7"/>
  <c r="H30" i="7"/>
  <c r="L30" i="7" s="1"/>
  <c r="I30" i="7"/>
  <c r="M30" i="7" s="1"/>
  <c r="J30" i="7"/>
  <c r="G31" i="7"/>
  <c r="H31" i="7"/>
  <c r="I31" i="7"/>
  <c r="J31" i="7"/>
  <c r="I32" i="7"/>
  <c r="J32" i="7"/>
  <c r="G32" i="7"/>
  <c r="O32" i="7" s="1"/>
  <c r="H32" i="7"/>
  <c r="G33" i="7"/>
  <c r="H33" i="7"/>
  <c r="I33" i="7"/>
  <c r="J33" i="7"/>
  <c r="G34" i="7"/>
  <c r="H34" i="7"/>
  <c r="I34" i="7"/>
  <c r="J34" i="7"/>
  <c r="G35" i="7"/>
  <c r="H35" i="7"/>
  <c r="I35" i="7"/>
  <c r="J35" i="7"/>
  <c r="I36" i="7"/>
  <c r="J36" i="7"/>
  <c r="G36" i="7"/>
  <c r="H36" i="7"/>
  <c r="P36" i="7" s="1"/>
  <c r="G37" i="7"/>
  <c r="H37" i="7"/>
  <c r="I37" i="7"/>
  <c r="J37" i="7"/>
  <c r="G38" i="7"/>
  <c r="H38" i="7"/>
  <c r="L38" i="7" s="1"/>
  <c r="I38" i="7"/>
  <c r="M38" i="7" s="1"/>
  <c r="J38" i="7"/>
  <c r="G39" i="7"/>
  <c r="H39" i="7"/>
  <c r="I39" i="7"/>
  <c r="J39" i="7"/>
  <c r="I40" i="7"/>
  <c r="J40" i="7"/>
  <c r="G40" i="7"/>
  <c r="H40" i="7"/>
  <c r="G41" i="7"/>
  <c r="H41" i="7"/>
  <c r="I41" i="7"/>
  <c r="J41" i="7"/>
  <c r="R41" i="7" s="1"/>
  <c r="G42" i="7"/>
  <c r="H42" i="7"/>
  <c r="I42" i="7"/>
  <c r="J42" i="7"/>
  <c r="G43" i="7"/>
  <c r="H43" i="7"/>
  <c r="I43" i="7"/>
  <c r="J43" i="7"/>
  <c r="I44" i="7"/>
  <c r="J44" i="7"/>
  <c r="G44" i="7"/>
  <c r="H44" i="7"/>
  <c r="P44" i="7" s="1"/>
  <c r="G45" i="7"/>
  <c r="H45" i="7"/>
  <c r="I45" i="7"/>
  <c r="J45" i="7"/>
  <c r="R45" i="7" s="1"/>
  <c r="G46" i="7"/>
  <c r="H46" i="7"/>
  <c r="L46" i="7" s="1"/>
  <c r="I46" i="7"/>
  <c r="J46" i="7"/>
  <c r="G47" i="7"/>
  <c r="H47" i="7"/>
  <c r="I47" i="7"/>
  <c r="M47" i="7" s="1"/>
  <c r="J47" i="7"/>
  <c r="N47" i="7" s="1"/>
  <c r="I48" i="7"/>
  <c r="J48" i="7"/>
  <c r="G48" i="7"/>
  <c r="H48" i="7"/>
  <c r="G49" i="7"/>
  <c r="H49" i="7"/>
  <c r="I49" i="7"/>
  <c r="J49" i="7"/>
  <c r="G50" i="7"/>
  <c r="H50" i="7"/>
  <c r="L50" i="7" s="1"/>
  <c r="I50" i="7"/>
  <c r="M50" i="7" s="1"/>
  <c r="J50" i="7"/>
  <c r="G51" i="7"/>
  <c r="H51" i="7"/>
  <c r="I51" i="7"/>
  <c r="M51" i="7" s="1"/>
  <c r="J51" i="7"/>
  <c r="N51" i="7" s="1"/>
  <c r="I52" i="7"/>
  <c r="J52" i="7"/>
  <c r="G52" i="7"/>
  <c r="O52" i="7" s="1"/>
  <c r="H52" i="7"/>
  <c r="G53" i="7"/>
  <c r="H53" i="7"/>
  <c r="I53" i="7"/>
  <c r="Q53" i="7" s="1"/>
  <c r="J53" i="7"/>
  <c r="G54" i="7"/>
  <c r="H54" i="7"/>
  <c r="L54" i="7" s="1"/>
  <c r="I54" i="7"/>
  <c r="M54" i="7" s="1"/>
  <c r="J54" i="7"/>
  <c r="G55" i="7"/>
  <c r="H55" i="7"/>
  <c r="L55" i="7" s="1"/>
  <c r="I55" i="7"/>
  <c r="J55" i="7"/>
  <c r="I56" i="7"/>
  <c r="J56" i="7"/>
  <c r="G56" i="7"/>
  <c r="O56" i="7" s="1"/>
  <c r="H56" i="7"/>
  <c r="G57" i="7"/>
  <c r="H57" i="7"/>
  <c r="I57" i="7"/>
  <c r="Q57" i="7" s="1"/>
  <c r="J57" i="7"/>
  <c r="G58" i="7"/>
  <c r="K58" i="7" s="1"/>
  <c r="H58" i="7"/>
  <c r="L58" i="7" s="1"/>
  <c r="I58" i="7"/>
  <c r="M58" i="7" s="1"/>
  <c r="J58" i="7"/>
  <c r="G59" i="7"/>
  <c r="H59" i="7"/>
  <c r="I59" i="7"/>
  <c r="J59" i="7"/>
  <c r="N59" i="7" s="1"/>
  <c r="I60" i="7"/>
  <c r="J60" i="7"/>
  <c r="G60" i="7"/>
  <c r="H60" i="7"/>
  <c r="G61" i="7"/>
  <c r="H61" i="7"/>
  <c r="I61" i="7"/>
  <c r="J61" i="7"/>
  <c r="G62" i="7"/>
  <c r="K62" i="7" s="1"/>
  <c r="H62" i="7"/>
  <c r="L62" i="7" s="1"/>
  <c r="I62" i="7"/>
  <c r="M62" i="7" s="1"/>
  <c r="J62" i="7"/>
  <c r="G63" i="7"/>
  <c r="H63" i="7"/>
  <c r="I63" i="7"/>
  <c r="J63" i="7"/>
  <c r="I64" i="7"/>
  <c r="J64" i="7"/>
  <c r="R64" i="7" s="1"/>
  <c r="G64" i="7"/>
  <c r="H64" i="7"/>
  <c r="P64" i="7" s="1"/>
  <c r="G65" i="7"/>
  <c r="H65" i="7"/>
  <c r="I65" i="7"/>
  <c r="J65" i="7"/>
  <c r="G66" i="7"/>
  <c r="J66" i="7"/>
  <c r="R66" i="7" s="1"/>
  <c r="H66" i="7"/>
  <c r="L66" i="7" s="1"/>
  <c r="I66" i="7"/>
  <c r="G67" i="7"/>
  <c r="O67" i="7" s="1"/>
  <c r="H67" i="7"/>
  <c r="I67" i="7"/>
  <c r="J67" i="7"/>
  <c r="N67" i="7" s="1"/>
  <c r="I68" i="7"/>
  <c r="Q68" i="7" s="1"/>
  <c r="J68" i="7"/>
  <c r="G68" i="7"/>
  <c r="K68" i="7" s="1"/>
  <c r="H68" i="7"/>
  <c r="G69" i="7"/>
  <c r="H69" i="7"/>
  <c r="J69" i="7"/>
  <c r="I69" i="7"/>
  <c r="G70" i="7"/>
  <c r="O70" i="7" s="1"/>
  <c r="H70" i="7"/>
  <c r="I70" i="7"/>
  <c r="J70" i="7"/>
  <c r="G71" i="7"/>
  <c r="H71" i="7"/>
  <c r="J71" i="7"/>
  <c r="I71" i="7"/>
  <c r="M71" i="7" s="1"/>
  <c r="N71" i="7"/>
  <c r="H72" i="7"/>
  <c r="I72" i="7"/>
  <c r="J72" i="7"/>
  <c r="G72" i="7"/>
  <c r="G73" i="7"/>
  <c r="H73" i="7"/>
  <c r="I73" i="7"/>
  <c r="J73" i="7"/>
  <c r="G74" i="7"/>
  <c r="H74" i="7"/>
  <c r="I74" i="7"/>
  <c r="J74" i="7"/>
  <c r="G75" i="7"/>
  <c r="H75" i="7"/>
  <c r="I75" i="7"/>
  <c r="J75" i="7"/>
  <c r="H76" i="7"/>
  <c r="I76" i="7"/>
  <c r="J76" i="7"/>
  <c r="G76" i="7"/>
  <c r="G77" i="7"/>
  <c r="H77" i="7"/>
  <c r="I77" i="7"/>
  <c r="J77" i="7"/>
  <c r="R77" i="7" s="1"/>
  <c r="G78" i="7"/>
  <c r="H78" i="7"/>
  <c r="L78" i="7" s="1"/>
  <c r="I78" i="7"/>
  <c r="J78" i="7"/>
  <c r="G79" i="7"/>
  <c r="H79" i="7"/>
  <c r="I79" i="7"/>
  <c r="J79" i="7"/>
  <c r="H80" i="7"/>
  <c r="I80" i="7"/>
  <c r="J80" i="7"/>
  <c r="G80" i="7"/>
  <c r="G81" i="7"/>
  <c r="H81" i="7"/>
  <c r="I81" i="7"/>
  <c r="J81" i="7"/>
  <c r="G82" i="7"/>
  <c r="H82" i="7"/>
  <c r="L82" i="7" s="1"/>
  <c r="I82" i="7"/>
  <c r="J82" i="7"/>
  <c r="R82" i="7" s="1"/>
  <c r="G83" i="7"/>
  <c r="H83" i="7"/>
  <c r="I83" i="7"/>
  <c r="M83" i="7" s="1"/>
  <c r="J83" i="7"/>
  <c r="H84" i="7"/>
  <c r="I84" i="7"/>
  <c r="J84" i="7"/>
  <c r="G84" i="7"/>
  <c r="G85" i="7"/>
  <c r="H85" i="7"/>
  <c r="I85" i="7"/>
  <c r="J85" i="7"/>
  <c r="R85" i="7" s="1"/>
  <c r="G86" i="7"/>
  <c r="H86" i="7"/>
  <c r="I86" i="7"/>
  <c r="J86" i="7"/>
  <c r="R86" i="7" s="1"/>
  <c r="G87" i="7"/>
  <c r="H87" i="7"/>
  <c r="I87" i="7"/>
  <c r="M87" i="7" s="1"/>
  <c r="J87" i="7"/>
  <c r="H88" i="7"/>
  <c r="I88" i="7"/>
  <c r="J88" i="7"/>
  <c r="G88" i="7"/>
  <c r="O88" i="7" s="1"/>
  <c r="G89" i="7"/>
  <c r="H89" i="7"/>
  <c r="I89" i="7"/>
  <c r="J89" i="7"/>
  <c r="R89" i="7" s="1"/>
  <c r="G90" i="7"/>
  <c r="H90" i="7"/>
  <c r="L90" i="7" s="1"/>
  <c r="I90" i="7"/>
  <c r="J90" i="7"/>
  <c r="R90" i="7" s="1"/>
  <c r="G91" i="7"/>
  <c r="H91" i="7"/>
  <c r="I91" i="7"/>
  <c r="J91" i="7"/>
  <c r="H92" i="7"/>
  <c r="I92" i="7"/>
  <c r="J92" i="7"/>
  <c r="G92" i="7"/>
  <c r="J93" i="7"/>
  <c r="G93" i="7"/>
  <c r="O93" i="7" s="1"/>
  <c r="H93" i="7"/>
  <c r="I93" i="7"/>
  <c r="G94" i="7"/>
  <c r="H94" i="7"/>
  <c r="L94" i="7" s="1"/>
  <c r="I94" i="7"/>
  <c r="J94" i="7"/>
  <c r="G95" i="7"/>
  <c r="H95" i="7"/>
  <c r="I95" i="7"/>
  <c r="J95" i="7"/>
  <c r="H96" i="7"/>
  <c r="I96" i="7"/>
  <c r="J96" i="7"/>
  <c r="G96" i="7"/>
  <c r="O96" i="7" s="1"/>
  <c r="J97" i="7"/>
  <c r="G97" i="7"/>
  <c r="H97" i="7"/>
  <c r="I97" i="7"/>
  <c r="G98" i="7"/>
  <c r="H98" i="7"/>
  <c r="I98" i="7"/>
  <c r="J98" i="7"/>
  <c r="G99" i="7"/>
  <c r="H99" i="7"/>
  <c r="I99" i="7"/>
  <c r="J99" i="7"/>
  <c r="G100" i="7"/>
  <c r="H100" i="7"/>
  <c r="I100" i="7"/>
  <c r="J100" i="7"/>
  <c r="J101" i="7"/>
  <c r="G101" i="7"/>
  <c r="H101" i="7"/>
  <c r="I101" i="7"/>
  <c r="G102" i="7"/>
  <c r="J102" i="7"/>
  <c r="H102" i="7"/>
  <c r="I102" i="7"/>
  <c r="G103" i="7"/>
  <c r="H103" i="7"/>
  <c r="I103" i="7"/>
  <c r="J103" i="7"/>
  <c r="G104" i="7"/>
  <c r="H104" i="7"/>
  <c r="I104" i="7"/>
  <c r="J104" i="7"/>
  <c r="J105" i="7"/>
  <c r="R105" i="7" s="1"/>
  <c r="G105" i="7"/>
  <c r="O105" i="7" s="1"/>
  <c r="H105" i="7"/>
  <c r="I105" i="7"/>
  <c r="G106" i="7"/>
  <c r="J106" i="7"/>
  <c r="H106" i="7"/>
  <c r="I106" i="7"/>
  <c r="G107" i="7"/>
  <c r="H107" i="7"/>
  <c r="J107" i="7"/>
  <c r="I107" i="7"/>
  <c r="G108" i="7"/>
  <c r="O108" i="7" s="1"/>
  <c r="H108" i="7"/>
  <c r="I108" i="7"/>
  <c r="J108" i="7"/>
  <c r="G109" i="7"/>
  <c r="J109" i="7"/>
  <c r="H109" i="7"/>
  <c r="I109" i="7"/>
  <c r="G110" i="7"/>
  <c r="J110" i="7"/>
  <c r="H110" i="7"/>
  <c r="I110" i="7"/>
  <c r="G111" i="7"/>
  <c r="H111" i="7"/>
  <c r="J111" i="7"/>
  <c r="I111" i="7"/>
  <c r="G112" i="7"/>
  <c r="H112" i="7"/>
  <c r="I112" i="7"/>
  <c r="J112" i="7"/>
  <c r="G113" i="7"/>
  <c r="J113" i="7"/>
  <c r="H113" i="7"/>
  <c r="I113" i="7"/>
  <c r="G114" i="7"/>
  <c r="J114" i="7"/>
  <c r="H114" i="7"/>
  <c r="I114" i="7"/>
  <c r="G115" i="7"/>
  <c r="H115" i="7"/>
  <c r="J115" i="7"/>
  <c r="I115" i="7"/>
  <c r="G116" i="7"/>
  <c r="O116" i="7" s="1"/>
  <c r="H116" i="7"/>
  <c r="I116" i="7"/>
  <c r="J116" i="7"/>
  <c r="G117" i="7"/>
  <c r="J117" i="7"/>
  <c r="H117" i="7"/>
  <c r="I117" i="7"/>
  <c r="C1" i="6"/>
  <c r="D1" i="6"/>
  <c r="E1" i="6"/>
  <c r="F1" i="6"/>
  <c r="G4" i="6"/>
  <c r="H4" i="6"/>
  <c r="I4" i="6"/>
  <c r="J4" i="6"/>
  <c r="G5" i="6"/>
  <c r="O5" i="6" s="1"/>
  <c r="H5" i="6"/>
  <c r="L5" i="6" s="1"/>
  <c r="I5" i="6"/>
  <c r="J5" i="6"/>
  <c r="R5" i="6" s="1"/>
  <c r="G6" i="6"/>
  <c r="O6" i="6" s="1"/>
  <c r="H6" i="6"/>
  <c r="P6" i="6" s="1"/>
  <c r="I6" i="6"/>
  <c r="J6" i="6"/>
  <c r="G7" i="6"/>
  <c r="H7" i="6"/>
  <c r="L7" i="6" s="1"/>
  <c r="I7" i="6"/>
  <c r="J7" i="6"/>
  <c r="G8" i="6"/>
  <c r="K8" i="6" s="1"/>
  <c r="H8" i="6"/>
  <c r="I8" i="6"/>
  <c r="J8" i="6"/>
  <c r="G9" i="6"/>
  <c r="K9" i="6" s="1"/>
  <c r="H9" i="6"/>
  <c r="I9" i="6"/>
  <c r="J9" i="6"/>
  <c r="R9" i="6" s="1"/>
  <c r="G10" i="6"/>
  <c r="O10" i="6" s="1"/>
  <c r="H10" i="6"/>
  <c r="P10" i="6" s="1"/>
  <c r="I10" i="6"/>
  <c r="Q10" i="6" s="1"/>
  <c r="J10" i="6"/>
  <c r="R10" i="6" s="1"/>
  <c r="G11" i="6"/>
  <c r="H11" i="6"/>
  <c r="I11" i="6"/>
  <c r="Q11" i="6" s="1"/>
  <c r="J11" i="6"/>
  <c r="N11" i="6" s="1"/>
  <c r="G12" i="6"/>
  <c r="O12" i="6" s="1"/>
  <c r="H12" i="6"/>
  <c r="I12" i="6"/>
  <c r="J12" i="6"/>
  <c r="G13" i="6"/>
  <c r="H13" i="6"/>
  <c r="I13" i="6"/>
  <c r="J13" i="6"/>
  <c r="N13" i="6" s="1"/>
  <c r="G14" i="6"/>
  <c r="H14" i="6"/>
  <c r="I14" i="6"/>
  <c r="J14" i="6"/>
  <c r="G15" i="6"/>
  <c r="H15" i="6"/>
  <c r="I15" i="6"/>
  <c r="J15" i="6"/>
  <c r="R15" i="6" s="1"/>
  <c r="G16" i="6"/>
  <c r="H16" i="6"/>
  <c r="I16" i="6"/>
  <c r="J16" i="6"/>
  <c r="G17" i="6"/>
  <c r="H17" i="6"/>
  <c r="I17" i="6"/>
  <c r="J17" i="6"/>
  <c r="R17" i="6" s="1"/>
  <c r="G18" i="6"/>
  <c r="K18" i="6" s="1"/>
  <c r="H18" i="6"/>
  <c r="I18" i="6"/>
  <c r="J18" i="6"/>
  <c r="G19" i="6"/>
  <c r="K19" i="6" s="1"/>
  <c r="H19" i="6"/>
  <c r="I19" i="6"/>
  <c r="J19" i="6"/>
  <c r="G20" i="6"/>
  <c r="H20" i="6"/>
  <c r="P20" i="6" s="1"/>
  <c r="I20" i="6"/>
  <c r="Q20" i="6" s="1"/>
  <c r="J20" i="6"/>
  <c r="G21" i="6"/>
  <c r="K21" i="6" s="1"/>
  <c r="H21" i="6"/>
  <c r="L21" i="6" s="1"/>
  <c r="I21" i="6"/>
  <c r="M21" i="6" s="1"/>
  <c r="J21" i="6"/>
  <c r="G22" i="6"/>
  <c r="K22" i="6" s="1"/>
  <c r="H22" i="6"/>
  <c r="I22" i="6"/>
  <c r="J22" i="6"/>
  <c r="R22" i="6" s="1"/>
  <c r="G23" i="6"/>
  <c r="H23" i="6"/>
  <c r="P23" i="6" s="1"/>
  <c r="I23" i="6"/>
  <c r="Q23" i="6" s="1"/>
  <c r="J23" i="6"/>
  <c r="G24" i="6"/>
  <c r="K24" i="6" s="1"/>
  <c r="H24" i="6"/>
  <c r="I24" i="6"/>
  <c r="J24" i="6"/>
  <c r="G25" i="6"/>
  <c r="H25" i="6"/>
  <c r="I25" i="6"/>
  <c r="Q25" i="6" s="1"/>
  <c r="J25" i="6"/>
  <c r="G26" i="6"/>
  <c r="H26" i="6"/>
  <c r="I26" i="6"/>
  <c r="J26" i="6"/>
  <c r="G27" i="6"/>
  <c r="H27" i="6"/>
  <c r="L27" i="6" s="1"/>
  <c r="I27" i="6"/>
  <c r="J27" i="6"/>
  <c r="G28" i="6"/>
  <c r="K28" i="6" s="1"/>
  <c r="H28" i="6"/>
  <c r="P28" i="6" s="1"/>
  <c r="I28" i="6"/>
  <c r="J28" i="6"/>
  <c r="R28" i="6" s="1"/>
  <c r="G29" i="6"/>
  <c r="H29" i="6"/>
  <c r="I29" i="6"/>
  <c r="J29" i="6"/>
  <c r="R29" i="6" s="1"/>
  <c r="G30" i="6"/>
  <c r="H30" i="6"/>
  <c r="P30" i="6" s="1"/>
  <c r="I30" i="6"/>
  <c r="J30" i="6"/>
  <c r="G31" i="6"/>
  <c r="H31" i="6"/>
  <c r="I31" i="6"/>
  <c r="J31" i="6"/>
  <c r="R31" i="6" s="1"/>
  <c r="G32" i="6"/>
  <c r="H32" i="6"/>
  <c r="I32" i="6"/>
  <c r="J32" i="6"/>
  <c r="G33" i="6"/>
  <c r="H33" i="6"/>
  <c r="I33" i="6"/>
  <c r="J33" i="6"/>
  <c r="G34" i="6"/>
  <c r="S34" i="6" s="1"/>
  <c r="H34" i="6"/>
  <c r="I34" i="6"/>
  <c r="J34" i="6"/>
  <c r="R34" i="6" s="1"/>
  <c r="G35" i="6"/>
  <c r="H35" i="6"/>
  <c r="I35" i="6"/>
  <c r="J35" i="6"/>
  <c r="G36" i="6"/>
  <c r="S36" i="6" s="1"/>
  <c r="H36" i="6"/>
  <c r="I36" i="6"/>
  <c r="J36" i="6"/>
  <c r="G37" i="6"/>
  <c r="O37" i="6" s="1"/>
  <c r="H37" i="6"/>
  <c r="I37" i="6"/>
  <c r="J37" i="6"/>
  <c r="R37" i="6" s="1"/>
  <c r="G38" i="6"/>
  <c r="H38" i="6"/>
  <c r="I38" i="6"/>
  <c r="J38" i="6"/>
  <c r="N38" i="6" s="1"/>
  <c r="G39" i="6"/>
  <c r="S39" i="6" s="1"/>
  <c r="H39" i="6"/>
  <c r="I39" i="6"/>
  <c r="J39" i="6"/>
  <c r="G40" i="6"/>
  <c r="H40" i="6"/>
  <c r="P40" i="6" s="1"/>
  <c r="I40" i="6"/>
  <c r="J40" i="6"/>
  <c r="R40" i="6" s="1"/>
  <c r="G41" i="6"/>
  <c r="H41" i="6"/>
  <c r="I41" i="6"/>
  <c r="J41" i="6"/>
  <c r="R41" i="6" s="1"/>
  <c r="G42" i="6"/>
  <c r="K42" i="6" s="1"/>
  <c r="H42" i="6"/>
  <c r="I42" i="6"/>
  <c r="J42" i="6"/>
  <c r="P42" i="6"/>
  <c r="G43" i="6"/>
  <c r="K43" i="6" s="1"/>
  <c r="H43" i="6"/>
  <c r="P43" i="6" s="1"/>
  <c r="I43" i="6"/>
  <c r="J43" i="6"/>
  <c r="G44" i="6"/>
  <c r="H44" i="6"/>
  <c r="I44" i="6"/>
  <c r="J44" i="6"/>
  <c r="R44" i="6" s="1"/>
  <c r="G45" i="6"/>
  <c r="O45" i="6" s="1"/>
  <c r="H45" i="6"/>
  <c r="P45" i="6" s="1"/>
  <c r="I45" i="6"/>
  <c r="J45" i="6"/>
  <c r="G46" i="6"/>
  <c r="O46" i="6" s="1"/>
  <c r="H46" i="6"/>
  <c r="P46" i="6" s="1"/>
  <c r="I46" i="6"/>
  <c r="J46" i="6"/>
  <c r="R46" i="6" s="1"/>
  <c r="G47" i="6"/>
  <c r="H47" i="6"/>
  <c r="I47" i="6"/>
  <c r="J47" i="6"/>
  <c r="N47" i="6" s="1"/>
  <c r="G48" i="6"/>
  <c r="H48" i="6"/>
  <c r="I48" i="6"/>
  <c r="J48" i="6"/>
  <c r="G49" i="6"/>
  <c r="S49" i="6" s="1"/>
  <c r="H49" i="6"/>
  <c r="I49" i="6"/>
  <c r="J49" i="6"/>
  <c r="G50" i="6"/>
  <c r="H50" i="6"/>
  <c r="I50" i="6"/>
  <c r="J50" i="6"/>
  <c r="R50" i="6" s="1"/>
  <c r="G51" i="6"/>
  <c r="H51" i="6"/>
  <c r="I51" i="6"/>
  <c r="J51" i="6"/>
  <c r="L51" i="6"/>
  <c r="G52" i="6"/>
  <c r="S52" i="6" s="1"/>
  <c r="H52" i="6"/>
  <c r="I52" i="6"/>
  <c r="J52" i="6"/>
  <c r="R52" i="6" s="1"/>
  <c r="G53" i="6"/>
  <c r="H53" i="6"/>
  <c r="I53" i="6"/>
  <c r="J53" i="6"/>
  <c r="R53" i="6" s="1"/>
  <c r="G54" i="6"/>
  <c r="S54" i="6" s="1"/>
  <c r="H54" i="6"/>
  <c r="I54" i="6"/>
  <c r="J54" i="6"/>
  <c r="G55" i="6"/>
  <c r="S55" i="6" s="1"/>
  <c r="H55" i="6"/>
  <c r="I55" i="6"/>
  <c r="J55" i="6"/>
  <c r="R55" i="6" s="1"/>
  <c r="G56" i="6"/>
  <c r="H56" i="6"/>
  <c r="I56" i="6"/>
  <c r="J56" i="6"/>
  <c r="G57" i="6"/>
  <c r="S57" i="6" s="1"/>
  <c r="H57" i="6"/>
  <c r="L57" i="6" s="1"/>
  <c r="I57" i="6"/>
  <c r="J57" i="6"/>
  <c r="G58" i="6"/>
  <c r="H58" i="6"/>
  <c r="I58" i="6"/>
  <c r="J58" i="6"/>
  <c r="R58" i="6" s="1"/>
  <c r="G59" i="6"/>
  <c r="H59" i="6"/>
  <c r="I59" i="6"/>
  <c r="J59" i="6"/>
  <c r="G60" i="6"/>
  <c r="K60" i="6" s="1"/>
  <c r="H60" i="6"/>
  <c r="I60" i="6"/>
  <c r="J60" i="6"/>
  <c r="G61" i="6"/>
  <c r="S61" i="6" s="1"/>
  <c r="H61" i="6"/>
  <c r="I61" i="6"/>
  <c r="J61" i="6"/>
  <c r="R61" i="6" s="1"/>
  <c r="G62" i="6"/>
  <c r="H62" i="6"/>
  <c r="I62" i="6"/>
  <c r="J62" i="6"/>
  <c r="G63" i="6"/>
  <c r="S63" i="6" s="1"/>
  <c r="H63" i="6"/>
  <c r="I63" i="6"/>
  <c r="J63" i="6"/>
  <c r="G64" i="6"/>
  <c r="S64" i="6" s="1"/>
  <c r="H64" i="6"/>
  <c r="I64" i="6"/>
  <c r="J64" i="6"/>
  <c r="R64" i="6" s="1"/>
  <c r="G65" i="6"/>
  <c r="H65" i="6"/>
  <c r="I65" i="6"/>
  <c r="J65" i="6"/>
  <c r="G66" i="6"/>
  <c r="S66" i="6" s="1"/>
  <c r="H66" i="6"/>
  <c r="I66" i="6"/>
  <c r="J66" i="6"/>
  <c r="G67" i="6"/>
  <c r="S67" i="6" s="1"/>
  <c r="H67" i="6"/>
  <c r="I67" i="6"/>
  <c r="J67" i="6"/>
  <c r="G68" i="6"/>
  <c r="H68" i="6"/>
  <c r="I68" i="6"/>
  <c r="J68" i="6"/>
  <c r="R68" i="6" s="1"/>
  <c r="G69" i="6"/>
  <c r="S69" i="6" s="1"/>
  <c r="H69" i="6"/>
  <c r="T69" i="6" s="1"/>
  <c r="I69" i="6"/>
  <c r="J69" i="6"/>
  <c r="G70" i="6"/>
  <c r="S70" i="6" s="1"/>
  <c r="H70" i="6"/>
  <c r="I70" i="6"/>
  <c r="J70" i="6"/>
  <c r="G71" i="6"/>
  <c r="H71" i="6"/>
  <c r="I71" i="6"/>
  <c r="J71" i="6"/>
  <c r="R71" i="6" s="1"/>
  <c r="G72" i="6"/>
  <c r="S72" i="6" s="1"/>
  <c r="H72" i="6"/>
  <c r="L72" i="6" s="1"/>
  <c r="I72" i="6"/>
  <c r="J72" i="6"/>
  <c r="G73" i="6"/>
  <c r="S73" i="6" s="1"/>
  <c r="H73" i="6"/>
  <c r="I73" i="6"/>
  <c r="J73" i="6"/>
  <c r="G74" i="6"/>
  <c r="H74" i="6"/>
  <c r="I74" i="6"/>
  <c r="J74" i="6"/>
  <c r="R74" i="6" s="1"/>
  <c r="G75" i="6"/>
  <c r="S75" i="6" s="1"/>
  <c r="H75" i="6"/>
  <c r="I75" i="6"/>
  <c r="J75" i="6"/>
  <c r="O75" i="6"/>
  <c r="G76" i="6"/>
  <c r="S76" i="6" s="1"/>
  <c r="H76" i="6"/>
  <c r="P76" i="6" s="1"/>
  <c r="I76" i="6"/>
  <c r="J76" i="6"/>
  <c r="R76" i="6" s="1"/>
  <c r="G77" i="6"/>
  <c r="H77" i="6"/>
  <c r="I77" i="6"/>
  <c r="J77" i="6"/>
  <c r="R77" i="6" s="1"/>
  <c r="G78" i="6"/>
  <c r="S78" i="6" s="1"/>
  <c r="H78" i="6"/>
  <c r="T78" i="6" s="1"/>
  <c r="I78" i="6"/>
  <c r="J78" i="6"/>
  <c r="G79" i="6"/>
  <c r="S79" i="6" s="1"/>
  <c r="H79" i="6"/>
  <c r="I79" i="6"/>
  <c r="J79" i="6"/>
  <c r="R79" i="6" s="1"/>
  <c r="G80" i="6"/>
  <c r="H80" i="6"/>
  <c r="I80" i="6"/>
  <c r="J80" i="6"/>
  <c r="G81" i="6"/>
  <c r="S81" i="6" s="1"/>
  <c r="H81" i="6"/>
  <c r="T81" i="6" s="1"/>
  <c r="I81" i="6"/>
  <c r="J81" i="6"/>
  <c r="G82" i="6"/>
  <c r="S82" i="6" s="1"/>
  <c r="H82" i="6"/>
  <c r="I82" i="6"/>
  <c r="J82" i="6"/>
  <c r="R82" i="6" s="1"/>
  <c r="G83" i="6"/>
  <c r="H83" i="6"/>
  <c r="I83" i="6"/>
  <c r="J83" i="6"/>
  <c r="G84" i="6"/>
  <c r="S84" i="6" s="1"/>
  <c r="H84" i="6"/>
  <c r="T84" i="6" s="1"/>
  <c r="I84" i="6"/>
  <c r="J84" i="6"/>
  <c r="G85" i="6"/>
  <c r="S85" i="6" s="1"/>
  <c r="H85" i="6"/>
  <c r="I85" i="6"/>
  <c r="J85" i="6"/>
  <c r="R85" i="6" s="1"/>
  <c r="G86" i="6"/>
  <c r="H86" i="6"/>
  <c r="I86" i="6"/>
  <c r="J86" i="6"/>
  <c r="G87" i="6"/>
  <c r="S87" i="6" s="1"/>
  <c r="H87" i="6"/>
  <c r="I87" i="6"/>
  <c r="J87" i="6"/>
  <c r="G88" i="6"/>
  <c r="S88" i="6" s="1"/>
  <c r="H88" i="6"/>
  <c r="I88" i="6"/>
  <c r="J88" i="6"/>
  <c r="R88" i="6" s="1"/>
  <c r="G89" i="6"/>
  <c r="H89" i="6"/>
  <c r="I89" i="6"/>
  <c r="J89" i="6"/>
  <c r="G90" i="6"/>
  <c r="S90" i="6" s="1"/>
  <c r="H90" i="6"/>
  <c r="T90" i="6" s="1"/>
  <c r="I90" i="6"/>
  <c r="J90" i="6"/>
  <c r="G91" i="6"/>
  <c r="S91" i="6" s="1"/>
  <c r="H91" i="6"/>
  <c r="I91" i="6"/>
  <c r="J91" i="6"/>
  <c r="G92" i="6"/>
  <c r="H92" i="6"/>
  <c r="I92" i="6"/>
  <c r="J92" i="6"/>
  <c r="G93" i="6"/>
  <c r="S93" i="6" s="1"/>
  <c r="H93" i="6"/>
  <c r="T93" i="6" s="1"/>
  <c r="I93" i="6"/>
  <c r="J93" i="6"/>
  <c r="G94" i="6"/>
  <c r="S94" i="6" s="1"/>
  <c r="H94" i="6"/>
  <c r="I94" i="6"/>
  <c r="J94" i="6"/>
  <c r="R94" i="6" s="1"/>
  <c r="P94" i="6"/>
  <c r="G95" i="6"/>
  <c r="H95" i="6"/>
  <c r="I95" i="6"/>
  <c r="J95" i="6"/>
  <c r="G96" i="6"/>
  <c r="S96" i="6" s="1"/>
  <c r="H96" i="6"/>
  <c r="T96" i="6" s="1"/>
  <c r="I96" i="6"/>
  <c r="J96" i="6"/>
  <c r="G97" i="6"/>
  <c r="S97" i="6" s="1"/>
  <c r="H97" i="6"/>
  <c r="I97" i="6"/>
  <c r="J97" i="6"/>
  <c r="R97" i="6" s="1"/>
  <c r="G98" i="6"/>
  <c r="H98" i="6"/>
  <c r="I98" i="6"/>
  <c r="J98" i="6"/>
  <c r="G99" i="6"/>
  <c r="S99" i="6" s="1"/>
  <c r="H99" i="6"/>
  <c r="P99" i="6" s="1"/>
  <c r="I99" i="6"/>
  <c r="J99" i="6"/>
  <c r="G100" i="6"/>
  <c r="S100" i="6" s="1"/>
  <c r="H100" i="6"/>
  <c r="I100" i="6"/>
  <c r="J100" i="6"/>
  <c r="R100" i="6" s="1"/>
  <c r="G101" i="6"/>
  <c r="H101" i="6"/>
  <c r="I101" i="6"/>
  <c r="J101" i="6"/>
  <c r="G102" i="6"/>
  <c r="S102" i="6" s="1"/>
  <c r="H102" i="6"/>
  <c r="I102" i="6"/>
  <c r="J102" i="6"/>
  <c r="G103" i="6"/>
  <c r="S103" i="6" s="1"/>
  <c r="H103" i="6"/>
  <c r="T103" i="6" s="1"/>
  <c r="I103" i="6"/>
  <c r="J103" i="6"/>
  <c r="G104" i="6"/>
  <c r="H104" i="6"/>
  <c r="I104" i="6"/>
  <c r="J104" i="6"/>
  <c r="G105" i="6"/>
  <c r="S105" i="6" s="1"/>
  <c r="H105" i="6"/>
  <c r="T105" i="6" s="1"/>
  <c r="I105" i="6"/>
  <c r="J105" i="6"/>
  <c r="G106" i="6"/>
  <c r="S106" i="6" s="1"/>
  <c r="H106" i="6"/>
  <c r="P106" i="6" s="1"/>
  <c r="I106" i="6"/>
  <c r="J106" i="6"/>
  <c r="R106" i="6" s="1"/>
  <c r="G107" i="6"/>
  <c r="H107" i="6"/>
  <c r="I107" i="6"/>
  <c r="J107" i="6"/>
  <c r="R107" i="6" s="1"/>
  <c r="G108" i="6"/>
  <c r="S108" i="6" s="1"/>
  <c r="H108" i="6"/>
  <c r="I108" i="6"/>
  <c r="J108" i="6"/>
  <c r="G109" i="6"/>
  <c r="S109" i="6" s="1"/>
  <c r="H109" i="6"/>
  <c r="T109" i="6" s="1"/>
  <c r="I109" i="6"/>
  <c r="J109" i="6"/>
  <c r="R109" i="6" s="1"/>
  <c r="G110" i="6"/>
  <c r="H110" i="6"/>
  <c r="I110" i="6"/>
  <c r="J110" i="6"/>
  <c r="G111" i="6"/>
  <c r="S111" i="6" s="1"/>
  <c r="H111" i="6"/>
  <c r="T111" i="6" s="1"/>
  <c r="I111" i="6"/>
  <c r="J111" i="6"/>
  <c r="G112" i="6"/>
  <c r="S112" i="6" s="1"/>
  <c r="H112" i="6"/>
  <c r="I112" i="6"/>
  <c r="J112" i="6"/>
  <c r="R112" i="6" s="1"/>
  <c r="G113" i="6"/>
  <c r="H113" i="6"/>
  <c r="I113" i="6"/>
  <c r="J113" i="6"/>
  <c r="N113" i="6" s="1"/>
  <c r="G114" i="6"/>
  <c r="S114" i="6" s="1"/>
  <c r="H114" i="6"/>
  <c r="I114" i="6"/>
  <c r="J114" i="6"/>
  <c r="G115" i="6"/>
  <c r="S115" i="6" s="1"/>
  <c r="H115" i="6"/>
  <c r="P115" i="6" s="1"/>
  <c r="I115" i="6"/>
  <c r="J115" i="6"/>
  <c r="R115" i="6" s="1"/>
  <c r="G116" i="6"/>
  <c r="H116" i="6"/>
  <c r="I116" i="6"/>
  <c r="J116" i="6"/>
  <c r="G117" i="6"/>
  <c r="S117" i="6" s="1"/>
  <c r="H117" i="6"/>
  <c r="T117" i="6" s="1"/>
  <c r="I117" i="6"/>
  <c r="J117" i="6"/>
  <c r="V98" i="6" l="1"/>
  <c r="T34" i="6"/>
  <c r="V59" i="6"/>
  <c r="V21" i="6"/>
  <c r="T82" i="6"/>
  <c r="T79" i="6"/>
  <c r="T88" i="6"/>
  <c r="T67" i="6"/>
  <c r="T64" i="6"/>
  <c r="T55" i="6"/>
  <c r="T52" i="6"/>
  <c r="K37" i="6"/>
  <c r="S23" i="6"/>
  <c r="S16" i="6"/>
  <c r="K112" i="6"/>
  <c r="O66" i="6"/>
  <c r="O42" i="6"/>
  <c r="O106" i="6"/>
  <c r="O60" i="6"/>
  <c r="S7" i="6"/>
  <c r="O117" i="6"/>
  <c r="O94" i="6"/>
  <c r="O91" i="6"/>
  <c r="P72" i="6"/>
  <c r="R38" i="6"/>
  <c r="Z4" i="1"/>
  <c r="Z6" i="1" s="1"/>
  <c r="Z10" i="1"/>
  <c r="V89" i="6"/>
  <c r="S6" i="6"/>
  <c r="V110" i="6"/>
  <c r="V101" i="6"/>
  <c r="V92" i="6"/>
  <c r="O16" i="6"/>
  <c r="L106" i="6"/>
  <c r="V14" i="6"/>
  <c r="O43" i="6"/>
  <c r="V16" i="6"/>
  <c r="V24" i="6"/>
  <c r="T14" i="6"/>
  <c r="V113" i="6"/>
  <c r="V95" i="6"/>
  <c r="V104" i="6"/>
  <c r="V32" i="6"/>
  <c r="V26" i="6"/>
  <c r="S14" i="6"/>
  <c r="V116" i="6"/>
  <c r="V65" i="6"/>
  <c r="O114" i="6"/>
  <c r="P52" i="6"/>
  <c r="T31" i="6"/>
  <c r="T13" i="6"/>
  <c r="U4" i="6"/>
  <c r="L105" i="6"/>
  <c r="T102" i="6"/>
  <c r="T100" i="6"/>
  <c r="L93" i="6"/>
  <c r="L79" i="6"/>
  <c r="T66" i="6"/>
  <c r="V62" i="6"/>
  <c r="P55" i="6"/>
  <c r="K52" i="6"/>
  <c r="T51" i="6"/>
  <c r="V47" i="6"/>
  <c r="S33" i="6"/>
  <c r="S31" i="6"/>
  <c r="V29" i="6"/>
  <c r="V27" i="6"/>
  <c r="Q21" i="6"/>
  <c r="S13" i="6"/>
  <c r="T4" i="6"/>
  <c r="O105" i="6"/>
  <c r="P79" i="6"/>
  <c r="T33" i="6"/>
  <c r="K117" i="6"/>
  <c r="O109" i="6"/>
  <c r="T108" i="6"/>
  <c r="K93" i="6"/>
  <c r="V86" i="6"/>
  <c r="O82" i="6"/>
  <c r="T76" i="6"/>
  <c r="V71" i="6"/>
  <c r="O55" i="6"/>
  <c r="T54" i="6"/>
  <c r="S51" i="6"/>
  <c r="T49" i="6"/>
  <c r="P34" i="6"/>
  <c r="U27" i="6"/>
  <c r="T25" i="6"/>
  <c r="V23" i="6"/>
  <c r="S20" i="6"/>
  <c r="V18" i="6"/>
  <c r="K16" i="6"/>
  <c r="S11" i="6"/>
  <c r="T39" i="6"/>
  <c r="T36" i="6"/>
  <c r="U18" i="6"/>
  <c r="T114" i="6"/>
  <c r="R65" i="6"/>
  <c r="T57" i="6"/>
  <c r="V8" i="6"/>
  <c r="K6" i="6"/>
  <c r="O97" i="6"/>
  <c r="O70" i="6"/>
  <c r="T42" i="6"/>
  <c r="T99" i="6"/>
  <c r="R95" i="6"/>
  <c r="T91" i="6"/>
  <c r="L78" i="6"/>
  <c r="T72" i="6"/>
  <c r="S60" i="6"/>
  <c r="T58" i="6"/>
  <c r="V56" i="6"/>
  <c r="T48" i="6"/>
  <c r="S45" i="6"/>
  <c r="S42" i="6"/>
  <c r="T37" i="6"/>
  <c r="V35" i="6"/>
  <c r="P31" i="6"/>
  <c r="T30" i="6"/>
  <c r="U17" i="6"/>
  <c r="V10" i="6"/>
  <c r="U8" i="6"/>
  <c r="T5" i="6"/>
  <c r="O85" i="6"/>
  <c r="K61" i="6"/>
  <c r="T115" i="6"/>
  <c r="O108" i="6"/>
  <c r="T94" i="6"/>
  <c r="T87" i="6"/>
  <c r="V83" i="6"/>
  <c r="T63" i="6"/>
  <c r="S58" i="6"/>
  <c r="O54" i="6"/>
  <c r="S48" i="6"/>
  <c r="T43" i="6"/>
  <c r="T40" i="6"/>
  <c r="V38" i="6"/>
  <c r="S37" i="6"/>
  <c r="S30" i="6"/>
  <c r="T19" i="6"/>
  <c r="T8" i="6"/>
  <c r="U21" i="6"/>
  <c r="U12" i="6"/>
  <c r="T45" i="6"/>
  <c r="O111" i="6"/>
  <c r="P81" i="6"/>
  <c r="O76" i="6"/>
  <c r="T46" i="6"/>
  <c r="S43" i="6"/>
  <c r="S40" i="6"/>
  <c r="P36" i="6"/>
  <c r="T22" i="6"/>
  <c r="S17" i="6"/>
  <c r="U6" i="6"/>
  <c r="T112" i="6"/>
  <c r="T106" i="6"/>
  <c r="T60" i="6"/>
  <c r="U24" i="6"/>
  <c r="P117" i="6"/>
  <c r="K111" i="6"/>
  <c r="P105" i="6"/>
  <c r="T97" i="6"/>
  <c r="T85" i="6"/>
  <c r="L81" i="6"/>
  <c r="T75" i="6"/>
  <c r="T73" i="6"/>
  <c r="T70" i="6"/>
  <c r="T61" i="6"/>
  <c r="P57" i="6"/>
  <c r="S46" i="6"/>
  <c r="L36" i="6"/>
  <c r="N29" i="6"/>
  <c r="O23" i="6"/>
  <c r="V20" i="6"/>
  <c r="U13" i="6"/>
  <c r="V11" i="6"/>
  <c r="S10" i="6"/>
  <c r="O7" i="6"/>
  <c r="T6" i="6"/>
  <c r="V4" i="6"/>
  <c r="M113" i="7"/>
  <c r="P102" i="7"/>
  <c r="Q79" i="7"/>
  <c r="K44" i="7"/>
  <c r="L10" i="7"/>
  <c r="N89" i="7"/>
  <c r="M74" i="7"/>
  <c r="Q63" i="7"/>
  <c r="R55" i="7"/>
  <c r="O10" i="7"/>
  <c r="Q107" i="7"/>
  <c r="K104" i="7"/>
  <c r="K100" i="7"/>
  <c r="M98" i="7"/>
  <c r="M89" i="7"/>
  <c r="K80" i="7"/>
  <c r="N77" i="7"/>
  <c r="P74" i="7"/>
  <c r="P66" i="7"/>
  <c r="P63" i="7"/>
  <c r="Q55" i="7"/>
  <c r="R47" i="7"/>
  <c r="P42" i="7"/>
  <c r="K40" i="7"/>
  <c r="M33" i="7"/>
  <c r="R31" i="7"/>
  <c r="K11" i="7"/>
  <c r="N5" i="7"/>
  <c r="O46" i="7"/>
  <c r="Q115" i="7"/>
  <c r="L40" i="7"/>
  <c r="N113" i="7"/>
  <c r="N109" i="7"/>
  <c r="M105" i="7"/>
  <c r="P98" i="7"/>
  <c r="N94" i="7"/>
  <c r="K92" i="7"/>
  <c r="N82" i="7"/>
  <c r="M77" i="7"/>
  <c r="O74" i="7"/>
  <c r="R67" i="7"/>
  <c r="N66" i="7"/>
  <c r="L64" i="7"/>
  <c r="N61" i="7"/>
  <c r="P55" i="7"/>
  <c r="Q47" i="7"/>
  <c r="O42" i="7"/>
  <c r="P33" i="7"/>
  <c r="Q7" i="7"/>
  <c r="Q5" i="7"/>
  <c r="L11" i="7"/>
  <c r="M101" i="7"/>
  <c r="M94" i="7"/>
  <c r="K89" i="7"/>
  <c r="M82" i="7"/>
  <c r="O78" i="7"/>
  <c r="R75" i="7"/>
  <c r="N70" i="7"/>
  <c r="K66" i="7"/>
  <c r="K64" i="7"/>
  <c r="M61" i="7"/>
  <c r="Q58" i="7"/>
  <c r="L56" i="7"/>
  <c r="N53" i="7"/>
  <c r="L48" i="7"/>
  <c r="P47" i="7"/>
  <c r="L36" i="7"/>
  <c r="N29" i="7"/>
  <c r="L24" i="7"/>
  <c r="Q22" i="7"/>
  <c r="N21" i="7"/>
  <c r="K9" i="7"/>
  <c r="Q91" i="7"/>
  <c r="M26" i="7"/>
  <c r="N93" i="7"/>
  <c r="P86" i="7"/>
  <c r="K69" i="7"/>
  <c r="Q42" i="7"/>
  <c r="K105" i="7"/>
  <c r="P94" i="7"/>
  <c r="Q87" i="7"/>
  <c r="N85" i="7"/>
  <c r="P82" i="7"/>
  <c r="K77" i="7"/>
  <c r="Q75" i="7"/>
  <c r="N73" i="7"/>
  <c r="P58" i="7"/>
  <c r="K56" i="7"/>
  <c r="M53" i="7"/>
  <c r="Q50" i="7"/>
  <c r="K48" i="7"/>
  <c r="N45" i="7"/>
  <c r="Q38" i="7"/>
  <c r="K36" i="7"/>
  <c r="M29" i="7"/>
  <c r="K24" i="7"/>
  <c r="M22" i="7"/>
  <c r="M21" i="7"/>
  <c r="N14" i="7"/>
  <c r="M86" i="7"/>
  <c r="K72" i="7"/>
  <c r="Q111" i="7"/>
  <c r="K96" i="7"/>
  <c r="Q66" i="7"/>
  <c r="N33" i="7"/>
  <c r="O30" i="7"/>
  <c r="P23" i="7"/>
  <c r="Q103" i="7"/>
  <c r="K101" i="7"/>
  <c r="M97" i="7"/>
  <c r="M85" i="7"/>
  <c r="K78" i="7"/>
  <c r="M73" i="7"/>
  <c r="L70" i="7"/>
  <c r="K67" i="7"/>
  <c r="N64" i="7"/>
  <c r="R59" i="7"/>
  <c r="O58" i="7"/>
  <c r="P50" i="7"/>
  <c r="M45" i="7"/>
  <c r="R43" i="7"/>
  <c r="P38" i="7"/>
  <c r="Q34" i="7"/>
  <c r="P29" i="7"/>
  <c r="P21" i="7"/>
  <c r="P19" i="7"/>
  <c r="Q14" i="7"/>
  <c r="N12" i="7"/>
  <c r="N117" i="7"/>
  <c r="M114" i="7"/>
  <c r="M110" i="7"/>
  <c r="N105" i="7"/>
  <c r="Q99" i="7"/>
  <c r="N90" i="7"/>
  <c r="K70" i="7"/>
  <c r="O68" i="7"/>
  <c r="Q64" i="7"/>
  <c r="Q59" i="7"/>
  <c r="O50" i="7"/>
  <c r="Q43" i="7"/>
  <c r="O38" i="7"/>
  <c r="P34" i="7"/>
  <c r="L32" i="7"/>
  <c r="P27" i="7"/>
  <c r="O17" i="7"/>
  <c r="M12" i="7"/>
  <c r="M106" i="7"/>
  <c r="M90" i="7"/>
  <c r="K88" i="7"/>
  <c r="Q83" i="7"/>
  <c r="N78" i="7"/>
  <c r="K76" i="7"/>
  <c r="K73" i="7"/>
  <c r="N68" i="7"/>
  <c r="N65" i="7"/>
  <c r="P59" i="7"/>
  <c r="R51" i="7"/>
  <c r="N41" i="7"/>
  <c r="R39" i="7"/>
  <c r="O34" i="7"/>
  <c r="K32" i="7"/>
  <c r="N25" i="7"/>
  <c r="N15" i="7"/>
  <c r="P12" i="7"/>
  <c r="M109" i="7"/>
  <c r="O62" i="7"/>
  <c r="P30" i="7"/>
  <c r="P114" i="7"/>
  <c r="P110" i="7"/>
  <c r="N101" i="7"/>
  <c r="N81" i="7"/>
  <c r="R117" i="7"/>
  <c r="K116" i="7"/>
  <c r="P106" i="7"/>
  <c r="O104" i="7"/>
  <c r="Q95" i="7"/>
  <c r="M93" i="7"/>
  <c r="P90" i="7"/>
  <c r="M81" i="7"/>
  <c r="M79" i="7"/>
  <c r="M78" i="7"/>
  <c r="L74" i="7"/>
  <c r="Q71" i="7"/>
  <c r="M68" i="7"/>
  <c r="O66" i="7"/>
  <c r="M65" i="7"/>
  <c r="L60" i="7"/>
  <c r="Q51" i="7"/>
  <c r="M41" i="7"/>
  <c r="L28" i="7"/>
  <c r="M25" i="7"/>
  <c r="L20" i="7"/>
  <c r="M15" i="7"/>
  <c r="P10" i="7"/>
  <c r="N74" i="7"/>
  <c r="R63" i="7"/>
  <c r="M49" i="7"/>
  <c r="Q35" i="7"/>
  <c r="R16" i="7"/>
  <c r="K97" i="7"/>
  <c r="K85" i="7"/>
  <c r="M117" i="7"/>
  <c r="K112" i="7"/>
  <c r="N97" i="7"/>
  <c r="P78" i="7"/>
  <c r="K74" i="7"/>
  <c r="R71" i="7"/>
  <c r="M69" i="7"/>
  <c r="M66" i="7"/>
  <c r="M63" i="7"/>
  <c r="Q62" i="7"/>
  <c r="K60" i="7"/>
  <c r="N57" i="7"/>
  <c r="Q54" i="7"/>
  <c r="L52" i="7"/>
  <c r="P51" i="7"/>
  <c r="M46" i="7"/>
  <c r="P39" i="7"/>
  <c r="N37" i="7"/>
  <c r="K28" i="7"/>
  <c r="P25" i="7"/>
  <c r="K20" i="7"/>
  <c r="P16" i="7"/>
  <c r="L15" i="7"/>
  <c r="N10" i="7"/>
  <c r="O54" i="7"/>
  <c r="N98" i="7"/>
  <c r="P35" i="7"/>
  <c r="M115" i="7"/>
  <c r="K108" i="7"/>
  <c r="M102" i="7"/>
  <c r="R98" i="7"/>
  <c r="K93" i="7"/>
  <c r="N86" i="7"/>
  <c r="K84" i="7"/>
  <c r="K81" i="7"/>
  <c r="O72" i="7"/>
  <c r="K65" i="7"/>
  <c r="P62" i="7"/>
  <c r="M57" i="7"/>
  <c r="P54" i="7"/>
  <c r="K52" i="7"/>
  <c r="N49" i="7"/>
  <c r="P46" i="7"/>
  <c r="L44" i="7"/>
  <c r="M37" i="7"/>
  <c r="R33" i="7"/>
  <c r="Q30" i="7"/>
  <c r="O15" i="7"/>
  <c r="P11" i="7"/>
  <c r="M10" i="7"/>
  <c r="O8" i="7"/>
  <c r="O103" i="6"/>
  <c r="R98" i="6"/>
  <c r="L94" i="6"/>
  <c r="P88" i="6"/>
  <c r="O81" i="6"/>
  <c r="P78" i="6"/>
  <c r="N65" i="6"/>
  <c r="L58" i="6"/>
  <c r="O52" i="6"/>
  <c r="K51" i="6"/>
  <c r="L43" i="6"/>
  <c r="P13" i="6"/>
  <c r="L6" i="6"/>
  <c r="R20" i="6"/>
  <c r="P82" i="6"/>
  <c r="L117" i="6"/>
  <c r="N101" i="6"/>
  <c r="N98" i="6"/>
  <c r="N95" i="6"/>
  <c r="N71" i="6"/>
  <c r="O49" i="6"/>
  <c r="R21" i="6"/>
  <c r="K10" i="6"/>
  <c r="P66" i="6"/>
  <c r="R86" i="6"/>
  <c r="L82" i="6"/>
  <c r="P73" i="6"/>
  <c r="O72" i="6"/>
  <c r="R26" i="6"/>
  <c r="O14" i="6"/>
  <c r="N32" i="6"/>
  <c r="N26" i="6"/>
  <c r="Q24" i="6"/>
  <c r="N21" i="6"/>
  <c r="N20" i="6"/>
  <c r="R8" i="6"/>
  <c r="K7" i="6"/>
  <c r="R59" i="6"/>
  <c r="N104" i="6"/>
  <c r="N89" i="6"/>
  <c r="N86" i="6"/>
  <c r="N83" i="6"/>
  <c r="L73" i="6"/>
  <c r="K72" i="6"/>
  <c r="P67" i="6"/>
  <c r="P63" i="6"/>
  <c r="P54" i="6"/>
  <c r="K20" i="6"/>
  <c r="K14" i="6"/>
  <c r="Q8" i="6"/>
  <c r="R104" i="6"/>
  <c r="R83" i="6"/>
  <c r="O73" i="6"/>
  <c r="O112" i="6"/>
  <c r="P109" i="6"/>
  <c r="K73" i="6"/>
  <c r="O67" i="6"/>
  <c r="L63" i="6"/>
  <c r="P60" i="6"/>
  <c r="N8" i="6"/>
  <c r="M4" i="6"/>
  <c r="P87" i="6"/>
  <c r="M8" i="6"/>
  <c r="R92" i="6"/>
  <c r="O115" i="6"/>
  <c r="P93" i="6"/>
  <c r="N92" i="6"/>
  <c r="P64" i="6"/>
  <c r="P61" i="6"/>
  <c r="P51" i="6"/>
  <c r="P39" i="6"/>
  <c r="O33" i="6"/>
  <c r="O30" i="6"/>
  <c r="Q18" i="6"/>
  <c r="P100" i="6"/>
  <c r="O93" i="6"/>
  <c r="L64" i="6"/>
  <c r="O61" i="6"/>
  <c r="O51" i="6"/>
  <c r="M12" i="6"/>
  <c r="N67" i="6"/>
  <c r="V67" i="6"/>
  <c r="N116" i="6"/>
  <c r="M113" i="6"/>
  <c r="U113" i="6"/>
  <c r="N103" i="6"/>
  <c r="V103" i="6"/>
  <c r="R102" i="6"/>
  <c r="V102" i="6"/>
  <c r="L101" i="6"/>
  <c r="T101" i="6"/>
  <c r="P96" i="6"/>
  <c r="N91" i="6"/>
  <c r="V91" i="6"/>
  <c r="R90" i="6"/>
  <c r="V90" i="6"/>
  <c r="L89" i="6"/>
  <c r="T89" i="6"/>
  <c r="P84" i="6"/>
  <c r="N80" i="6"/>
  <c r="V80" i="6"/>
  <c r="M79" i="6"/>
  <c r="U79" i="6"/>
  <c r="Q78" i="6"/>
  <c r="U78" i="6"/>
  <c r="N70" i="6"/>
  <c r="V70" i="6"/>
  <c r="R69" i="6"/>
  <c r="V69" i="6"/>
  <c r="K68" i="6"/>
  <c r="S68" i="6"/>
  <c r="O63" i="6"/>
  <c r="M58" i="6"/>
  <c r="U58" i="6"/>
  <c r="Q57" i="6"/>
  <c r="U57" i="6"/>
  <c r="K56" i="6"/>
  <c r="S56" i="6"/>
  <c r="N49" i="6"/>
  <c r="V49" i="6"/>
  <c r="R48" i="6"/>
  <c r="V48" i="6"/>
  <c r="L47" i="6"/>
  <c r="T47" i="6"/>
  <c r="L41" i="6"/>
  <c r="T41" i="6"/>
  <c r="O36" i="6"/>
  <c r="N35" i="6"/>
  <c r="M32" i="6"/>
  <c r="U32" i="6"/>
  <c r="M27" i="6"/>
  <c r="O25" i="6"/>
  <c r="S25" i="6"/>
  <c r="R23" i="6"/>
  <c r="R12" i="6"/>
  <c r="V12" i="6"/>
  <c r="P11" i="6"/>
  <c r="T11" i="6"/>
  <c r="L10" i="6"/>
  <c r="T10" i="6"/>
  <c r="N115" i="6"/>
  <c r="V115" i="6"/>
  <c r="R114" i="6"/>
  <c r="V114" i="6"/>
  <c r="L113" i="6"/>
  <c r="T113" i="6"/>
  <c r="P108" i="6"/>
  <c r="K106" i="6"/>
  <c r="K105" i="6"/>
  <c r="M103" i="6"/>
  <c r="U103" i="6"/>
  <c r="Q102" i="6"/>
  <c r="U102" i="6"/>
  <c r="K101" i="6"/>
  <c r="S101" i="6"/>
  <c r="P97" i="6"/>
  <c r="O96" i="6"/>
  <c r="K94" i="6"/>
  <c r="M91" i="6"/>
  <c r="U91" i="6"/>
  <c r="Q90" i="6"/>
  <c r="U90" i="6"/>
  <c r="K89" i="6"/>
  <c r="S89" i="6"/>
  <c r="P85" i="6"/>
  <c r="O84" i="6"/>
  <c r="K82" i="6"/>
  <c r="K81" i="6"/>
  <c r="M80" i="6"/>
  <c r="U80" i="6"/>
  <c r="P75" i="6"/>
  <c r="M70" i="6"/>
  <c r="U70" i="6"/>
  <c r="Q69" i="6"/>
  <c r="U69" i="6"/>
  <c r="O64" i="6"/>
  <c r="N62" i="6"/>
  <c r="M59" i="6"/>
  <c r="U59" i="6"/>
  <c r="L52" i="6"/>
  <c r="N50" i="6"/>
  <c r="V50" i="6"/>
  <c r="M49" i="6"/>
  <c r="U49" i="6"/>
  <c r="Q48" i="6"/>
  <c r="U48" i="6"/>
  <c r="K47" i="6"/>
  <c r="S47" i="6"/>
  <c r="K41" i="6"/>
  <c r="S41" i="6"/>
  <c r="P37" i="6"/>
  <c r="N34" i="6"/>
  <c r="V34" i="6"/>
  <c r="R33" i="6"/>
  <c r="V33" i="6"/>
  <c r="L32" i="6"/>
  <c r="T32" i="6"/>
  <c r="R24" i="6"/>
  <c r="O20" i="6"/>
  <c r="N17" i="6"/>
  <c r="V17" i="6"/>
  <c r="N15" i="6"/>
  <c r="V15" i="6"/>
  <c r="R13" i="6"/>
  <c r="V13" i="6"/>
  <c r="R60" i="6"/>
  <c r="V60" i="6"/>
  <c r="R42" i="6"/>
  <c r="V42" i="6"/>
  <c r="K32" i="6"/>
  <c r="S32" i="6"/>
  <c r="M26" i="6"/>
  <c r="U26" i="6"/>
  <c r="N19" i="6"/>
  <c r="V19" i="6"/>
  <c r="M15" i="6"/>
  <c r="U15" i="6"/>
  <c r="L12" i="6"/>
  <c r="T12" i="6"/>
  <c r="N5" i="6"/>
  <c r="V5" i="6"/>
  <c r="Q114" i="6"/>
  <c r="U114" i="6"/>
  <c r="M104" i="6"/>
  <c r="U104" i="6"/>
  <c r="L80" i="6"/>
  <c r="T80" i="6"/>
  <c r="R67" i="6"/>
  <c r="N61" i="6"/>
  <c r="V61" i="6"/>
  <c r="M116" i="6"/>
  <c r="U116" i="6"/>
  <c r="N106" i="6"/>
  <c r="V106" i="6"/>
  <c r="L96" i="6"/>
  <c r="L92" i="6"/>
  <c r="T92" i="6"/>
  <c r="L85" i="6"/>
  <c r="N82" i="6"/>
  <c r="V82" i="6"/>
  <c r="R81" i="6"/>
  <c r="V81" i="6"/>
  <c r="K80" i="6"/>
  <c r="S80" i="6"/>
  <c r="L71" i="6"/>
  <c r="T71" i="6"/>
  <c r="K64" i="6"/>
  <c r="K63" i="6"/>
  <c r="M61" i="6"/>
  <c r="U61" i="6"/>
  <c r="Q60" i="6"/>
  <c r="U60" i="6"/>
  <c r="K59" i="6"/>
  <c r="S59" i="6"/>
  <c r="L50" i="6"/>
  <c r="T50" i="6"/>
  <c r="N43" i="6"/>
  <c r="V43" i="6"/>
  <c r="Q42" i="6"/>
  <c r="U42" i="6"/>
  <c r="L37" i="6"/>
  <c r="K36" i="6"/>
  <c r="M35" i="6"/>
  <c r="U35" i="6"/>
  <c r="L26" i="6"/>
  <c r="T26" i="6"/>
  <c r="M19" i="6"/>
  <c r="U19" i="6"/>
  <c r="P17" i="6"/>
  <c r="T17" i="6"/>
  <c r="Q16" i="6"/>
  <c r="U16" i="6"/>
  <c r="L15" i="6"/>
  <c r="T15" i="6"/>
  <c r="Q14" i="6"/>
  <c r="U14" i="6"/>
  <c r="K12" i="6"/>
  <c r="S12" i="6"/>
  <c r="R7" i="6"/>
  <c r="V7" i="6"/>
  <c r="R6" i="6"/>
  <c r="V6" i="6"/>
  <c r="Q5" i="6"/>
  <c r="U5" i="6"/>
  <c r="Q33" i="6"/>
  <c r="U33" i="6"/>
  <c r="L104" i="6"/>
  <c r="T104" i="6"/>
  <c r="N94" i="6"/>
  <c r="V94" i="6"/>
  <c r="L84" i="6"/>
  <c r="L109" i="6"/>
  <c r="K104" i="6"/>
  <c r="S104" i="6"/>
  <c r="O99" i="6"/>
  <c r="M94" i="6"/>
  <c r="U94" i="6"/>
  <c r="K84" i="6"/>
  <c r="Q72" i="6"/>
  <c r="U72" i="6"/>
  <c r="M62" i="6"/>
  <c r="U62" i="6"/>
  <c r="P16" i="6"/>
  <c r="T16" i="6"/>
  <c r="K15" i="6"/>
  <c r="S15" i="6"/>
  <c r="M71" i="6"/>
  <c r="U71" i="6"/>
  <c r="M34" i="6"/>
  <c r="U34" i="6"/>
  <c r="R93" i="6"/>
  <c r="V93" i="6"/>
  <c r="P111" i="6"/>
  <c r="L108" i="6"/>
  <c r="Q105" i="6"/>
  <c r="U105" i="6"/>
  <c r="K96" i="6"/>
  <c r="Q93" i="6"/>
  <c r="U93" i="6"/>
  <c r="K85" i="6"/>
  <c r="M82" i="6"/>
  <c r="U82" i="6"/>
  <c r="N74" i="6"/>
  <c r="V74" i="6"/>
  <c r="K71" i="6"/>
  <c r="S71" i="6"/>
  <c r="R51" i="6"/>
  <c r="V51" i="6"/>
  <c r="L35" i="6"/>
  <c r="T35" i="6"/>
  <c r="N22" i="6"/>
  <c r="V22" i="6"/>
  <c r="P18" i="6"/>
  <c r="T18" i="6"/>
  <c r="Q117" i="6"/>
  <c r="U117" i="6"/>
  <c r="M107" i="6"/>
  <c r="U107" i="6"/>
  <c r="K76" i="6"/>
  <c r="L66" i="6"/>
  <c r="N64" i="6"/>
  <c r="V64" i="6"/>
  <c r="L62" i="6"/>
  <c r="T62" i="6"/>
  <c r="R56" i="6"/>
  <c r="L54" i="6"/>
  <c r="Q51" i="6"/>
  <c r="U51" i="6"/>
  <c r="L46" i="6"/>
  <c r="L45" i="6"/>
  <c r="R36" i="6"/>
  <c r="V36" i="6"/>
  <c r="K35" i="6"/>
  <c r="S35" i="6"/>
  <c r="O31" i="6"/>
  <c r="M28" i="6"/>
  <c r="U28" i="6"/>
  <c r="M24" i="6"/>
  <c r="N23" i="6"/>
  <c r="M22" i="6"/>
  <c r="U22" i="6"/>
  <c r="O19" i="6"/>
  <c r="S19" i="6"/>
  <c r="O18" i="6"/>
  <c r="S18" i="6"/>
  <c r="P7" i="6"/>
  <c r="T7" i="6"/>
  <c r="K5" i="6"/>
  <c r="S5" i="6"/>
  <c r="M115" i="6"/>
  <c r="U115" i="6"/>
  <c r="M50" i="6"/>
  <c r="U50" i="6"/>
  <c r="L97" i="6"/>
  <c r="R72" i="6"/>
  <c r="V72" i="6"/>
  <c r="L116" i="6"/>
  <c r="T116" i="6"/>
  <c r="R110" i="6"/>
  <c r="M106" i="6"/>
  <c r="U106" i="6"/>
  <c r="O87" i="6"/>
  <c r="L76" i="6"/>
  <c r="M73" i="6"/>
  <c r="U73" i="6"/>
  <c r="N52" i="6"/>
  <c r="V52" i="6"/>
  <c r="N28" i="6"/>
  <c r="V28" i="6"/>
  <c r="N24" i="6"/>
  <c r="K116" i="6"/>
  <c r="S116" i="6"/>
  <c r="P112" i="6"/>
  <c r="K109" i="6"/>
  <c r="M95" i="6"/>
  <c r="U95" i="6"/>
  <c r="O88" i="6"/>
  <c r="M83" i="6"/>
  <c r="U83" i="6"/>
  <c r="R63" i="6"/>
  <c r="V63" i="6"/>
  <c r="L55" i="6"/>
  <c r="N53" i="6"/>
  <c r="V53" i="6"/>
  <c r="M52" i="6"/>
  <c r="U52" i="6"/>
  <c r="N44" i="6"/>
  <c r="V44" i="6"/>
  <c r="P27" i="6"/>
  <c r="T27" i="6"/>
  <c r="N110" i="6"/>
  <c r="L107" i="6"/>
  <c r="T107" i="6"/>
  <c r="R103" i="6"/>
  <c r="P102" i="6"/>
  <c r="R101" i="6"/>
  <c r="L100" i="6"/>
  <c r="L99" i="6"/>
  <c r="N97" i="6"/>
  <c r="V97" i="6"/>
  <c r="R96" i="6"/>
  <c r="V96" i="6"/>
  <c r="L95" i="6"/>
  <c r="T95" i="6"/>
  <c r="R91" i="6"/>
  <c r="P90" i="6"/>
  <c r="R89" i="6"/>
  <c r="L88" i="6"/>
  <c r="L87" i="6"/>
  <c r="N85" i="6"/>
  <c r="V85" i="6"/>
  <c r="R84" i="6"/>
  <c r="V84" i="6"/>
  <c r="L83" i="6"/>
  <c r="T83" i="6"/>
  <c r="O78" i="6"/>
  <c r="L74" i="6"/>
  <c r="T74" i="6"/>
  <c r="R70" i="6"/>
  <c r="P69" i="6"/>
  <c r="K67" i="6"/>
  <c r="K66" i="6"/>
  <c r="M64" i="6"/>
  <c r="U64" i="6"/>
  <c r="Q63" i="6"/>
  <c r="U63" i="6"/>
  <c r="K62" i="6"/>
  <c r="S62" i="6"/>
  <c r="P58" i="6"/>
  <c r="O57" i="6"/>
  <c r="K55" i="6"/>
  <c r="K54" i="6"/>
  <c r="M53" i="6"/>
  <c r="U53" i="6"/>
  <c r="R49" i="6"/>
  <c r="P48" i="6"/>
  <c r="R47" i="6"/>
  <c r="K46" i="6"/>
  <c r="K45" i="6"/>
  <c r="M44" i="6"/>
  <c r="U44" i="6"/>
  <c r="L40" i="6"/>
  <c r="L39" i="6"/>
  <c r="N37" i="6"/>
  <c r="V37" i="6"/>
  <c r="Q36" i="6"/>
  <c r="U36" i="6"/>
  <c r="L31" i="6"/>
  <c r="L30" i="6"/>
  <c r="L28" i="6"/>
  <c r="T28" i="6"/>
  <c r="O27" i="6"/>
  <c r="S27" i="6"/>
  <c r="K23" i="6"/>
  <c r="Q12" i="6"/>
  <c r="R11" i="6"/>
  <c r="K113" i="6"/>
  <c r="S113" i="6"/>
  <c r="M92" i="6"/>
  <c r="U92" i="6"/>
  <c r="L59" i="6"/>
  <c r="T59" i="6"/>
  <c r="R105" i="6"/>
  <c r="V105" i="6"/>
  <c r="N73" i="6"/>
  <c r="V73" i="6"/>
  <c r="R117" i="6"/>
  <c r="V117" i="6"/>
  <c r="N107" i="6"/>
  <c r="V107" i="6"/>
  <c r="K97" i="6"/>
  <c r="K92" i="6"/>
  <c r="S92" i="6"/>
  <c r="Q81" i="6"/>
  <c r="U81" i="6"/>
  <c r="L75" i="6"/>
  <c r="K50" i="6"/>
  <c r="S50" i="6"/>
  <c r="M43" i="6"/>
  <c r="U43" i="6"/>
  <c r="O39" i="6"/>
  <c r="K26" i="6"/>
  <c r="S26" i="6"/>
  <c r="M7" i="6"/>
  <c r="U7" i="6"/>
  <c r="K108" i="6"/>
  <c r="O100" i="6"/>
  <c r="K75" i="6"/>
  <c r="M74" i="6"/>
  <c r="U74" i="6"/>
  <c r="L67" i="6"/>
  <c r="O40" i="6"/>
  <c r="P114" i="6"/>
  <c r="R113" i="6"/>
  <c r="L112" i="6"/>
  <c r="L111" i="6"/>
  <c r="N109" i="6"/>
  <c r="V109" i="6"/>
  <c r="R108" i="6"/>
  <c r="V108" i="6"/>
  <c r="K107" i="6"/>
  <c r="S107" i="6"/>
  <c r="P103" i="6"/>
  <c r="O102" i="6"/>
  <c r="K100" i="6"/>
  <c r="K99" i="6"/>
  <c r="M97" i="6"/>
  <c r="U97" i="6"/>
  <c r="Q96" i="6"/>
  <c r="U96" i="6"/>
  <c r="K95" i="6"/>
  <c r="S95" i="6"/>
  <c r="P91" i="6"/>
  <c r="O90" i="6"/>
  <c r="K88" i="6"/>
  <c r="K87" i="6"/>
  <c r="M85" i="6"/>
  <c r="U85" i="6"/>
  <c r="Q84" i="6"/>
  <c r="U84" i="6"/>
  <c r="K83" i="6"/>
  <c r="S83" i="6"/>
  <c r="O79" i="6"/>
  <c r="N76" i="6"/>
  <c r="V76" i="6"/>
  <c r="R75" i="6"/>
  <c r="V75" i="6"/>
  <c r="K74" i="6"/>
  <c r="S74" i="6"/>
  <c r="P70" i="6"/>
  <c r="O69" i="6"/>
  <c r="M65" i="6"/>
  <c r="U65" i="6"/>
  <c r="O58" i="6"/>
  <c r="N56" i="6"/>
  <c r="L53" i="6"/>
  <c r="T53" i="6"/>
  <c r="P49" i="6"/>
  <c r="O48" i="6"/>
  <c r="L44" i="6"/>
  <c r="T44" i="6"/>
  <c r="K40" i="6"/>
  <c r="K39" i="6"/>
  <c r="M37" i="6"/>
  <c r="U37" i="6"/>
  <c r="P33" i="6"/>
  <c r="R32" i="6"/>
  <c r="K31" i="6"/>
  <c r="K30" i="6"/>
  <c r="O28" i="6"/>
  <c r="S28" i="6"/>
  <c r="O22" i="6"/>
  <c r="S22" i="6"/>
  <c r="P21" i="6"/>
  <c r="T21" i="6"/>
  <c r="M20" i="6"/>
  <c r="U20" i="6"/>
  <c r="R18" i="6"/>
  <c r="R16" i="6"/>
  <c r="P14" i="6"/>
  <c r="Q13" i="6"/>
  <c r="P12" i="6"/>
  <c r="N10" i="6"/>
  <c r="N9" i="6"/>
  <c r="V9" i="6"/>
  <c r="Q75" i="6"/>
  <c r="U75" i="6"/>
  <c r="N55" i="6"/>
  <c r="V55" i="6"/>
  <c r="R54" i="6"/>
  <c r="V54" i="6"/>
  <c r="K53" i="6"/>
  <c r="S53" i="6"/>
  <c r="K44" i="6"/>
  <c r="S44" i="6"/>
  <c r="M38" i="6"/>
  <c r="U38" i="6"/>
  <c r="M29" i="6"/>
  <c r="U29" i="6"/>
  <c r="Q26" i="6"/>
  <c r="O21" i="6"/>
  <c r="S21" i="6"/>
  <c r="L20" i="6"/>
  <c r="T20" i="6"/>
  <c r="Q9" i="6"/>
  <c r="U9" i="6"/>
  <c r="R66" i="6"/>
  <c r="V66" i="6"/>
  <c r="N46" i="6"/>
  <c r="V46" i="6"/>
  <c r="M110" i="6"/>
  <c r="U110" i="6"/>
  <c r="L102" i="6"/>
  <c r="R99" i="6"/>
  <c r="V99" i="6"/>
  <c r="L91" i="6"/>
  <c r="N88" i="6"/>
  <c r="V88" i="6"/>
  <c r="R87" i="6"/>
  <c r="V87" i="6"/>
  <c r="L86" i="6"/>
  <c r="T86" i="6"/>
  <c r="R80" i="6"/>
  <c r="K79" i="6"/>
  <c r="K78" i="6"/>
  <c r="M77" i="6"/>
  <c r="U77" i="6"/>
  <c r="R73" i="6"/>
  <c r="L70" i="6"/>
  <c r="L69" i="6"/>
  <c r="N68" i="6"/>
  <c r="V68" i="6"/>
  <c r="M67" i="6"/>
  <c r="U67" i="6"/>
  <c r="Q66" i="6"/>
  <c r="U66" i="6"/>
  <c r="K65" i="6"/>
  <c r="S65" i="6"/>
  <c r="K58" i="6"/>
  <c r="K57" i="6"/>
  <c r="M55" i="6"/>
  <c r="U55" i="6"/>
  <c r="Q54" i="6"/>
  <c r="U54" i="6"/>
  <c r="L49" i="6"/>
  <c r="L48" i="6"/>
  <c r="M46" i="6"/>
  <c r="U46" i="6"/>
  <c r="Q45" i="6"/>
  <c r="U45" i="6"/>
  <c r="R43" i="6"/>
  <c r="N40" i="6"/>
  <c r="V40" i="6"/>
  <c r="R39" i="6"/>
  <c r="V39" i="6"/>
  <c r="L38" i="6"/>
  <c r="T38" i="6"/>
  <c r="O34" i="6"/>
  <c r="N31" i="6"/>
  <c r="V31" i="6"/>
  <c r="R30" i="6"/>
  <c r="V30" i="6"/>
  <c r="L29" i="6"/>
  <c r="T29" i="6"/>
  <c r="R27" i="6"/>
  <c r="O26" i="6"/>
  <c r="R25" i="6"/>
  <c r="V25" i="6"/>
  <c r="M23" i="6"/>
  <c r="U23" i="6"/>
  <c r="N18" i="6"/>
  <c r="O17" i="6"/>
  <c r="Q15" i="6"/>
  <c r="N12" i="6"/>
  <c r="L9" i="6"/>
  <c r="T9" i="6"/>
  <c r="O8" i="6"/>
  <c r="S8" i="6"/>
  <c r="P5" i="6"/>
  <c r="M109" i="6"/>
  <c r="U109" i="6"/>
  <c r="M98" i="6"/>
  <c r="U98" i="6"/>
  <c r="M86" i="6"/>
  <c r="U86" i="6"/>
  <c r="N77" i="6"/>
  <c r="V77" i="6"/>
  <c r="L65" i="6"/>
  <c r="T65" i="6"/>
  <c r="L103" i="6"/>
  <c r="N100" i="6"/>
  <c r="V100" i="6"/>
  <c r="R116" i="6"/>
  <c r="R111" i="6"/>
  <c r="V111" i="6"/>
  <c r="Q99" i="6"/>
  <c r="U99" i="6"/>
  <c r="K90" i="6"/>
  <c r="M88" i="6"/>
  <c r="U88" i="6"/>
  <c r="K86" i="6"/>
  <c r="S86" i="6"/>
  <c r="L77" i="6"/>
  <c r="T77" i="6"/>
  <c r="K70" i="6"/>
  <c r="M68" i="6"/>
  <c r="U68" i="6"/>
  <c r="K49" i="6"/>
  <c r="K48" i="6"/>
  <c r="N41" i="6"/>
  <c r="V41" i="6"/>
  <c r="M40" i="6"/>
  <c r="U40" i="6"/>
  <c r="Q39" i="6"/>
  <c r="U39" i="6"/>
  <c r="R35" i="6"/>
  <c r="L34" i="6"/>
  <c r="L33" i="6"/>
  <c r="M31" i="6"/>
  <c r="U31" i="6"/>
  <c r="Q30" i="6"/>
  <c r="U30" i="6"/>
  <c r="K29" i="6"/>
  <c r="S29" i="6"/>
  <c r="Q27" i="6"/>
  <c r="M25" i="6"/>
  <c r="U25" i="6"/>
  <c r="P24" i="6"/>
  <c r="T24" i="6"/>
  <c r="L23" i="6"/>
  <c r="T23" i="6"/>
  <c r="M18" i="6"/>
  <c r="L17" i="6"/>
  <c r="N16" i="6"/>
  <c r="P15" i="6"/>
  <c r="M14" i="6"/>
  <c r="M13" i="6"/>
  <c r="O9" i="6"/>
  <c r="S9" i="6"/>
  <c r="Q108" i="6"/>
  <c r="U108" i="6"/>
  <c r="M76" i="6"/>
  <c r="U76" i="6"/>
  <c r="R45" i="6"/>
  <c r="V45" i="6"/>
  <c r="L98" i="6"/>
  <c r="T98" i="6"/>
  <c r="L90" i="6"/>
  <c r="L115" i="6"/>
  <c r="L114" i="6"/>
  <c r="N112" i="6"/>
  <c r="V112" i="6"/>
  <c r="L110" i="6"/>
  <c r="T110" i="6"/>
  <c r="K103" i="6"/>
  <c r="K102" i="6"/>
  <c r="M100" i="6"/>
  <c r="U100" i="6"/>
  <c r="K98" i="6"/>
  <c r="S98" i="6"/>
  <c r="K91" i="6"/>
  <c r="Q87" i="6"/>
  <c r="U87" i="6"/>
  <c r="K69" i="6"/>
  <c r="N59" i="6"/>
  <c r="M56" i="6"/>
  <c r="U56" i="6"/>
  <c r="K38" i="6"/>
  <c r="S38" i="6"/>
  <c r="K115" i="6"/>
  <c r="K114" i="6"/>
  <c r="M112" i="6"/>
  <c r="U112" i="6"/>
  <c r="Q111" i="6"/>
  <c r="U111" i="6"/>
  <c r="K110" i="6"/>
  <c r="S110" i="6"/>
  <c r="M101" i="6"/>
  <c r="U101" i="6"/>
  <c r="M89" i="6"/>
  <c r="U89" i="6"/>
  <c r="N79" i="6"/>
  <c r="V79" i="6"/>
  <c r="R78" i="6"/>
  <c r="V78" i="6"/>
  <c r="K77" i="6"/>
  <c r="S77" i="6"/>
  <c r="L68" i="6"/>
  <c r="T68" i="6"/>
  <c r="R62" i="6"/>
  <c r="L61" i="6"/>
  <c r="L60" i="6"/>
  <c r="N58" i="6"/>
  <c r="V58" i="6"/>
  <c r="R57" i="6"/>
  <c r="V57" i="6"/>
  <c r="L56" i="6"/>
  <c r="T56" i="6"/>
  <c r="M47" i="6"/>
  <c r="U47" i="6"/>
  <c r="L42" i="6"/>
  <c r="M41" i="6"/>
  <c r="U41" i="6"/>
  <c r="K34" i="6"/>
  <c r="K33" i="6"/>
  <c r="N27" i="6"/>
  <c r="O24" i="6"/>
  <c r="S24" i="6"/>
  <c r="L18" i="6"/>
  <c r="K17" i="6"/>
  <c r="L16" i="6"/>
  <c r="L14" i="6"/>
  <c r="L13" i="6"/>
  <c r="M11" i="6"/>
  <c r="U11" i="6"/>
  <c r="M10" i="6"/>
  <c r="U10" i="6"/>
  <c r="N6" i="6"/>
  <c r="K4" i="6"/>
  <c r="S4" i="6"/>
  <c r="Q4" i="6"/>
  <c r="P4" i="6"/>
  <c r="O4" i="6"/>
  <c r="L4" i="6"/>
  <c r="P32" i="7"/>
  <c r="O20" i="7"/>
  <c r="O9" i="7"/>
  <c r="R5" i="7"/>
  <c r="O76" i="7"/>
  <c r="R73" i="7"/>
  <c r="M103" i="7"/>
  <c r="R68" i="7"/>
  <c r="N63" i="7"/>
  <c r="R101" i="7"/>
  <c r="O85" i="7"/>
  <c r="O44" i="7"/>
  <c r="O101" i="7"/>
  <c r="M91" i="7"/>
  <c r="O64" i="7"/>
  <c r="L63" i="7"/>
  <c r="M59" i="7"/>
  <c r="N55" i="7"/>
  <c r="P48" i="7"/>
  <c r="R94" i="7"/>
  <c r="O80" i="7"/>
  <c r="P60" i="7"/>
  <c r="L59" i="7"/>
  <c r="M55" i="7"/>
  <c r="O48" i="7"/>
  <c r="M42" i="7"/>
  <c r="O36" i="7"/>
  <c r="P28" i="7"/>
  <c r="M99" i="7"/>
  <c r="Q69" i="7"/>
  <c r="M64" i="7"/>
  <c r="O60" i="7"/>
  <c r="P56" i="7"/>
  <c r="P52" i="7"/>
  <c r="L42" i="7"/>
  <c r="O28" i="7"/>
  <c r="K17" i="7"/>
  <c r="R113" i="7"/>
  <c r="L86" i="7"/>
  <c r="M34" i="7"/>
  <c r="M111" i="7"/>
  <c r="O97" i="7"/>
  <c r="O92" i="7"/>
  <c r="O89" i="7"/>
  <c r="N75" i="7"/>
  <c r="R49" i="7"/>
  <c r="L34" i="7"/>
  <c r="Q26" i="7"/>
  <c r="R81" i="7"/>
  <c r="M75" i="7"/>
  <c r="R61" i="7"/>
  <c r="Q49" i="7"/>
  <c r="Q46" i="7"/>
  <c r="P40" i="7"/>
  <c r="R37" i="7"/>
  <c r="M7" i="7"/>
  <c r="M107" i="7"/>
  <c r="O84" i="7"/>
  <c r="O81" i="7"/>
  <c r="Q61" i="7"/>
  <c r="R57" i="7"/>
  <c r="R53" i="7"/>
  <c r="O40" i="7"/>
  <c r="R29" i="7"/>
  <c r="L23" i="7"/>
  <c r="P20" i="7"/>
  <c r="R15" i="7"/>
  <c r="R12" i="7"/>
  <c r="K113" i="7"/>
  <c r="O113" i="7"/>
  <c r="L8" i="6"/>
  <c r="P8" i="6"/>
  <c r="R111" i="7"/>
  <c r="N111" i="7"/>
  <c r="O110" i="7"/>
  <c r="K110" i="7"/>
  <c r="P107" i="7"/>
  <c r="L107" i="7"/>
  <c r="R100" i="7"/>
  <c r="N100" i="7"/>
  <c r="R95" i="7"/>
  <c r="N95" i="7"/>
  <c r="R88" i="7"/>
  <c r="N88" i="7"/>
  <c r="O87" i="7"/>
  <c r="K87" i="7"/>
  <c r="O86" i="7"/>
  <c r="K86" i="7"/>
  <c r="L80" i="7"/>
  <c r="P80" i="7"/>
  <c r="L73" i="7"/>
  <c r="P73" i="7"/>
  <c r="M72" i="7"/>
  <c r="Q72" i="7"/>
  <c r="P71" i="7"/>
  <c r="L71" i="7"/>
  <c r="P87" i="7"/>
  <c r="L87" i="7"/>
  <c r="M80" i="7"/>
  <c r="Q80" i="7"/>
  <c r="N111" i="6"/>
  <c r="N108" i="6"/>
  <c r="Q107" i="6"/>
  <c r="N105" i="6"/>
  <c r="Q104" i="6"/>
  <c r="N102" i="6"/>
  <c r="Q101" i="6"/>
  <c r="N99" i="6"/>
  <c r="Q98" i="6"/>
  <c r="N96" i="6"/>
  <c r="Q95" i="6"/>
  <c r="N93" i="6"/>
  <c r="Q92" i="6"/>
  <c r="N90" i="6"/>
  <c r="Q89" i="6"/>
  <c r="N87" i="6"/>
  <c r="Q86" i="6"/>
  <c r="N84" i="6"/>
  <c r="Q83" i="6"/>
  <c r="N81" i="6"/>
  <c r="Q80" i="6"/>
  <c r="N78" i="6"/>
  <c r="Q77" i="6"/>
  <c r="N75" i="6"/>
  <c r="Q74" i="6"/>
  <c r="N72" i="6"/>
  <c r="Q71" i="6"/>
  <c r="N69" i="6"/>
  <c r="Q68" i="6"/>
  <c r="N66" i="6"/>
  <c r="Q65" i="6"/>
  <c r="N63" i="6"/>
  <c r="Q62" i="6"/>
  <c r="N60" i="6"/>
  <c r="Q59" i="6"/>
  <c r="N57" i="6"/>
  <c r="Q56" i="6"/>
  <c r="N54" i="6"/>
  <c r="Q53" i="6"/>
  <c r="N51" i="6"/>
  <c r="Q50" i="6"/>
  <c r="N48" i="6"/>
  <c r="Q47" i="6"/>
  <c r="N45" i="6"/>
  <c r="Q44" i="6"/>
  <c r="N42" i="6"/>
  <c r="Q41" i="6"/>
  <c r="N39" i="6"/>
  <c r="Q38" i="6"/>
  <c r="N36" i="6"/>
  <c r="Q35" i="6"/>
  <c r="N33" i="6"/>
  <c r="Q32" i="6"/>
  <c r="N30" i="6"/>
  <c r="Q29" i="6"/>
  <c r="K27" i="6"/>
  <c r="N25" i="6"/>
  <c r="Q22" i="6"/>
  <c r="R19" i="6"/>
  <c r="K117" i="7"/>
  <c r="O117" i="7"/>
  <c r="O112" i="7"/>
  <c r="R108" i="7"/>
  <c r="N108" i="7"/>
  <c r="O107" i="7"/>
  <c r="K107" i="7"/>
  <c r="R104" i="7"/>
  <c r="N104" i="7"/>
  <c r="M100" i="7"/>
  <c r="Q100" i="7"/>
  <c r="R97" i="7"/>
  <c r="L89" i="7"/>
  <c r="P89" i="7"/>
  <c r="M88" i="7"/>
  <c r="Q88" i="7"/>
  <c r="L72" i="7"/>
  <c r="P72" i="7"/>
  <c r="O71" i="7"/>
  <c r="K71" i="7"/>
  <c r="N40" i="7"/>
  <c r="R40" i="7"/>
  <c r="P99" i="7"/>
  <c r="L99" i="7"/>
  <c r="L81" i="7"/>
  <c r="P81" i="7"/>
  <c r="O99" i="7"/>
  <c r="K99" i="7"/>
  <c r="N117" i="6"/>
  <c r="Q113" i="6"/>
  <c r="M117" i="6"/>
  <c r="P116" i="6"/>
  <c r="M114" i="6"/>
  <c r="P113" i="6"/>
  <c r="M111" i="6"/>
  <c r="P110" i="6"/>
  <c r="M108" i="6"/>
  <c r="P107" i="6"/>
  <c r="M105" i="6"/>
  <c r="P104" i="6"/>
  <c r="M102" i="6"/>
  <c r="P101" i="6"/>
  <c r="M99" i="6"/>
  <c r="P98" i="6"/>
  <c r="M96" i="6"/>
  <c r="P95" i="6"/>
  <c r="M93" i="6"/>
  <c r="P92" i="6"/>
  <c r="M90" i="6"/>
  <c r="P89" i="6"/>
  <c r="M87" i="6"/>
  <c r="P86" i="6"/>
  <c r="M84" i="6"/>
  <c r="P83" i="6"/>
  <c r="M81" i="6"/>
  <c r="P80" i="6"/>
  <c r="M78" i="6"/>
  <c r="P77" i="6"/>
  <c r="M75" i="6"/>
  <c r="P74" i="6"/>
  <c r="M72" i="6"/>
  <c r="P71" i="6"/>
  <c r="M69" i="6"/>
  <c r="P68" i="6"/>
  <c r="M66" i="6"/>
  <c r="P65" i="6"/>
  <c r="M63" i="6"/>
  <c r="P62" i="6"/>
  <c r="M60" i="6"/>
  <c r="P59" i="6"/>
  <c r="M57" i="6"/>
  <c r="P56" i="6"/>
  <c r="M54" i="6"/>
  <c r="P53" i="6"/>
  <c r="M51" i="6"/>
  <c r="P50" i="6"/>
  <c r="M48" i="6"/>
  <c r="P47" i="6"/>
  <c r="M45" i="6"/>
  <c r="P44" i="6"/>
  <c r="M42" i="6"/>
  <c r="P41" i="6"/>
  <c r="M39" i="6"/>
  <c r="P38" i="6"/>
  <c r="M36" i="6"/>
  <c r="P35" i="6"/>
  <c r="M33" i="6"/>
  <c r="P32" i="6"/>
  <c r="M30" i="6"/>
  <c r="P29" i="6"/>
  <c r="K25" i="6"/>
  <c r="L24" i="6"/>
  <c r="Q19" i="6"/>
  <c r="R115" i="7"/>
  <c r="N115" i="7"/>
  <c r="O114" i="7"/>
  <c r="K114" i="7"/>
  <c r="P111" i="7"/>
  <c r="L111" i="7"/>
  <c r="R109" i="7"/>
  <c r="M108" i="7"/>
  <c r="Q108" i="7"/>
  <c r="M104" i="7"/>
  <c r="Q104" i="7"/>
  <c r="L101" i="7"/>
  <c r="P101" i="7"/>
  <c r="L100" i="7"/>
  <c r="P100" i="7"/>
  <c r="P95" i="7"/>
  <c r="L95" i="7"/>
  <c r="L88" i="7"/>
  <c r="P88" i="7"/>
  <c r="R83" i="7"/>
  <c r="N83" i="7"/>
  <c r="P103" i="7"/>
  <c r="L103" i="7"/>
  <c r="R72" i="7"/>
  <c r="N72" i="7"/>
  <c r="Q116" i="6"/>
  <c r="N114" i="6"/>
  <c r="Q110" i="6"/>
  <c r="O116" i="6"/>
  <c r="O113" i="6"/>
  <c r="O110" i="6"/>
  <c r="O107" i="6"/>
  <c r="O104" i="6"/>
  <c r="O101" i="6"/>
  <c r="O98" i="6"/>
  <c r="O95" i="6"/>
  <c r="O92" i="6"/>
  <c r="O89" i="6"/>
  <c r="O86" i="6"/>
  <c r="O83" i="6"/>
  <c r="O80" i="6"/>
  <c r="O77" i="6"/>
  <c r="O74" i="6"/>
  <c r="O71" i="6"/>
  <c r="O68" i="6"/>
  <c r="O65" i="6"/>
  <c r="O62" i="6"/>
  <c r="O59" i="6"/>
  <c r="O56" i="6"/>
  <c r="O53" i="6"/>
  <c r="O50" i="6"/>
  <c r="O47" i="6"/>
  <c r="O44" i="6"/>
  <c r="O41" i="6"/>
  <c r="O38" i="6"/>
  <c r="O35" i="6"/>
  <c r="O32" i="6"/>
  <c r="O29" i="6"/>
  <c r="N14" i="6"/>
  <c r="R14" i="6"/>
  <c r="K11" i="6"/>
  <c r="O11" i="6"/>
  <c r="R112" i="7"/>
  <c r="N112" i="7"/>
  <c r="O111" i="7"/>
  <c r="K111" i="7"/>
  <c r="L108" i="7"/>
  <c r="P108" i="7"/>
  <c r="L105" i="7"/>
  <c r="P105" i="7"/>
  <c r="L104" i="7"/>
  <c r="P104" i="7"/>
  <c r="R96" i="7"/>
  <c r="N96" i="7"/>
  <c r="O95" i="7"/>
  <c r="K95" i="7"/>
  <c r="O94" i="7"/>
  <c r="K94" i="7"/>
  <c r="O69" i="7"/>
  <c r="H9" i="7"/>
  <c r="D1" i="7"/>
  <c r="T99" i="7" s="1"/>
  <c r="P31" i="7"/>
  <c r="L31" i="7"/>
  <c r="P115" i="7"/>
  <c r="L115" i="7"/>
  <c r="M112" i="7"/>
  <c r="Q112" i="7"/>
  <c r="L109" i="7"/>
  <c r="P109" i="7"/>
  <c r="L97" i="7"/>
  <c r="P97" i="7"/>
  <c r="M96" i="7"/>
  <c r="Q96" i="7"/>
  <c r="R91" i="7"/>
  <c r="N91" i="7"/>
  <c r="P83" i="7"/>
  <c r="L83" i="7"/>
  <c r="R76" i="7"/>
  <c r="N76" i="7"/>
  <c r="P43" i="7"/>
  <c r="L43" i="7"/>
  <c r="R35" i="7"/>
  <c r="N35" i="7"/>
  <c r="N11" i="7"/>
  <c r="R11" i="7"/>
  <c r="N114" i="7"/>
  <c r="R114" i="7"/>
  <c r="O103" i="7"/>
  <c r="K103" i="7"/>
  <c r="Q115" i="6"/>
  <c r="Q112" i="6"/>
  <c r="Q109" i="6"/>
  <c r="Q106" i="6"/>
  <c r="Q103" i="6"/>
  <c r="Q100" i="6"/>
  <c r="Q97" i="6"/>
  <c r="Q94" i="6"/>
  <c r="Q91" i="6"/>
  <c r="Q88" i="6"/>
  <c r="Q85" i="6"/>
  <c r="Q82" i="6"/>
  <c r="Q79" i="6"/>
  <c r="Q76" i="6"/>
  <c r="Q73" i="6"/>
  <c r="Q70" i="6"/>
  <c r="Q67" i="6"/>
  <c r="Q64" i="6"/>
  <c r="Q61" i="6"/>
  <c r="Q58" i="6"/>
  <c r="Q55" i="6"/>
  <c r="Q52" i="6"/>
  <c r="Q49" i="6"/>
  <c r="Q46" i="6"/>
  <c r="Q43" i="6"/>
  <c r="Q40" i="6"/>
  <c r="Q37" i="6"/>
  <c r="Q34" i="6"/>
  <c r="Q31" i="6"/>
  <c r="Q28" i="6"/>
  <c r="R116" i="7"/>
  <c r="N116" i="7"/>
  <c r="O115" i="7"/>
  <c r="K115" i="7"/>
  <c r="L112" i="7"/>
  <c r="P112" i="7"/>
  <c r="L96" i="7"/>
  <c r="P96" i="7"/>
  <c r="R93" i="7"/>
  <c r="R84" i="7"/>
  <c r="N84" i="7"/>
  <c r="O83" i="7"/>
  <c r="K83" i="7"/>
  <c r="O82" i="7"/>
  <c r="K82" i="7"/>
  <c r="L77" i="7"/>
  <c r="P77" i="7"/>
  <c r="M76" i="7"/>
  <c r="Q76" i="7"/>
  <c r="P75" i="7"/>
  <c r="L75" i="7"/>
  <c r="L68" i="7"/>
  <c r="P68" i="7"/>
  <c r="P65" i="7"/>
  <c r="L65" i="7"/>
  <c r="M13" i="7"/>
  <c r="Q13" i="7"/>
  <c r="L25" i="6"/>
  <c r="P25" i="6"/>
  <c r="K13" i="6"/>
  <c r="O13" i="6"/>
  <c r="M116" i="7"/>
  <c r="Q116" i="7"/>
  <c r="L113" i="7"/>
  <c r="P113" i="7"/>
  <c r="N102" i="7"/>
  <c r="R102" i="7"/>
  <c r="P91" i="7"/>
  <c r="L91" i="7"/>
  <c r="L85" i="7"/>
  <c r="P85" i="7"/>
  <c r="M84" i="7"/>
  <c r="Q84" i="7"/>
  <c r="L76" i="7"/>
  <c r="P76" i="7"/>
  <c r="O75" i="7"/>
  <c r="K75" i="7"/>
  <c r="Q70" i="7"/>
  <c r="M70" i="7"/>
  <c r="K19" i="7"/>
  <c r="O19" i="7"/>
  <c r="L22" i="6"/>
  <c r="P22" i="6"/>
  <c r="M16" i="6"/>
  <c r="N4" i="6"/>
  <c r="R4" i="6"/>
  <c r="L116" i="7"/>
  <c r="P116" i="7"/>
  <c r="N106" i="7"/>
  <c r="R106" i="7"/>
  <c r="R92" i="7"/>
  <c r="N92" i="7"/>
  <c r="O91" i="7"/>
  <c r="K91" i="7"/>
  <c r="O90" i="7"/>
  <c r="K90" i="7"/>
  <c r="L84" i="7"/>
  <c r="P84" i="7"/>
  <c r="R79" i="7"/>
  <c r="N79" i="7"/>
  <c r="Q67" i="7"/>
  <c r="M67" i="7"/>
  <c r="M44" i="7"/>
  <c r="Q44" i="7"/>
  <c r="L19" i="6"/>
  <c r="P19" i="6"/>
  <c r="O15" i="6"/>
  <c r="L117" i="7"/>
  <c r="P117" i="7"/>
  <c r="L93" i="7"/>
  <c r="P93" i="7"/>
  <c r="M92" i="7"/>
  <c r="Q92" i="7"/>
  <c r="R69" i="7"/>
  <c r="N69" i="7"/>
  <c r="P67" i="7"/>
  <c r="L67" i="7"/>
  <c r="O37" i="7"/>
  <c r="K37" i="7"/>
  <c r="N28" i="7"/>
  <c r="R28" i="7"/>
  <c r="O98" i="7"/>
  <c r="K98" i="7"/>
  <c r="M6" i="6"/>
  <c r="Q6" i="6"/>
  <c r="N110" i="7"/>
  <c r="R110" i="7"/>
  <c r="K109" i="7"/>
  <c r="O109" i="7"/>
  <c r="R103" i="7"/>
  <c r="N103" i="7"/>
  <c r="O102" i="7"/>
  <c r="K102" i="7"/>
  <c r="R99" i="7"/>
  <c r="N99" i="7"/>
  <c r="M95" i="7"/>
  <c r="L92" i="7"/>
  <c r="P92" i="7"/>
  <c r="R87" i="7"/>
  <c r="N87" i="7"/>
  <c r="P79" i="7"/>
  <c r="L79" i="7"/>
  <c r="P26" i="6"/>
  <c r="M17" i="6"/>
  <c r="Q17" i="6"/>
  <c r="R107" i="7"/>
  <c r="N107" i="7"/>
  <c r="O106" i="7"/>
  <c r="K106" i="7"/>
  <c r="O100" i="7"/>
  <c r="R80" i="7"/>
  <c r="N80" i="7"/>
  <c r="O79" i="7"/>
  <c r="K79" i="7"/>
  <c r="L69" i="7"/>
  <c r="P69" i="7"/>
  <c r="Q39" i="7"/>
  <c r="M39" i="7"/>
  <c r="P9" i="6"/>
  <c r="Q7" i="6"/>
  <c r="L114" i="7"/>
  <c r="L110" i="7"/>
  <c r="L106" i="7"/>
  <c r="L102" i="7"/>
  <c r="L98" i="7"/>
  <c r="K51" i="7"/>
  <c r="O51" i="7"/>
  <c r="M48" i="7"/>
  <c r="Q48" i="7"/>
  <c r="O45" i="7"/>
  <c r="K45" i="7"/>
  <c r="P41" i="7"/>
  <c r="L41" i="7"/>
  <c r="K27" i="7"/>
  <c r="O27" i="7"/>
  <c r="R22" i="7"/>
  <c r="N22" i="7"/>
  <c r="M19" i="7"/>
  <c r="Q19" i="7"/>
  <c r="F1" i="7"/>
  <c r="V106" i="7" s="1"/>
  <c r="L6" i="7"/>
  <c r="P6" i="7"/>
  <c r="M5" i="6"/>
  <c r="K47" i="7"/>
  <c r="O47" i="7"/>
  <c r="N44" i="7"/>
  <c r="R44" i="7"/>
  <c r="O41" i="7"/>
  <c r="K41" i="7"/>
  <c r="P37" i="7"/>
  <c r="L37" i="7"/>
  <c r="M31" i="7"/>
  <c r="Q31" i="7"/>
  <c r="O29" i="7"/>
  <c r="K29" i="7"/>
  <c r="Q16" i="7"/>
  <c r="M16" i="7"/>
  <c r="O12" i="7"/>
  <c r="K12" i="7"/>
  <c r="E1" i="7"/>
  <c r="U22" i="7" s="1"/>
  <c r="K6" i="7"/>
  <c r="O6" i="7"/>
  <c r="K5" i="7"/>
  <c r="O5" i="7"/>
  <c r="Q117" i="7"/>
  <c r="Q113" i="7"/>
  <c r="Q109" i="7"/>
  <c r="Q105" i="7"/>
  <c r="Q101" i="7"/>
  <c r="Q97" i="7"/>
  <c r="Q93" i="7"/>
  <c r="Q89" i="7"/>
  <c r="Q85" i="7"/>
  <c r="Q81" i="7"/>
  <c r="Q77" i="7"/>
  <c r="Q73" i="7"/>
  <c r="R62" i="7"/>
  <c r="N62" i="7"/>
  <c r="K54" i="7"/>
  <c r="K43" i="7"/>
  <c r="O43" i="7"/>
  <c r="M40" i="7"/>
  <c r="Q40" i="7"/>
  <c r="N36" i="7"/>
  <c r="R36" i="7"/>
  <c r="O33" i="7"/>
  <c r="K33" i="7"/>
  <c r="K31" i="7"/>
  <c r="O31" i="7"/>
  <c r="M28" i="7"/>
  <c r="Q28" i="7"/>
  <c r="O21" i="7"/>
  <c r="K21" i="7"/>
  <c r="N17" i="7"/>
  <c r="R17" i="7"/>
  <c r="P14" i="7"/>
  <c r="L14" i="7"/>
  <c r="L13" i="7"/>
  <c r="P13" i="7"/>
  <c r="M11" i="7"/>
  <c r="Q11" i="7"/>
  <c r="N7" i="7"/>
  <c r="R7" i="7"/>
  <c r="L11" i="6"/>
  <c r="M9" i="6"/>
  <c r="N7" i="6"/>
  <c r="R70" i="7"/>
  <c r="R58" i="7"/>
  <c r="N58" i="7"/>
  <c r="K50" i="7"/>
  <c r="K39" i="7"/>
  <c r="O39" i="7"/>
  <c r="M36" i="7"/>
  <c r="Q36" i="7"/>
  <c r="N32" i="7"/>
  <c r="R32" i="7"/>
  <c r="N23" i="7"/>
  <c r="R23" i="7"/>
  <c r="N20" i="7"/>
  <c r="R20" i="7"/>
  <c r="M17" i="7"/>
  <c r="Q17" i="7"/>
  <c r="K13" i="7"/>
  <c r="O13" i="7"/>
  <c r="R4" i="7"/>
  <c r="N4" i="7"/>
  <c r="R78" i="7"/>
  <c r="O77" i="7"/>
  <c r="R74" i="7"/>
  <c r="O73" i="7"/>
  <c r="P70" i="7"/>
  <c r="R54" i="7"/>
  <c r="N54" i="7"/>
  <c r="K35" i="7"/>
  <c r="O35" i="7"/>
  <c r="M32" i="7"/>
  <c r="Q32" i="7"/>
  <c r="R26" i="7"/>
  <c r="N26" i="7"/>
  <c r="M23" i="7"/>
  <c r="Q23" i="7"/>
  <c r="L22" i="7"/>
  <c r="P22" i="7"/>
  <c r="M20" i="7"/>
  <c r="Q20" i="7"/>
  <c r="R18" i="7"/>
  <c r="N18" i="7"/>
  <c r="L17" i="7"/>
  <c r="P17" i="7"/>
  <c r="L7" i="7"/>
  <c r="P7" i="7"/>
  <c r="Q114" i="7"/>
  <c r="Q110" i="7"/>
  <c r="Q106" i="7"/>
  <c r="Q102" i="7"/>
  <c r="Q98" i="7"/>
  <c r="Q94" i="7"/>
  <c r="Q90" i="7"/>
  <c r="Q86" i="7"/>
  <c r="Q82" i="7"/>
  <c r="Q78" i="7"/>
  <c r="Q74" i="7"/>
  <c r="P61" i="7"/>
  <c r="L61" i="7"/>
  <c r="L51" i="7"/>
  <c r="R50" i="7"/>
  <c r="N50" i="7"/>
  <c r="K46" i="7"/>
  <c r="K22" i="7"/>
  <c r="O22" i="7"/>
  <c r="K7" i="7"/>
  <c r="O7" i="7"/>
  <c r="R65" i="7"/>
  <c r="O61" i="7"/>
  <c r="K61" i="7"/>
  <c r="P57" i="7"/>
  <c r="L57" i="7"/>
  <c r="L47" i="7"/>
  <c r="Q45" i="7"/>
  <c r="N43" i="7"/>
  <c r="K42" i="7"/>
  <c r="K30" i="7"/>
  <c r="K23" i="7"/>
  <c r="O23" i="7"/>
  <c r="K16" i="7"/>
  <c r="O16" i="7"/>
  <c r="N8" i="7"/>
  <c r="R8" i="7"/>
  <c r="M4" i="7"/>
  <c r="Q4" i="7"/>
  <c r="Q65" i="7"/>
  <c r="N60" i="7"/>
  <c r="R60" i="7"/>
  <c r="O57" i="7"/>
  <c r="K57" i="7"/>
  <c r="P53" i="7"/>
  <c r="L53" i="7"/>
  <c r="R46" i="7"/>
  <c r="N46" i="7"/>
  <c r="M43" i="7"/>
  <c r="Q41" i="7"/>
  <c r="N39" i="7"/>
  <c r="K38" i="7"/>
  <c r="Q29" i="7"/>
  <c r="O25" i="7"/>
  <c r="K25" i="7"/>
  <c r="M18" i="7"/>
  <c r="Q18" i="7"/>
  <c r="K14" i="7"/>
  <c r="O14" i="7"/>
  <c r="M8" i="7"/>
  <c r="Q8" i="7"/>
  <c r="P5" i="7"/>
  <c r="L5" i="7"/>
  <c r="L4" i="7"/>
  <c r="P4" i="7"/>
  <c r="O65" i="7"/>
  <c r="K63" i="7"/>
  <c r="O63" i="7"/>
  <c r="M60" i="7"/>
  <c r="Q60" i="7"/>
  <c r="N56" i="7"/>
  <c r="R56" i="7"/>
  <c r="O53" i="7"/>
  <c r="K53" i="7"/>
  <c r="P49" i="7"/>
  <c r="L49" i="7"/>
  <c r="R42" i="7"/>
  <c r="N42" i="7"/>
  <c r="Q37" i="7"/>
  <c r="K34" i="7"/>
  <c r="N31" i="7"/>
  <c r="R30" i="7"/>
  <c r="N30" i="7"/>
  <c r="N27" i="7"/>
  <c r="R27" i="7"/>
  <c r="N24" i="7"/>
  <c r="R24" i="7"/>
  <c r="L19" i="7"/>
  <c r="L18" i="7"/>
  <c r="P18" i="7"/>
  <c r="L8" i="7"/>
  <c r="P8" i="7"/>
  <c r="C1" i="7"/>
  <c r="S82" i="7" s="1"/>
  <c r="K59" i="7"/>
  <c r="O59" i="7"/>
  <c r="M56" i="7"/>
  <c r="Q56" i="7"/>
  <c r="N52" i="7"/>
  <c r="R52" i="7"/>
  <c r="O49" i="7"/>
  <c r="K49" i="7"/>
  <c r="L39" i="7"/>
  <c r="R38" i="7"/>
  <c r="N38" i="7"/>
  <c r="M35" i="7"/>
  <c r="Q33" i="7"/>
  <c r="M27" i="7"/>
  <c r="Q27" i="7"/>
  <c r="L26" i="7"/>
  <c r="P26" i="7"/>
  <c r="M24" i="7"/>
  <c r="Q24" i="7"/>
  <c r="K18" i="7"/>
  <c r="O18" i="7"/>
  <c r="N6" i="7"/>
  <c r="R6" i="7"/>
  <c r="K55" i="7"/>
  <c r="O55" i="7"/>
  <c r="M52" i="7"/>
  <c r="Q52" i="7"/>
  <c r="N48" i="7"/>
  <c r="R48" i="7"/>
  <c r="P45" i="7"/>
  <c r="L45" i="7"/>
  <c r="L35" i="7"/>
  <c r="R34" i="7"/>
  <c r="N34" i="7"/>
  <c r="K26" i="7"/>
  <c r="O26" i="7"/>
  <c r="N19" i="7"/>
  <c r="R19" i="7"/>
  <c r="R13" i="7"/>
  <c r="N13" i="7"/>
  <c r="M6" i="7"/>
  <c r="Q6" i="7"/>
  <c r="G4" i="7"/>
  <c r="J9" i="7"/>
  <c r="L33" i="7"/>
  <c r="L29" i="7"/>
  <c r="L25" i="7"/>
  <c r="L21" i="7"/>
  <c r="N16" i="7"/>
  <c r="K15" i="7"/>
  <c r="M14" i="7"/>
  <c r="L12" i="7"/>
  <c r="K10" i="7"/>
  <c r="I9" i="7"/>
  <c r="U9" i="7" s="1"/>
  <c r="M5" i="7"/>
  <c r="F1" i="2"/>
  <c r="E1" i="2"/>
  <c r="D1" i="2"/>
  <c r="C1" i="2"/>
  <c r="J117" i="2"/>
  <c r="R117" i="2" s="1"/>
  <c r="I117" i="2"/>
  <c r="Q117" i="2" s="1"/>
  <c r="H117" i="2"/>
  <c r="P117" i="2" s="1"/>
  <c r="G117" i="2"/>
  <c r="O117" i="2" s="1"/>
  <c r="J116" i="2"/>
  <c r="R116" i="2" s="1"/>
  <c r="I116" i="2"/>
  <c r="Q116" i="2" s="1"/>
  <c r="H116" i="2"/>
  <c r="L116" i="2" s="1"/>
  <c r="G116" i="2"/>
  <c r="K116" i="2" s="1"/>
  <c r="J115" i="2"/>
  <c r="R115" i="2" s="1"/>
  <c r="I115" i="2"/>
  <c r="M115" i="2" s="1"/>
  <c r="H115" i="2"/>
  <c r="P115" i="2" s="1"/>
  <c r="G115" i="2"/>
  <c r="J114" i="2"/>
  <c r="R114" i="2" s="1"/>
  <c r="I114" i="2"/>
  <c r="M114" i="2" s="1"/>
  <c r="H114" i="2"/>
  <c r="P114" i="2" s="1"/>
  <c r="G114" i="2"/>
  <c r="O114" i="2" s="1"/>
  <c r="J113" i="2"/>
  <c r="R113" i="2" s="1"/>
  <c r="I113" i="2"/>
  <c r="Q113" i="2" s="1"/>
  <c r="H113" i="2"/>
  <c r="L113" i="2" s="1"/>
  <c r="G113" i="2"/>
  <c r="K113" i="2" s="1"/>
  <c r="J112" i="2"/>
  <c r="R112" i="2" s="1"/>
  <c r="I112" i="2"/>
  <c r="M112" i="2" s="1"/>
  <c r="H112" i="2"/>
  <c r="P112" i="2" s="1"/>
  <c r="G112" i="2"/>
  <c r="J111" i="2"/>
  <c r="R111" i="2" s="1"/>
  <c r="I111" i="2"/>
  <c r="Q111" i="2" s="1"/>
  <c r="H111" i="2"/>
  <c r="P111" i="2" s="1"/>
  <c r="G111" i="2"/>
  <c r="O111" i="2" s="1"/>
  <c r="J110" i="2"/>
  <c r="R110" i="2" s="1"/>
  <c r="I110" i="2"/>
  <c r="Q110" i="2" s="1"/>
  <c r="H110" i="2"/>
  <c r="L110" i="2" s="1"/>
  <c r="G110" i="2"/>
  <c r="K110" i="2" s="1"/>
  <c r="J109" i="2"/>
  <c r="R109" i="2" s="1"/>
  <c r="I109" i="2"/>
  <c r="M109" i="2" s="1"/>
  <c r="H109" i="2"/>
  <c r="P109" i="2" s="1"/>
  <c r="G109" i="2"/>
  <c r="J108" i="2"/>
  <c r="R108" i="2" s="1"/>
  <c r="I108" i="2"/>
  <c r="Q108" i="2" s="1"/>
  <c r="H108" i="2"/>
  <c r="P108" i="2" s="1"/>
  <c r="G108" i="2"/>
  <c r="O108" i="2" s="1"/>
  <c r="J107" i="2"/>
  <c r="R107" i="2" s="1"/>
  <c r="I107" i="2"/>
  <c r="Q107" i="2" s="1"/>
  <c r="H107" i="2"/>
  <c r="L107" i="2" s="1"/>
  <c r="G107" i="2"/>
  <c r="K107" i="2" s="1"/>
  <c r="J106" i="2"/>
  <c r="R106" i="2" s="1"/>
  <c r="I106" i="2"/>
  <c r="M106" i="2" s="1"/>
  <c r="H106" i="2"/>
  <c r="P106" i="2" s="1"/>
  <c r="G106" i="2"/>
  <c r="J105" i="2"/>
  <c r="R105" i="2" s="1"/>
  <c r="I105" i="2"/>
  <c r="Q105" i="2" s="1"/>
  <c r="H105" i="2"/>
  <c r="P105" i="2" s="1"/>
  <c r="G105" i="2"/>
  <c r="O105" i="2" s="1"/>
  <c r="J104" i="2"/>
  <c r="R104" i="2" s="1"/>
  <c r="I104" i="2"/>
  <c r="Q104" i="2" s="1"/>
  <c r="H104" i="2"/>
  <c r="P104" i="2" s="1"/>
  <c r="G104" i="2"/>
  <c r="K104" i="2" s="1"/>
  <c r="J103" i="2"/>
  <c r="R103" i="2" s="1"/>
  <c r="I103" i="2"/>
  <c r="M103" i="2" s="1"/>
  <c r="H103" i="2"/>
  <c r="P103" i="2" s="1"/>
  <c r="G103" i="2"/>
  <c r="J102" i="2"/>
  <c r="R102" i="2" s="1"/>
  <c r="I102" i="2"/>
  <c r="Q102" i="2" s="1"/>
  <c r="H102" i="2"/>
  <c r="P102" i="2" s="1"/>
  <c r="G102" i="2"/>
  <c r="O102" i="2" s="1"/>
  <c r="J101" i="2"/>
  <c r="R101" i="2" s="1"/>
  <c r="I101" i="2"/>
  <c r="Q101" i="2" s="1"/>
  <c r="H101" i="2"/>
  <c r="P101" i="2" s="1"/>
  <c r="G101" i="2"/>
  <c r="K101" i="2" s="1"/>
  <c r="J100" i="2"/>
  <c r="R100" i="2" s="1"/>
  <c r="I100" i="2"/>
  <c r="M100" i="2" s="1"/>
  <c r="H100" i="2"/>
  <c r="L100" i="2" s="1"/>
  <c r="G100" i="2"/>
  <c r="J99" i="2"/>
  <c r="R99" i="2" s="1"/>
  <c r="I99" i="2"/>
  <c r="M99" i="2" s="1"/>
  <c r="H99" i="2"/>
  <c r="P99" i="2" s="1"/>
  <c r="G99" i="2"/>
  <c r="K99" i="2" s="1"/>
  <c r="J98" i="2"/>
  <c r="R98" i="2" s="1"/>
  <c r="I98" i="2"/>
  <c r="M98" i="2" s="1"/>
  <c r="H98" i="2"/>
  <c r="L98" i="2" s="1"/>
  <c r="G98" i="2"/>
  <c r="K98" i="2" s="1"/>
  <c r="J97" i="2"/>
  <c r="N97" i="2" s="1"/>
  <c r="I97" i="2"/>
  <c r="M97" i="2" s="1"/>
  <c r="H97" i="2"/>
  <c r="P97" i="2" s="1"/>
  <c r="G97" i="2"/>
  <c r="J96" i="2"/>
  <c r="R96" i="2" s="1"/>
  <c r="I96" i="2"/>
  <c r="Q96" i="2" s="1"/>
  <c r="H96" i="2"/>
  <c r="P96" i="2" s="1"/>
  <c r="G96" i="2"/>
  <c r="O96" i="2" s="1"/>
  <c r="J95" i="2"/>
  <c r="R95" i="2" s="1"/>
  <c r="I95" i="2"/>
  <c r="M95" i="2" s="1"/>
  <c r="H95" i="2"/>
  <c r="L95" i="2" s="1"/>
  <c r="G95" i="2"/>
  <c r="K95" i="2" s="1"/>
  <c r="J94" i="2"/>
  <c r="R94" i="2" s="1"/>
  <c r="I94" i="2"/>
  <c r="M94" i="2" s="1"/>
  <c r="H94" i="2"/>
  <c r="L94" i="2" s="1"/>
  <c r="G94" i="2"/>
  <c r="J93" i="2"/>
  <c r="R93" i="2" s="1"/>
  <c r="I93" i="2"/>
  <c r="M93" i="2" s="1"/>
  <c r="H93" i="2"/>
  <c r="P93" i="2" s="1"/>
  <c r="G93" i="2"/>
  <c r="O93" i="2" s="1"/>
  <c r="J92" i="2"/>
  <c r="R92" i="2" s="1"/>
  <c r="I92" i="2"/>
  <c r="Q92" i="2" s="1"/>
  <c r="H92" i="2"/>
  <c r="L92" i="2" s="1"/>
  <c r="G92" i="2"/>
  <c r="K92" i="2" s="1"/>
  <c r="J91" i="2"/>
  <c r="R91" i="2" s="1"/>
  <c r="I91" i="2"/>
  <c r="M91" i="2" s="1"/>
  <c r="H91" i="2"/>
  <c r="P91" i="2" s="1"/>
  <c r="G91" i="2"/>
  <c r="J90" i="2"/>
  <c r="R90" i="2" s="1"/>
  <c r="I90" i="2"/>
  <c r="Q90" i="2" s="1"/>
  <c r="H90" i="2"/>
  <c r="P90" i="2" s="1"/>
  <c r="G90" i="2"/>
  <c r="O90" i="2" s="1"/>
  <c r="J89" i="2"/>
  <c r="R89" i="2" s="1"/>
  <c r="I89" i="2"/>
  <c r="Q89" i="2" s="1"/>
  <c r="H89" i="2"/>
  <c r="L89" i="2" s="1"/>
  <c r="G89" i="2"/>
  <c r="K89" i="2" s="1"/>
  <c r="J88" i="2"/>
  <c r="R88" i="2" s="1"/>
  <c r="I88" i="2"/>
  <c r="M88" i="2" s="1"/>
  <c r="H88" i="2"/>
  <c r="L88" i="2" s="1"/>
  <c r="G88" i="2"/>
  <c r="J87" i="2"/>
  <c r="R87" i="2" s="1"/>
  <c r="I87" i="2"/>
  <c r="Q87" i="2" s="1"/>
  <c r="H87" i="2"/>
  <c r="P87" i="2" s="1"/>
  <c r="G87" i="2"/>
  <c r="O87" i="2" s="1"/>
  <c r="J86" i="2"/>
  <c r="R86" i="2" s="1"/>
  <c r="I86" i="2"/>
  <c r="Q86" i="2" s="1"/>
  <c r="H86" i="2"/>
  <c r="P86" i="2" s="1"/>
  <c r="G86" i="2"/>
  <c r="K86" i="2" s="1"/>
  <c r="J85" i="2"/>
  <c r="R85" i="2" s="1"/>
  <c r="I85" i="2"/>
  <c r="M85" i="2" s="1"/>
  <c r="H85" i="2"/>
  <c r="P85" i="2" s="1"/>
  <c r="G85" i="2"/>
  <c r="J84" i="2"/>
  <c r="R84" i="2" s="1"/>
  <c r="I84" i="2"/>
  <c r="Q84" i="2" s="1"/>
  <c r="H84" i="2"/>
  <c r="P84" i="2" s="1"/>
  <c r="G84" i="2"/>
  <c r="K84" i="2" s="1"/>
  <c r="J83" i="2"/>
  <c r="R83" i="2" s="1"/>
  <c r="I83" i="2"/>
  <c r="M83" i="2" s="1"/>
  <c r="H83" i="2"/>
  <c r="L83" i="2" s="1"/>
  <c r="G83" i="2"/>
  <c r="K83" i="2" s="1"/>
  <c r="J82" i="2"/>
  <c r="R82" i="2" s="1"/>
  <c r="I82" i="2"/>
  <c r="M82" i="2" s="1"/>
  <c r="H82" i="2"/>
  <c r="L82" i="2" s="1"/>
  <c r="G82" i="2"/>
  <c r="J81" i="2"/>
  <c r="R81" i="2" s="1"/>
  <c r="I81" i="2"/>
  <c r="Q81" i="2" s="1"/>
  <c r="H81" i="2"/>
  <c r="P81" i="2" s="1"/>
  <c r="G81" i="2"/>
  <c r="K81" i="2" s="1"/>
  <c r="J80" i="2"/>
  <c r="R80" i="2" s="1"/>
  <c r="I80" i="2"/>
  <c r="M80" i="2" s="1"/>
  <c r="H80" i="2"/>
  <c r="L80" i="2" s="1"/>
  <c r="G80" i="2"/>
  <c r="K80" i="2" s="1"/>
  <c r="J79" i="2"/>
  <c r="N79" i="2" s="1"/>
  <c r="I79" i="2"/>
  <c r="M79" i="2" s="1"/>
  <c r="H79" i="2"/>
  <c r="P79" i="2" s="1"/>
  <c r="G79" i="2"/>
  <c r="J78" i="2"/>
  <c r="R78" i="2" s="1"/>
  <c r="I78" i="2"/>
  <c r="Q78" i="2" s="1"/>
  <c r="H78" i="2"/>
  <c r="P78" i="2" s="1"/>
  <c r="G78" i="2"/>
  <c r="O78" i="2" s="1"/>
  <c r="J77" i="2"/>
  <c r="R77" i="2" s="1"/>
  <c r="I77" i="2"/>
  <c r="Q77" i="2" s="1"/>
  <c r="H77" i="2"/>
  <c r="L77" i="2" s="1"/>
  <c r="G77" i="2"/>
  <c r="K77" i="2" s="1"/>
  <c r="J76" i="2"/>
  <c r="N76" i="2" s="1"/>
  <c r="I76" i="2"/>
  <c r="M76" i="2" s="1"/>
  <c r="H76" i="2"/>
  <c r="L76" i="2" s="1"/>
  <c r="G76" i="2"/>
  <c r="J75" i="2"/>
  <c r="R75" i="2" s="1"/>
  <c r="I75" i="2"/>
  <c r="Q75" i="2" s="1"/>
  <c r="H75" i="2"/>
  <c r="P75" i="2" s="1"/>
  <c r="G75" i="2"/>
  <c r="K75" i="2" s="1"/>
  <c r="J74" i="2"/>
  <c r="R74" i="2" s="1"/>
  <c r="I74" i="2"/>
  <c r="Q74" i="2" s="1"/>
  <c r="H74" i="2"/>
  <c r="P74" i="2" s="1"/>
  <c r="G74" i="2"/>
  <c r="K74" i="2" s="1"/>
  <c r="J73" i="2"/>
  <c r="N73" i="2" s="1"/>
  <c r="I73" i="2"/>
  <c r="M73" i="2" s="1"/>
  <c r="H73" i="2"/>
  <c r="P73" i="2" s="1"/>
  <c r="G73" i="2"/>
  <c r="J72" i="2"/>
  <c r="R72" i="2" s="1"/>
  <c r="I72" i="2"/>
  <c r="Q72" i="2" s="1"/>
  <c r="H72" i="2"/>
  <c r="P72" i="2" s="1"/>
  <c r="G72" i="2"/>
  <c r="O72" i="2" s="1"/>
  <c r="J71" i="2"/>
  <c r="R71" i="2" s="1"/>
  <c r="I71" i="2"/>
  <c r="Q71" i="2" s="1"/>
  <c r="H71" i="2"/>
  <c r="L71" i="2" s="1"/>
  <c r="G71" i="2"/>
  <c r="K71" i="2" s="1"/>
  <c r="J70" i="2"/>
  <c r="N70" i="2" s="1"/>
  <c r="I70" i="2"/>
  <c r="M70" i="2" s="1"/>
  <c r="H70" i="2"/>
  <c r="P70" i="2" s="1"/>
  <c r="G70" i="2"/>
  <c r="J69" i="2"/>
  <c r="R69" i="2" s="1"/>
  <c r="I69" i="2"/>
  <c r="M69" i="2" s="1"/>
  <c r="H69" i="2"/>
  <c r="P69" i="2" s="1"/>
  <c r="G69" i="2"/>
  <c r="O69" i="2" s="1"/>
  <c r="J68" i="2"/>
  <c r="R68" i="2" s="1"/>
  <c r="I68" i="2"/>
  <c r="Q68" i="2" s="1"/>
  <c r="H68" i="2"/>
  <c r="P68" i="2" s="1"/>
  <c r="G68" i="2"/>
  <c r="K68" i="2" s="1"/>
  <c r="J67" i="2"/>
  <c r="R67" i="2" s="1"/>
  <c r="I67" i="2"/>
  <c r="M67" i="2" s="1"/>
  <c r="H67" i="2"/>
  <c r="P67" i="2" s="1"/>
  <c r="G67" i="2"/>
  <c r="J66" i="2"/>
  <c r="R66" i="2" s="1"/>
  <c r="I66" i="2"/>
  <c r="Q66" i="2" s="1"/>
  <c r="H66" i="2"/>
  <c r="P66" i="2" s="1"/>
  <c r="G66" i="2"/>
  <c r="K66" i="2" s="1"/>
  <c r="J65" i="2"/>
  <c r="R65" i="2" s="1"/>
  <c r="I65" i="2"/>
  <c r="M65" i="2" s="1"/>
  <c r="H65" i="2"/>
  <c r="L65" i="2" s="1"/>
  <c r="G65" i="2"/>
  <c r="K65" i="2" s="1"/>
  <c r="J64" i="2"/>
  <c r="R64" i="2" s="1"/>
  <c r="I64" i="2"/>
  <c r="M64" i="2" s="1"/>
  <c r="H64" i="2"/>
  <c r="P64" i="2" s="1"/>
  <c r="G64" i="2"/>
  <c r="J63" i="2"/>
  <c r="R63" i="2" s="1"/>
  <c r="I63" i="2"/>
  <c r="Q63" i="2" s="1"/>
  <c r="H63" i="2"/>
  <c r="P63" i="2" s="1"/>
  <c r="G63" i="2"/>
  <c r="K63" i="2" s="1"/>
  <c r="J62" i="2"/>
  <c r="R62" i="2" s="1"/>
  <c r="I62" i="2"/>
  <c r="Q62" i="2" s="1"/>
  <c r="H62" i="2"/>
  <c r="L62" i="2" s="1"/>
  <c r="G62" i="2"/>
  <c r="K62" i="2" s="1"/>
  <c r="J61" i="2"/>
  <c r="N61" i="2" s="1"/>
  <c r="I61" i="2"/>
  <c r="M61" i="2" s="1"/>
  <c r="H61" i="2"/>
  <c r="L61" i="2" s="1"/>
  <c r="G61" i="2"/>
  <c r="J60" i="2"/>
  <c r="R60" i="2" s="1"/>
  <c r="I60" i="2"/>
  <c r="M60" i="2" s="1"/>
  <c r="H60" i="2"/>
  <c r="P60" i="2" s="1"/>
  <c r="G60" i="2"/>
  <c r="K60" i="2" s="1"/>
  <c r="J59" i="2"/>
  <c r="R59" i="2" s="1"/>
  <c r="I59" i="2"/>
  <c r="M59" i="2" s="1"/>
  <c r="H59" i="2"/>
  <c r="L59" i="2" s="1"/>
  <c r="G59" i="2"/>
  <c r="O59" i="2" s="1"/>
  <c r="J58" i="2"/>
  <c r="N58" i="2" s="1"/>
  <c r="I58" i="2"/>
  <c r="M58" i="2" s="1"/>
  <c r="H58" i="2"/>
  <c r="P58" i="2" s="1"/>
  <c r="G58" i="2"/>
  <c r="J57" i="2"/>
  <c r="R57" i="2" s="1"/>
  <c r="I57" i="2"/>
  <c r="M57" i="2" s="1"/>
  <c r="H57" i="2"/>
  <c r="P57" i="2" s="1"/>
  <c r="G57" i="2"/>
  <c r="O57" i="2" s="1"/>
  <c r="J56" i="2"/>
  <c r="R56" i="2" s="1"/>
  <c r="I56" i="2"/>
  <c r="Q56" i="2" s="1"/>
  <c r="H56" i="2"/>
  <c r="P56" i="2" s="1"/>
  <c r="G56" i="2"/>
  <c r="O56" i="2" s="1"/>
  <c r="J55" i="2"/>
  <c r="R55" i="2" s="1"/>
  <c r="I55" i="2"/>
  <c r="M55" i="2" s="1"/>
  <c r="H55" i="2"/>
  <c r="P55" i="2" s="1"/>
  <c r="G55" i="2"/>
  <c r="J54" i="2"/>
  <c r="N54" i="2" s="1"/>
  <c r="I54" i="2"/>
  <c r="Q54" i="2" s="1"/>
  <c r="H54" i="2"/>
  <c r="P54" i="2" s="1"/>
  <c r="G54" i="2"/>
  <c r="K54" i="2" s="1"/>
  <c r="J53" i="2"/>
  <c r="R53" i="2" s="1"/>
  <c r="I53" i="2"/>
  <c r="M53" i="2" s="1"/>
  <c r="H53" i="2"/>
  <c r="L53" i="2" s="1"/>
  <c r="G53" i="2"/>
  <c r="K53" i="2" s="1"/>
  <c r="J52" i="2"/>
  <c r="R52" i="2" s="1"/>
  <c r="I52" i="2"/>
  <c r="M52" i="2" s="1"/>
  <c r="H52" i="2"/>
  <c r="P52" i="2" s="1"/>
  <c r="G52" i="2"/>
  <c r="J51" i="2"/>
  <c r="R51" i="2" s="1"/>
  <c r="I51" i="2"/>
  <c r="Q51" i="2" s="1"/>
  <c r="H51" i="2"/>
  <c r="P51" i="2" s="1"/>
  <c r="G51" i="2"/>
  <c r="O51" i="2" s="1"/>
  <c r="J50" i="2"/>
  <c r="R50" i="2" s="1"/>
  <c r="I50" i="2"/>
  <c r="Q50" i="2" s="1"/>
  <c r="H50" i="2"/>
  <c r="P50" i="2" s="1"/>
  <c r="G50" i="2"/>
  <c r="O50" i="2" s="1"/>
  <c r="J49" i="2"/>
  <c r="R49" i="2" s="1"/>
  <c r="I49" i="2"/>
  <c r="M49" i="2" s="1"/>
  <c r="H49" i="2"/>
  <c r="P49" i="2" s="1"/>
  <c r="G49" i="2"/>
  <c r="J48" i="2"/>
  <c r="R48" i="2" s="1"/>
  <c r="I48" i="2"/>
  <c r="Q48" i="2" s="1"/>
  <c r="H48" i="2"/>
  <c r="P48" i="2" s="1"/>
  <c r="G48" i="2"/>
  <c r="O48" i="2" s="1"/>
  <c r="J47" i="2"/>
  <c r="R47" i="2" s="1"/>
  <c r="I47" i="2"/>
  <c r="Q47" i="2" s="1"/>
  <c r="H47" i="2"/>
  <c r="P47" i="2" s="1"/>
  <c r="G47" i="2"/>
  <c r="K47" i="2" s="1"/>
  <c r="J46" i="2"/>
  <c r="N46" i="2" s="1"/>
  <c r="I46" i="2"/>
  <c r="M46" i="2" s="1"/>
  <c r="H46" i="2"/>
  <c r="P46" i="2" s="1"/>
  <c r="G46" i="2"/>
  <c r="J45" i="2"/>
  <c r="N45" i="2" s="1"/>
  <c r="I45" i="2"/>
  <c r="M45" i="2" s="1"/>
  <c r="H45" i="2"/>
  <c r="P45" i="2" s="1"/>
  <c r="G45" i="2"/>
  <c r="O45" i="2" s="1"/>
  <c r="J44" i="2"/>
  <c r="R44" i="2" s="1"/>
  <c r="I44" i="2"/>
  <c r="Q44" i="2" s="1"/>
  <c r="H44" i="2"/>
  <c r="P44" i="2" s="1"/>
  <c r="G44" i="2"/>
  <c r="O44" i="2" s="1"/>
  <c r="J43" i="2"/>
  <c r="R43" i="2" s="1"/>
  <c r="I43" i="2"/>
  <c r="M43" i="2" s="1"/>
  <c r="H43" i="2"/>
  <c r="P43" i="2" s="1"/>
  <c r="G43" i="2"/>
  <c r="J42" i="2"/>
  <c r="R42" i="2" s="1"/>
  <c r="I42" i="2"/>
  <c r="Q42" i="2" s="1"/>
  <c r="H42" i="2"/>
  <c r="P42" i="2" s="1"/>
  <c r="G42" i="2"/>
  <c r="O42" i="2" s="1"/>
  <c r="J41" i="2"/>
  <c r="R41" i="2" s="1"/>
  <c r="I41" i="2"/>
  <c r="Q41" i="2" s="1"/>
  <c r="H41" i="2"/>
  <c r="P41" i="2" s="1"/>
  <c r="G41" i="2"/>
  <c r="O41" i="2" s="1"/>
  <c r="J40" i="2"/>
  <c r="R40" i="2" s="1"/>
  <c r="I40" i="2"/>
  <c r="M40" i="2" s="1"/>
  <c r="H40" i="2"/>
  <c r="L40" i="2" s="1"/>
  <c r="G40" i="2"/>
  <c r="J39" i="2"/>
  <c r="R39" i="2" s="1"/>
  <c r="I39" i="2"/>
  <c r="Q39" i="2" s="1"/>
  <c r="H39" i="2"/>
  <c r="P39" i="2" s="1"/>
  <c r="G39" i="2"/>
  <c r="K39" i="2" s="1"/>
  <c r="J38" i="2"/>
  <c r="R38" i="2" s="1"/>
  <c r="I38" i="2"/>
  <c r="M38" i="2" s="1"/>
  <c r="H38" i="2"/>
  <c r="L38" i="2" s="1"/>
  <c r="G38" i="2"/>
  <c r="O38" i="2" s="1"/>
  <c r="J37" i="2"/>
  <c r="R37" i="2" s="1"/>
  <c r="I37" i="2"/>
  <c r="M37" i="2" s="1"/>
  <c r="H37" i="2"/>
  <c r="P37" i="2" s="1"/>
  <c r="G37" i="2"/>
  <c r="J36" i="2"/>
  <c r="R36" i="2" s="1"/>
  <c r="I36" i="2"/>
  <c r="Q36" i="2" s="1"/>
  <c r="H36" i="2"/>
  <c r="P36" i="2" s="1"/>
  <c r="G36" i="2"/>
  <c r="O36" i="2" s="1"/>
  <c r="J35" i="2"/>
  <c r="R35" i="2" s="1"/>
  <c r="I35" i="2"/>
  <c r="M35" i="2" s="1"/>
  <c r="H35" i="2"/>
  <c r="P35" i="2" s="1"/>
  <c r="G35" i="2"/>
  <c r="O35" i="2" s="1"/>
  <c r="J34" i="2"/>
  <c r="N34" i="2" s="1"/>
  <c r="I34" i="2"/>
  <c r="M34" i="2" s="1"/>
  <c r="H34" i="2"/>
  <c r="P34" i="2" s="1"/>
  <c r="G34" i="2"/>
  <c r="K34" i="2" s="1"/>
  <c r="J33" i="2"/>
  <c r="R33" i="2" s="1"/>
  <c r="I33" i="2"/>
  <c r="M33" i="2" s="1"/>
  <c r="H33" i="2"/>
  <c r="P33" i="2" s="1"/>
  <c r="G33" i="2"/>
  <c r="K33" i="2" s="1"/>
  <c r="J32" i="2"/>
  <c r="R32" i="2" s="1"/>
  <c r="I32" i="2"/>
  <c r="Q32" i="2" s="1"/>
  <c r="H32" i="2"/>
  <c r="P32" i="2" s="1"/>
  <c r="G32" i="2"/>
  <c r="O32" i="2" s="1"/>
  <c r="J31" i="2"/>
  <c r="N31" i="2" s="1"/>
  <c r="I31" i="2"/>
  <c r="Q31" i="2" s="1"/>
  <c r="H31" i="2"/>
  <c r="P31" i="2" s="1"/>
  <c r="G31" i="2"/>
  <c r="K31" i="2" s="1"/>
  <c r="J30" i="2"/>
  <c r="R30" i="2" s="1"/>
  <c r="I30" i="2"/>
  <c r="M30" i="2" s="1"/>
  <c r="H30" i="2"/>
  <c r="L30" i="2" s="1"/>
  <c r="G30" i="2"/>
  <c r="O30" i="2" s="1"/>
  <c r="J29" i="2"/>
  <c r="N29" i="2" s="1"/>
  <c r="I29" i="2"/>
  <c r="Q29" i="2" s="1"/>
  <c r="H29" i="2"/>
  <c r="P29" i="2" s="1"/>
  <c r="G29" i="2"/>
  <c r="O29" i="2" s="1"/>
  <c r="J28" i="2"/>
  <c r="N28" i="2" s="1"/>
  <c r="I28" i="2"/>
  <c r="Q28" i="2" s="1"/>
  <c r="H28" i="2"/>
  <c r="P28" i="2" s="1"/>
  <c r="G28" i="2"/>
  <c r="O28" i="2" s="1"/>
  <c r="J27" i="2"/>
  <c r="R27" i="2" s="1"/>
  <c r="I27" i="2"/>
  <c r="M27" i="2" s="1"/>
  <c r="H27" i="2"/>
  <c r="L27" i="2" s="1"/>
  <c r="G27" i="2"/>
  <c r="O27" i="2" s="1"/>
  <c r="J26" i="2"/>
  <c r="R26" i="2" s="1"/>
  <c r="I26" i="2"/>
  <c r="Q26" i="2" s="1"/>
  <c r="H26" i="2"/>
  <c r="P26" i="2" s="1"/>
  <c r="G26" i="2"/>
  <c r="O26" i="2" s="1"/>
  <c r="J25" i="2"/>
  <c r="N25" i="2" s="1"/>
  <c r="I25" i="2"/>
  <c r="Q25" i="2" s="1"/>
  <c r="H25" i="2"/>
  <c r="P25" i="2" s="1"/>
  <c r="G25" i="2"/>
  <c r="K25" i="2" s="1"/>
  <c r="J24" i="2"/>
  <c r="N24" i="2" s="1"/>
  <c r="I24" i="2"/>
  <c r="M24" i="2" s="1"/>
  <c r="H24" i="2"/>
  <c r="L24" i="2" s="1"/>
  <c r="G24" i="2"/>
  <c r="K24" i="2" s="1"/>
  <c r="J23" i="2"/>
  <c r="N23" i="2" s="1"/>
  <c r="I23" i="2"/>
  <c r="Q23" i="2" s="1"/>
  <c r="H23" i="2"/>
  <c r="P23" i="2" s="1"/>
  <c r="G23" i="2"/>
  <c r="O23" i="2" s="1"/>
  <c r="J22" i="2"/>
  <c r="N22" i="2" s="1"/>
  <c r="I22" i="2"/>
  <c r="Q22" i="2" s="1"/>
  <c r="H22" i="2"/>
  <c r="P22" i="2" s="1"/>
  <c r="G22" i="2"/>
  <c r="O22" i="2" s="1"/>
  <c r="J21" i="2"/>
  <c r="R21" i="2" s="1"/>
  <c r="I21" i="2"/>
  <c r="M21" i="2" s="1"/>
  <c r="H21" i="2"/>
  <c r="L21" i="2" s="1"/>
  <c r="G21" i="2"/>
  <c r="O21" i="2" s="1"/>
  <c r="J20" i="2"/>
  <c r="R20" i="2" s="1"/>
  <c r="I20" i="2"/>
  <c r="H20" i="2"/>
  <c r="G20" i="2"/>
  <c r="O20" i="2" s="1"/>
  <c r="J19" i="2"/>
  <c r="I19" i="2"/>
  <c r="H19" i="2"/>
  <c r="G19" i="2"/>
  <c r="K19" i="2" s="1"/>
  <c r="J18" i="2"/>
  <c r="I18" i="2"/>
  <c r="H18" i="2"/>
  <c r="G18" i="2"/>
  <c r="O18" i="2" s="1"/>
  <c r="J17" i="2"/>
  <c r="I17" i="2"/>
  <c r="H17" i="2"/>
  <c r="G17" i="2"/>
  <c r="O17" i="2" s="1"/>
  <c r="J16" i="2"/>
  <c r="I16" i="2"/>
  <c r="H16" i="2"/>
  <c r="G16" i="2"/>
  <c r="O16" i="2" s="1"/>
  <c r="J15" i="2"/>
  <c r="I15" i="2"/>
  <c r="H15" i="2"/>
  <c r="G15" i="2"/>
  <c r="K15" i="2" s="1"/>
  <c r="J14" i="2"/>
  <c r="I14" i="2"/>
  <c r="H14" i="2"/>
  <c r="T14" i="2" s="1"/>
  <c r="G14" i="2"/>
  <c r="O14" i="2" s="1"/>
  <c r="J13" i="2"/>
  <c r="I13" i="2"/>
  <c r="M13" i="2" s="1"/>
  <c r="H13" i="2"/>
  <c r="G13" i="2"/>
  <c r="K13" i="2" s="1"/>
  <c r="J12" i="2"/>
  <c r="R12" i="2" s="1"/>
  <c r="I12" i="2"/>
  <c r="Q12" i="2" s="1"/>
  <c r="H12" i="2"/>
  <c r="G12" i="2"/>
  <c r="O12" i="2" s="1"/>
  <c r="J11" i="2"/>
  <c r="I11" i="2"/>
  <c r="H11" i="2"/>
  <c r="G11" i="2"/>
  <c r="O11" i="2" s="1"/>
  <c r="J10" i="2"/>
  <c r="I10" i="2"/>
  <c r="H10" i="2"/>
  <c r="G10" i="2"/>
  <c r="O10" i="2" s="1"/>
  <c r="J9" i="2"/>
  <c r="I9" i="2"/>
  <c r="H9" i="2"/>
  <c r="G9" i="2"/>
  <c r="K9" i="2" s="1"/>
  <c r="J8" i="2"/>
  <c r="I8" i="2"/>
  <c r="H8" i="2"/>
  <c r="G8" i="2"/>
  <c r="K8" i="2" s="1"/>
  <c r="J7" i="2"/>
  <c r="I7" i="2"/>
  <c r="H7" i="2"/>
  <c r="G7" i="2"/>
  <c r="K7" i="2" s="1"/>
  <c r="J6" i="2"/>
  <c r="I6" i="2"/>
  <c r="H6" i="2"/>
  <c r="P6" i="2" s="1"/>
  <c r="G6" i="2"/>
  <c r="O6" i="2" s="1"/>
  <c r="J5" i="2"/>
  <c r="I5" i="2"/>
  <c r="H5" i="2"/>
  <c r="G5" i="2"/>
  <c r="K5" i="2" s="1"/>
  <c r="J4" i="2"/>
  <c r="N4" i="2" s="1"/>
  <c r="I4" i="2"/>
  <c r="M4" i="2" s="1"/>
  <c r="H4" i="2"/>
  <c r="P4" i="2" s="1"/>
  <c r="G4" i="2"/>
  <c r="O4" i="2" s="1"/>
  <c r="E1" i="1"/>
  <c r="D1" i="1"/>
  <c r="C1" i="1"/>
  <c r="V12" i="7" l="1"/>
  <c r="S42" i="7"/>
  <c r="V109" i="7"/>
  <c r="U10" i="7"/>
  <c r="T54" i="7"/>
  <c r="T14" i="7"/>
  <c r="U62" i="7"/>
  <c r="T50" i="7"/>
  <c r="V8" i="7"/>
  <c r="S14" i="7"/>
  <c r="T65" i="7"/>
  <c r="S112" i="7"/>
  <c r="S66" i="7"/>
  <c r="T17" i="7"/>
  <c r="T116" i="7"/>
  <c r="T22" i="7"/>
  <c r="U59" i="7"/>
  <c r="U86" i="7"/>
  <c r="U7" i="7"/>
  <c r="S80" i="7"/>
  <c r="U88" i="7"/>
  <c r="S35" i="7"/>
  <c r="T8" i="7"/>
  <c r="U46" i="7"/>
  <c r="T60" i="7"/>
  <c r="U93" i="7"/>
  <c r="U12" i="7"/>
  <c r="T29" i="7"/>
  <c r="T73" i="7"/>
  <c r="S113" i="7"/>
  <c r="V10" i="7"/>
  <c r="T48" i="7"/>
  <c r="U89" i="7"/>
  <c r="U4" i="7"/>
  <c r="T69" i="7"/>
  <c r="T41" i="7"/>
  <c r="T51" i="7"/>
  <c r="U65" i="7"/>
  <c r="U95" i="7"/>
  <c r="V5" i="7"/>
  <c r="V88" i="7"/>
  <c r="T85" i="7"/>
  <c r="S117" i="7"/>
  <c r="T44" i="7"/>
  <c r="T15" i="7"/>
  <c r="T70" i="7"/>
  <c r="V53" i="7"/>
  <c r="T112" i="7"/>
  <c r="S30" i="7"/>
  <c r="U21" i="7"/>
  <c r="T12" i="7"/>
  <c r="T34" i="7"/>
  <c r="U73" i="7"/>
  <c r="U13" i="7"/>
  <c r="U77" i="7"/>
  <c r="U44" i="7"/>
  <c r="N59" i="2"/>
  <c r="U35" i="7"/>
  <c r="V81" i="7"/>
  <c r="S73" i="7"/>
  <c r="V105" i="7"/>
  <c r="U14" i="7"/>
  <c r="S48" i="7"/>
  <c r="V73" i="7"/>
  <c r="U91" i="7"/>
  <c r="U47" i="7"/>
  <c r="S11" i="7"/>
  <c r="T31" i="7"/>
  <c r="U6" i="7"/>
  <c r="T111" i="7"/>
  <c r="V56" i="7"/>
  <c r="V96" i="7"/>
  <c r="T45" i="7"/>
  <c r="U56" i="7"/>
  <c r="T79" i="7"/>
  <c r="V28" i="7"/>
  <c r="V112" i="7"/>
  <c r="V108" i="7"/>
  <c r="S115" i="7"/>
  <c r="S52" i="7"/>
  <c r="U49" i="7"/>
  <c r="V101" i="7"/>
  <c r="U110" i="7"/>
  <c r="U50" i="7"/>
  <c r="U75" i="7"/>
  <c r="S9" i="7"/>
  <c r="U55" i="7"/>
  <c r="S78" i="7"/>
  <c r="V13" i="7"/>
  <c r="V40" i="7"/>
  <c r="T67" i="7"/>
  <c r="S110" i="7"/>
  <c r="S41" i="7"/>
  <c r="S94" i="7"/>
  <c r="U52" i="7"/>
  <c r="V39" i="7"/>
  <c r="S70" i="7"/>
  <c r="U114" i="7"/>
  <c r="U66" i="7"/>
  <c r="T55" i="7"/>
  <c r="T96" i="7"/>
  <c r="S27" i="7"/>
  <c r="U23" i="7"/>
  <c r="V72" i="7"/>
  <c r="T81" i="7"/>
  <c r="U30" i="7"/>
  <c r="U102" i="7"/>
  <c r="T52" i="7"/>
  <c r="U71" i="7"/>
  <c r="S38" i="7"/>
  <c r="S58" i="7"/>
  <c r="S44" i="7"/>
  <c r="S98" i="7"/>
  <c r="U31" i="7"/>
  <c r="S25" i="7"/>
  <c r="T103" i="7"/>
  <c r="S16" i="7"/>
  <c r="T83" i="7"/>
  <c r="T5" i="7"/>
  <c r="U57" i="7"/>
  <c r="U117" i="7"/>
  <c r="V41" i="7"/>
  <c r="U90" i="7"/>
  <c r="S56" i="7"/>
  <c r="S69" i="7"/>
  <c r="S89" i="7"/>
  <c r="T63" i="7"/>
  <c r="T100" i="7"/>
  <c r="S63" i="7"/>
  <c r="V36" i="7"/>
  <c r="T107" i="7"/>
  <c r="V103" i="7"/>
  <c r="U18" i="7"/>
  <c r="T95" i="7"/>
  <c r="T75" i="7"/>
  <c r="S108" i="7"/>
  <c r="V71" i="7"/>
  <c r="U34" i="7"/>
  <c r="U97" i="7"/>
  <c r="V29" i="7"/>
  <c r="T33" i="7"/>
  <c r="T64" i="7"/>
  <c r="S92" i="7"/>
  <c r="S111" i="7"/>
  <c r="T72" i="7"/>
  <c r="U40" i="7"/>
  <c r="T7" i="7"/>
  <c r="S114" i="7"/>
  <c r="U28" i="7"/>
  <c r="T26" i="7"/>
  <c r="S33" i="7"/>
  <c r="S19" i="7"/>
  <c r="T9" i="7"/>
  <c r="U37" i="7"/>
  <c r="S28" i="7"/>
  <c r="V57" i="7"/>
  <c r="S85" i="7"/>
  <c r="U51" i="7"/>
  <c r="U78" i="7"/>
  <c r="T106" i="7"/>
  <c r="U109" i="7"/>
  <c r="U106" i="7"/>
  <c r="S72" i="7"/>
  <c r="T58" i="7"/>
  <c r="T94" i="7"/>
  <c r="T86" i="7"/>
  <c r="U94" i="7"/>
  <c r="T66" i="7"/>
  <c r="T117" i="7"/>
  <c r="U76" i="7"/>
  <c r="T61" i="7"/>
  <c r="S18" i="7"/>
  <c r="S7" i="7"/>
  <c r="V58" i="7"/>
  <c r="V30" i="7"/>
  <c r="T53" i="7"/>
  <c r="S65" i="7"/>
  <c r="T38" i="7"/>
  <c r="S67" i="7"/>
  <c r="S40" i="7"/>
  <c r="S10" i="7"/>
  <c r="U80" i="7"/>
  <c r="U70" i="7"/>
  <c r="S45" i="7"/>
  <c r="S12" i="7"/>
  <c r="U60" i="7"/>
  <c r="S39" i="7"/>
  <c r="S55" i="7"/>
  <c r="S87" i="7"/>
  <c r="S57" i="7"/>
  <c r="S8" i="7"/>
  <c r="S60" i="7"/>
  <c r="U25" i="7"/>
  <c r="S105" i="7"/>
  <c r="S74" i="7"/>
  <c r="T42" i="7"/>
  <c r="V55" i="7"/>
  <c r="S23" i="7"/>
  <c r="U116" i="7"/>
  <c r="U96" i="7"/>
  <c r="U92" i="7"/>
  <c r="V34" i="7"/>
  <c r="U20" i="7"/>
  <c r="S71" i="7"/>
  <c r="S26" i="7"/>
  <c r="S53" i="7"/>
  <c r="S86" i="7"/>
  <c r="U108" i="7"/>
  <c r="K108" i="2"/>
  <c r="P38" i="2"/>
  <c r="L4" i="2"/>
  <c r="V33" i="7"/>
  <c r="V45" i="7"/>
  <c r="V70" i="7"/>
  <c r="V61" i="7"/>
  <c r="V113" i="7"/>
  <c r="V100" i="7"/>
  <c r="V4" i="7"/>
  <c r="V7" i="7"/>
  <c r="V87" i="7"/>
  <c r="V9" i="7"/>
  <c r="S81" i="7"/>
  <c r="T78" i="7"/>
  <c r="T20" i="7"/>
  <c r="T110" i="7"/>
  <c r="V15" i="7"/>
  <c r="V51" i="7"/>
  <c r="S76" i="7"/>
  <c r="S17" i="7"/>
  <c r="T19" i="7"/>
  <c r="S101" i="7"/>
  <c r="S24" i="7"/>
  <c r="S77" i="7"/>
  <c r="T36" i="7"/>
  <c r="T56" i="7"/>
  <c r="U101" i="7"/>
  <c r="V94" i="7"/>
  <c r="U98" i="7"/>
  <c r="U63" i="7"/>
  <c r="U79" i="7"/>
  <c r="S59" i="7"/>
  <c r="S5" i="7"/>
  <c r="U19" i="7"/>
  <c r="U84" i="7"/>
  <c r="V48" i="7"/>
  <c r="S103" i="7"/>
  <c r="U24" i="7"/>
  <c r="U16" i="7"/>
  <c r="T77" i="7"/>
  <c r="T37" i="7"/>
  <c r="S51" i="7"/>
  <c r="S49" i="7"/>
  <c r="V62" i="7"/>
  <c r="S6" i="7"/>
  <c r="V63" i="7"/>
  <c r="V47" i="7"/>
  <c r="V24" i="7"/>
  <c r="V83" i="7"/>
  <c r="V11" i="7"/>
  <c r="N56" i="2"/>
  <c r="K102" i="2"/>
  <c r="S4" i="7"/>
  <c r="S84" i="7"/>
  <c r="T35" i="7"/>
  <c r="T114" i="7"/>
  <c r="V25" i="7"/>
  <c r="T59" i="7"/>
  <c r="V78" i="7"/>
  <c r="U64" i="7"/>
  <c r="V90" i="7"/>
  <c r="T21" i="7"/>
  <c r="U103" i="7"/>
  <c r="U29" i="7"/>
  <c r="T82" i="7"/>
  <c r="U58" i="7"/>
  <c r="V75" i="7"/>
  <c r="T98" i="7"/>
  <c r="T40" i="7"/>
  <c r="S100" i="7"/>
  <c r="U74" i="7"/>
  <c r="T102" i="7"/>
  <c r="T76" i="7"/>
  <c r="V115" i="7"/>
  <c r="S99" i="7"/>
  <c r="S29" i="7"/>
  <c r="T92" i="7"/>
  <c r="T68" i="7"/>
  <c r="S107" i="7"/>
  <c r="V17" i="7"/>
  <c r="S47" i="7"/>
  <c r="S22" i="7"/>
  <c r="S83" i="7"/>
  <c r="T43" i="7"/>
  <c r="V79" i="7"/>
  <c r="T13" i="7"/>
  <c r="V116" i="7"/>
  <c r="T93" i="7"/>
  <c r="V117" i="7"/>
  <c r="V27" i="7"/>
  <c r="V91" i="7"/>
  <c r="V32" i="7"/>
  <c r="S15" i="7"/>
  <c r="V86" i="7"/>
  <c r="V98" i="7"/>
  <c r="S20" i="7"/>
  <c r="U41" i="7"/>
  <c r="U81" i="7"/>
  <c r="T30" i="7"/>
  <c r="S32" i="7"/>
  <c r="V65" i="7"/>
  <c r="U83" i="7"/>
  <c r="T27" i="7"/>
  <c r="U43" i="7"/>
  <c r="V43" i="7"/>
  <c r="V85" i="7"/>
  <c r="U61" i="7"/>
  <c r="T11" i="7"/>
  <c r="V82" i="7"/>
  <c r="U115" i="7"/>
  <c r="V31" i="7"/>
  <c r="T74" i="7"/>
  <c r="S104" i="7"/>
  <c r="V89" i="7"/>
  <c r="U113" i="7"/>
  <c r="T80" i="7"/>
  <c r="U36" i="7"/>
  <c r="U100" i="7"/>
  <c r="V6" i="7"/>
  <c r="U72" i="7"/>
  <c r="T113" i="7"/>
  <c r="V23" i="7"/>
  <c r="U32" i="7"/>
  <c r="S91" i="7"/>
  <c r="V38" i="7"/>
  <c r="S37" i="7"/>
  <c r="T89" i="7"/>
  <c r="T18" i="7"/>
  <c r="T104" i="7"/>
  <c r="S102" i="7"/>
  <c r="S31" i="7"/>
  <c r="U11" i="7"/>
  <c r="T97" i="7"/>
  <c r="V35" i="7"/>
  <c r="V37" i="7"/>
  <c r="V21" i="7"/>
  <c r="V66" i="7"/>
  <c r="V111" i="7"/>
  <c r="V99" i="7"/>
  <c r="T46" i="7"/>
  <c r="T62" i="7"/>
  <c r="T39" i="7"/>
  <c r="U54" i="7"/>
  <c r="S97" i="7"/>
  <c r="S116" i="7"/>
  <c r="V59" i="7"/>
  <c r="S96" i="7"/>
  <c r="S36" i="7"/>
  <c r="U53" i="7"/>
  <c r="U26" i="7"/>
  <c r="U82" i="7"/>
  <c r="V67" i="7"/>
  <c r="T84" i="7"/>
  <c r="T16" i="7"/>
  <c r="V44" i="7"/>
  <c r="V20" i="7"/>
  <c r="V76" i="7"/>
  <c r="U27" i="7"/>
  <c r="V42" i="7"/>
  <c r="V114" i="7"/>
  <c r="V46" i="7"/>
  <c r="T105" i="7"/>
  <c r="S43" i="7"/>
  <c r="T91" i="7"/>
  <c r="V60" i="7"/>
  <c r="V110" i="7"/>
  <c r="U104" i="7"/>
  <c r="T57" i="7"/>
  <c r="S13" i="7"/>
  <c r="V102" i="7"/>
  <c r="U39" i="7"/>
  <c r="S79" i="7"/>
  <c r="S93" i="7"/>
  <c r="S54" i="7"/>
  <c r="T25" i="7"/>
  <c r="U69" i="7"/>
  <c r="T28" i="7"/>
  <c r="U68" i="7"/>
  <c r="T90" i="7"/>
  <c r="S62" i="7"/>
  <c r="S34" i="7"/>
  <c r="V68" i="7"/>
  <c r="S88" i="7"/>
  <c r="T32" i="7"/>
  <c r="S50" i="7"/>
  <c r="U45" i="7"/>
  <c r="U85" i="7"/>
  <c r="V14" i="7"/>
  <c r="U87" i="7"/>
  <c r="T24" i="7"/>
  <c r="T47" i="7"/>
  <c r="U5" i="7"/>
  <c r="S46" i="7"/>
  <c r="U33" i="7"/>
  <c r="V77" i="7"/>
  <c r="U107" i="7"/>
  <c r="T10" i="7"/>
  <c r="T6" i="7"/>
  <c r="T88" i="7"/>
  <c r="U48" i="7"/>
  <c r="U17" i="7"/>
  <c r="V80" i="7"/>
  <c r="V92" i="7"/>
  <c r="U67" i="7"/>
  <c r="V50" i="7"/>
  <c r="V107" i="7"/>
  <c r="T49" i="7"/>
  <c r="S95" i="7"/>
  <c r="V69" i="7"/>
  <c r="U112" i="7"/>
  <c r="S106" i="7"/>
  <c r="S21" i="7"/>
  <c r="V104" i="7"/>
  <c r="T87" i="7"/>
  <c r="V74" i="7"/>
  <c r="V93" i="7"/>
  <c r="V26" i="7"/>
  <c r="V95" i="7"/>
  <c r="R23" i="2"/>
  <c r="V49" i="7"/>
  <c r="V97" i="7"/>
  <c r="V16" i="7"/>
  <c r="U15" i="7"/>
  <c r="S68" i="7"/>
  <c r="U99" i="7"/>
  <c r="V64" i="7"/>
  <c r="T23" i="7"/>
  <c r="U111" i="7"/>
  <c r="U38" i="7"/>
  <c r="U42" i="7"/>
  <c r="S64" i="7"/>
  <c r="U105" i="7"/>
  <c r="U8" i="7"/>
  <c r="S90" i="7"/>
  <c r="T4" i="7"/>
  <c r="S61" i="7"/>
  <c r="S109" i="7"/>
  <c r="V19" i="7"/>
  <c r="V84" i="7"/>
  <c r="S75" i="7"/>
  <c r="V52" i="7"/>
  <c r="T109" i="7"/>
  <c r="V54" i="7"/>
  <c r="T101" i="7"/>
  <c r="V18" i="7"/>
  <c r="T71" i="7"/>
  <c r="T108" i="7"/>
  <c r="V22" i="7"/>
  <c r="T115" i="7"/>
  <c r="N30" i="2"/>
  <c r="N47" i="2"/>
  <c r="Q49" i="2"/>
  <c r="R79" i="2"/>
  <c r="L103" i="2"/>
  <c r="N32" i="2"/>
  <c r="V13" i="2"/>
  <c r="R25" i="2"/>
  <c r="O60" i="2"/>
  <c r="L108" i="2"/>
  <c r="V12" i="2"/>
  <c r="Q93" i="2"/>
  <c r="M62" i="2"/>
  <c r="L64" i="2"/>
  <c r="N100" i="2"/>
  <c r="L106" i="2"/>
  <c r="R34" i="2"/>
  <c r="N55" i="2"/>
  <c r="R70" i="2"/>
  <c r="L74" i="2"/>
  <c r="M108" i="2"/>
  <c r="R24" i="2"/>
  <c r="L31" i="2"/>
  <c r="M47" i="2"/>
  <c r="P53" i="2"/>
  <c r="O66" i="2"/>
  <c r="N74" i="2"/>
  <c r="N88" i="2"/>
  <c r="P92" i="2"/>
  <c r="P80" i="2"/>
  <c r="P88" i="2"/>
  <c r="P82" i="2"/>
  <c r="O31" i="2"/>
  <c r="N13" i="2"/>
  <c r="O33" i="2"/>
  <c r="P59" i="2"/>
  <c r="N21" i="2"/>
  <c r="N37" i="2"/>
  <c r="L63" i="2"/>
  <c r="Q82" i="2"/>
  <c r="N115" i="2"/>
  <c r="M105" i="2"/>
  <c r="O63" i="2"/>
  <c r="Q65" i="2"/>
  <c r="K69" i="2"/>
  <c r="P71" i="2"/>
  <c r="R73" i="2"/>
  <c r="Z10" i="6"/>
  <c r="X10" i="6"/>
  <c r="Y10" i="6"/>
  <c r="W10" i="6"/>
  <c r="Z4" i="6"/>
  <c r="Z6" i="6" s="1"/>
  <c r="X4" i="6"/>
  <c r="X6" i="6" s="1"/>
  <c r="Y4" i="6"/>
  <c r="Y6" i="6" s="1"/>
  <c r="W4" i="6"/>
  <c r="W6" i="6" s="1"/>
  <c r="O9" i="2"/>
  <c r="R29" i="2"/>
  <c r="N44" i="2"/>
  <c r="L49" i="2"/>
  <c r="Q69" i="2"/>
  <c r="N77" i="2"/>
  <c r="P83" i="2"/>
  <c r="P95" i="2"/>
  <c r="Q4" i="2"/>
  <c r="R46" i="2"/>
  <c r="O71" i="2"/>
  <c r="N82" i="2"/>
  <c r="L104" i="2"/>
  <c r="Q35" i="2"/>
  <c r="M66" i="2"/>
  <c r="L87" i="2"/>
  <c r="N92" i="2"/>
  <c r="Q97" i="2"/>
  <c r="M104" i="2"/>
  <c r="N104" i="2"/>
  <c r="Q13" i="2"/>
  <c r="K22" i="2"/>
  <c r="K41" i="2"/>
  <c r="K48" i="2"/>
  <c r="N65" i="2"/>
  <c r="N68" i="2"/>
  <c r="O8" i="2"/>
  <c r="R13" i="2"/>
  <c r="L22" i="2"/>
  <c r="L41" i="2"/>
  <c r="L48" i="2"/>
  <c r="O65" i="2"/>
  <c r="R76" i="2"/>
  <c r="N99" i="2"/>
  <c r="M48" i="2"/>
  <c r="K57" i="2"/>
  <c r="N60" i="2"/>
  <c r="P65" i="2"/>
  <c r="L81" i="2"/>
  <c r="N94" i="2"/>
  <c r="K96" i="2"/>
  <c r="N103" i="2"/>
  <c r="K21" i="2"/>
  <c r="R22" i="2"/>
  <c r="L25" i="2"/>
  <c r="K30" i="2"/>
  <c r="L47" i="2"/>
  <c r="L52" i="2"/>
  <c r="Q57" i="2"/>
  <c r="L75" i="2"/>
  <c r="M84" i="2"/>
  <c r="N89" i="2"/>
  <c r="L96" i="2"/>
  <c r="O5" i="2"/>
  <c r="R31" i="2"/>
  <c r="Q60" i="2"/>
  <c r="L72" i="2"/>
  <c r="M75" i="2"/>
  <c r="N84" i="2"/>
  <c r="N86" i="2"/>
  <c r="N98" i="2"/>
  <c r="L112" i="2"/>
  <c r="Q37" i="2"/>
  <c r="O7" i="2"/>
  <c r="R54" i="2"/>
  <c r="O75" i="2"/>
  <c r="O84" i="2"/>
  <c r="N112" i="2"/>
  <c r="O24" i="2"/>
  <c r="Q59" i="2"/>
  <c r="N67" i="2"/>
  <c r="M74" i="2"/>
  <c r="N80" i="2"/>
  <c r="N83" i="2"/>
  <c r="O98" i="2"/>
  <c r="N116" i="2"/>
  <c r="T115" i="2"/>
  <c r="T112" i="2"/>
  <c r="T109" i="2"/>
  <c r="T106" i="2"/>
  <c r="T103" i="2"/>
  <c r="T100" i="2"/>
  <c r="T97" i="2"/>
  <c r="T94" i="2"/>
  <c r="T91" i="2"/>
  <c r="T88" i="2"/>
  <c r="T85" i="2"/>
  <c r="T82" i="2"/>
  <c r="T79" i="2"/>
  <c r="T76" i="2"/>
  <c r="T73" i="2"/>
  <c r="T70" i="2"/>
  <c r="T67" i="2"/>
  <c r="T64" i="2"/>
  <c r="T61" i="2"/>
  <c r="T58" i="2"/>
  <c r="T55" i="2"/>
  <c r="T52" i="2"/>
  <c r="T49" i="2"/>
  <c r="T46" i="2"/>
  <c r="T43" i="2"/>
  <c r="T40" i="2"/>
  <c r="T28" i="2"/>
  <c r="T110" i="2"/>
  <c r="T80" i="2"/>
  <c r="T65" i="2"/>
  <c r="T41" i="2"/>
  <c r="T26" i="2"/>
  <c r="T104" i="2"/>
  <c r="T86" i="2"/>
  <c r="T56" i="2"/>
  <c r="T38" i="2"/>
  <c r="T23" i="2"/>
  <c r="T37" i="2"/>
  <c r="T107" i="2"/>
  <c r="T95" i="2"/>
  <c r="T92" i="2"/>
  <c r="T71" i="2"/>
  <c r="T34" i="2"/>
  <c r="T117" i="2"/>
  <c r="T114" i="2"/>
  <c r="T111" i="2"/>
  <c r="T108" i="2"/>
  <c r="T105" i="2"/>
  <c r="T102" i="2"/>
  <c r="T99" i="2"/>
  <c r="T96" i="2"/>
  <c r="T93" i="2"/>
  <c r="T90" i="2"/>
  <c r="T87" i="2"/>
  <c r="T84" i="2"/>
  <c r="T81" i="2"/>
  <c r="T78" i="2"/>
  <c r="T75" i="2"/>
  <c r="T72" i="2"/>
  <c r="T69" i="2"/>
  <c r="T66" i="2"/>
  <c r="T63" i="2"/>
  <c r="T60" i="2"/>
  <c r="T57" i="2"/>
  <c r="T54" i="2"/>
  <c r="T51" i="2"/>
  <c r="T48" i="2"/>
  <c r="T45" i="2"/>
  <c r="T42" i="2"/>
  <c r="T39" i="2"/>
  <c r="T36" i="2"/>
  <c r="T33" i="2"/>
  <c r="T30" i="2"/>
  <c r="T27" i="2"/>
  <c r="T24" i="2"/>
  <c r="T21" i="2"/>
  <c r="T101" i="2"/>
  <c r="T89" i="2"/>
  <c r="T68" i="2"/>
  <c r="T53" i="2"/>
  <c r="T35" i="2"/>
  <c r="T25" i="2"/>
  <c r="T113" i="2"/>
  <c r="T77" i="2"/>
  <c r="T62" i="2"/>
  <c r="T50" i="2"/>
  <c r="T29" i="2"/>
  <c r="T4" i="2"/>
  <c r="T116" i="2"/>
  <c r="T83" i="2"/>
  <c r="T59" i="2"/>
  <c r="T44" i="2"/>
  <c r="T32" i="2"/>
  <c r="T22" i="2"/>
  <c r="T98" i="2"/>
  <c r="T74" i="2"/>
  <c r="T47" i="2"/>
  <c r="T31" i="2"/>
  <c r="U115" i="2"/>
  <c r="U112" i="2"/>
  <c r="U109" i="2"/>
  <c r="U106" i="2"/>
  <c r="U103" i="2"/>
  <c r="U100" i="2"/>
  <c r="U97" i="2"/>
  <c r="U94" i="2"/>
  <c r="U91" i="2"/>
  <c r="U88" i="2"/>
  <c r="U85" i="2"/>
  <c r="U82" i="2"/>
  <c r="U79" i="2"/>
  <c r="U76" i="2"/>
  <c r="U73" i="2"/>
  <c r="U70" i="2"/>
  <c r="U67" i="2"/>
  <c r="U64" i="2"/>
  <c r="U61" i="2"/>
  <c r="U58" i="2"/>
  <c r="U55" i="2"/>
  <c r="U52" i="2"/>
  <c r="U49" i="2"/>
  <c r="U46" i="2"/>
  <c r="U43" i="2"/>
  <c r="U40" i="2"/>
  <c r="U37" i="2"/>
  <c r="U34" i="2"/>
  <c r="U31" i="2"/>
  <c r="U28" i="2"/>
  <c r="U25" i="2"/>
  <c r="U22" i="2"/>
  <c r="U117" i="2"/>
  <c r="U114" i="2"/>
  <c r="U111" i="2"/>
  <c r="U108" i="2"/>
  <c r="U105" i="2"/>
  <c r="U102" i="2"/>
  <c r="U99" i="2"/>
  <c r="U96" i="2"/>
  <c r="U93" i="2"/>
  <c r="U90" i="2"/>
  <c r="U87" i="2"/>
  <c r="U84" i="2"/>
  <c r="U81" i="2"/>
  <c r="U78" i="2"/>
  <c r="U75" i="2"/>
  <c r="U72" i="2"/>
  <c r="U69" i="2"/>
  <c r="U66" i="2"/>
  <c r="U63" i="2"/>
  <c r="U60" i="2"/>
  <c r="U57" i="2"/>
  <c r="U54" i="2"/>
  <c r="U51" i="2"/>
  <c r="U48" i="2"/>
  <c r="U45" i="2"/>
  <c r="U42" i="2"/>
  <c r="U39" i="2"/>
  <c r="U36" i="2"/>
  <c r="U33" i="2"/>
  <c r="U30" i="2"/>
  <c r="U27" i="2"/>
  <c r="U24" i="2"/>
  <c r="U21" i="2"/>
  <c r="U13" i="2"/>
  <c r="U4" i="2"/>
  <c r="U12" i="2"/>
  <c r="U116" i="2"/>
  <c r="U113" i="2"/>
  <c r="U110" i="2"/>
  <c r="U107" i="2"/>
  <c r="U104" i="2"/>
  <c r="U101" i="2"/>
  <c r="U98" i="2"/>
  <c r="U95" i="2"/>
  <c r="U92" i="2"/>
  <c r="U89" i="2"/>
  <c r="U86" i="2"/>
  <c r="U83" i="2"/>
  <c r="U80" i="2"/>
  <c r="U77" i="2"/>
  <c r="U74" i="2"/>
  <c r="U71" i="2"/>
  <c r="U68" i="2"/>
  <c r="U65" i="2"/>
  <c r="U62" i="2"/>
  <c r="U59" i="2"/>
  <c r="U56" i="2"/>
  <c r="U53" i="2"/>
  <c r="U50" i="2"/>
  <c r="U47" i="2"/>
  <c r="U44" i="2"/>
  <c r="U41" i="2"/>
  <c r="U38" i="2"/>
  <c r="U35" i="2"/>
  <c r="U32" i="2"/>
  <c r="U29" i="2"/>
  <c r="U26" i="2"/>
  <c r="U23" i="2"/>
  <c r="V117" i="2"/>
  <c r="V114" i="2"/>
  <c r="V111" i="2"/>
  <c r="V108" i="2"/>
  <c r="V105" i="2"/>
  <c r="V102" i="2"/>
  <c r="V99" i="2"/>
  <c r="V96" i="2"/>
  <c r="V93" i="2"/>
  <c r="V90" i="2"/>
  <c r="V87" i="2"/>
  <c r="V84" i="2"/>
  <c r="V81" i="2"/>
  <c r="V78" i="2"/>
  <c r="V75" i="2"/>
  <c r="V72" i="2"/>
  <c r="V69" i="2"/>
  <c r="V66" i="2"/>
  <c r="V63" i="2"/>
  <c r="V60" i="2"/>
  <c r="V57" i="2"/>
  <c r="V54" i="2"/>
  <c r="V51" i="2"/>
  <c r="V48" i="2"/>
  <c r="V45" i="2"/>
  <c r="V42" i="2"/>
  <c r="V39" i="2"/>
  <c r="V36" i="2"/>
  <c r="V33" i="2"/>
  <c r="V30" i="2"/>
  <c r="V27" i="2"/>
  <c r="V24" i="2"/>
  <c r="V21" i="2"/>
  <c r="V115" i="2"/>
  <c r="V97" i="2"/>
  <c r="V64" i="2"/>
  <c r="V46" i="2"/>
  <c r="V37" i="2"/>
  <c r="V22" i="2"/>
  <c r="V106" i="2"/>
  <c r="V94" i="2"/>
  <c r="V70" i="2"/>
  <c r="V55" i="2"/>
  <c r="V40" i="2"/>
  <c r="V28" i="2"/>
  <c r="V103" i="2"/>
  <c r="V85" i="2"/>
  <c r="V76" i="2"/>
  <c r="V61" i="2"/>
  <c r="V49" i="2"/>
  <c r="V34" i="2"/>
  <c r="V112" i="2"/>
  <c r="V100" i="2"/>
  <c r="V73" i="2"/>
  <c r="V52" i="2"/>
  <c r="V116" i="2"/>
  <c r="V113" i="2"/>
  <c r="V110" i="2"/>
  <c r="V107" i="2"/>
  <c r="V104" i="2"/>
  <c r="V101" i="2"/>
  <c r="V98" i="2"/>
  <c r="V95" i="2"/>
  <c r="V92" i="2"/>
  <c r="V89" i="2"/>
  <c r="V86" i="2"/>
  <c r="V83" i="2"/>
  <c r="V80" i="2"/>
  <c r="V77" i="2"/>
  <c r="V74" i="2"/>
  <c r="V71" i="2"/>
  <c r="V68" i="2"/>
  <c r="V65" i="2"/>
  <c r="V62" i="2"/>
  <c r="V59" i="2"/>
  <c r="V56" i="2"/>
  <c r="V53" i="2"/>
  <c r="V50" i="2"/>
  <c r="V47" i="2"/>
  <c r="V44" i="2"/>
  <c r="V41" i="2"/>
  <c r="V38" i="2"/>
  <c r="V35" i="2"/>
  <c r="V32" i="2"/>
  <c r="V29" i="2"/>
  <c r="V26" i="2"/>
  <c r="V23" i="2"/>
  <c r="V4" i="2"/>
  <c r="V91" i="2"/>
  <c r="V82" i="2"/>
  <c r="V67" i="2"/>
  <c r="V31" i="2"/>
  <c r="V109" i="2"/>
  <c r="V88" i="2"/>
  <c r="V79" i="2"/>
  <c r="V58" i="2"/>
  <c r="V43" i="2"/>
  <c r="V25" i="2"/>
  <c r="S108" i="2"/>
  <c r="S96" i="2"/>
  <c r="S84" i="2"/>
  <c r="S72" i="2"/>
  <c r="S60" i="2"/>
  <c r="S48" i="2"/>
  <c r="S36" i="2"/>
  <c r="S24" i="2"/>
  <c r="S13" i="2"/>
  <c r="S117" i="2"/>
  <c r="S69" i="2"/>
  <c r="S33" i="2"/>
  <c r="S11" i="2"/>
  <c r="S14" i="2"/>
  <c r="S115" i="2"/>
  <c r="S103" i="2"/>
  <c r="S91" i="2"/>
  <c r="S79" i="2"/>
  <c r="S67" i="2"/>
  <c r="S55" i="2"/>
  <c r="S43" i="2"/>
  <c r="S31" i="2"/>
  <c r="S105" i="2"/>
  <c r="S81" i="2"/>
  <c r="S57" i="2"/>
  <c r="S21" i="2"/>
  <c r="S56" i="2"/>
  <c r="S46" i="2"/>
  <c r="S89" i="2"/>
  <c r="S110" i="2"/>
  <c r="S98" i="2"/>
  <c r="S86" i="2"/>
  <c r="S74" i="2"/>
  <c r="S62" i="2"/>
  <c r="S50" i="2"/>
  <c r="S38" i="2"/>
  <c r="S26" i="2"/>
  <c r="S12" i="2"/>
  <c r="S4" i="2"/>
  <c r="S93" i="2"/>
  <c r="S45" i="2"/>
  <c r="S44" i="2"/>
  <c r="S16" i="2"/>
  <c r="S29" i="2"/>
  <c r="S112" i="2"/>
  <c r="S100" i="2"/>
  <c r="S88" i="2"/>
  <c r="S76" i="2"/>
  <c r="S64" i="2"/>
  <c r="S52" i="2"/>
  <c r="S40" i="2"/>
  <c r="S28" i="2"/>
  <c r="S20" i="2"/>
  <c r="S10" i="2"/>
  <c r="S23" i="2"/>
  <c r="S9" i="2"/>
  <c r="S18" i="2"/>
  <c r="S92" i="2"/>
  <c r="S80" i="2"/>
  <c r="S15" i="2"/>
  <c r="S34" i="2"/>
  <c r="S41" i="2"/>
  <c r="S107" i="2"/>
  <c r="S95" i="2"/>
  <c r="S83" i="2"/>
  <c r="S71" i="2"/>
  <c r="S59" i="2"/>
  <c r="S47" i="2"/>
  <c r="S35" i="2"/>
  <c r="S19" i="2"/>
  <c r="S30" i="2"/>
  <c r="S104" i="2"/>
  <c r="S68" i="2"/>
  <c r="S39" i="2"/>
  <c r="S58" i="2"/>
  <c r="S113" i="2"/>
  <c r="S77" i="2"/>
  <c r="S114" i="2"/>
  <c r="S102" i="2"/>
  <c r="S90" i="2"/>
  <c r="S78" i="2"/>
  <c r="S66" i="2"/>
  <c r="S54" i="2"/>
  <c r="S42" i="2"/>
  <c r="S8" i="2"/>
  <c r="S6" i="2"/>
  <c r="S27" i="2"/>
  <c r="S53" i="2"/>
  <c r="S109" i="2"/>
  <c r="S97" i="2"/>
  <c r="S85" i="2"/>
  <c r="S73" i="2"/>
  <c r="S61" i="2"/>
  <c r="S49" i="2"/>
  <c r="S37" i="2"/>
  <c r="S25" i="2"/>
  <c r="S17" i="2"/>
  <c r="S7" i="2"/>
  <c r="S116" i="2"/>
  <c r="S32" i="2"/>
  <c r="S22" i="2"/>
  <c r="S101" i="2"/>
  <c r="S65" i="2"/>
  <c r="S111" i="2"/>
  <c r="S99" i="2"/>
  <c r="S87" i="2"/>
  <c r="S75" i="2"/>
  <c r="S63" i="2"/>
  <c r="S51" i="2"/>
  <c r="S5" i="2"/>
  <c r="S106" i="2"/>
  <c r="S94" i="2"/>
  <c r="S82" i="2"/>
  <c r="S70" i="2"/>
  <c r="Q15" i="2"/>
  <c r="U15" i="2"/>
  <c r="N20" i="2"/>
  <c r="V20" i="2"/>
  <c r="P9" i="2"/>
  <c r="T9" i="2"/>
  <c r="N12" i="2"/>
  <c r="R15" i="2"/>
  <c r="V15" i="2"/>
  <c r="P17" i="2"/>
  <c r="T17" i="2"/>
  <c r="N6" i="2"/>
  <c r="V6" i="2"/>
  <c r="M11" i="2"/>
  <c r="U11" i="2"/>
  <c r="N14" i="2"/>
  <c r="V14" i="2"/>
  <c r="R17" i="2"/>
  <c r="V17" i="2"/>
  <c r="P19" i="2"/>
  <c r="T19" i="2"/>
  <c r="N9" i="2"/>
  <c r="V9" i="2"/>
  <c r="Q17" i="2"/>
  <c r="U17" i="2"/>
  <c r="L8" i="2"/>
  <c r="T8" i="2"/>
  <c r="R11" i="2"/>
  <c r="V11" i="2"/>
  <c r="L13" i="2"/>
  <c r="T13" i="2"/>
  <c r="Q19" i="2"/>
  <c r="U19" i="2"/>
  <c r="M14" i="2"/>
  <c r="U14" i="2"/>
  <c r="M8" i="2"/>
  <c r="U8" i="2"/>
  <c r="L14" i="2"/>
  <c r="P16" i="2"/>
  <c r="T16" i="2"/>
  <c r="N19" i="2"/>
  <c r="V19" i="2"/>
  <c r="P11" i="2"/>
  <c r="T11" i="2"/>
  <c r="P5" i="2"/>
  <c r="T5" i="2"/>
  <c r="N8" i="2"/>
  <c r="V8" i="2"/>
  <c r="P14" i="2"/>
  <c r="M16" i="2"/>
  <c r="U16" i="2"/>
  <c r="L6" i="2"/>
  <c r="T6" i="2"/>
  <c r="M6" i="2"/>
  <c r="U6" i="2"/>
  <c r="Q5" i="2"/>
  <c r="U5" i="2"/>
  <c r="P10" i="2"/>
  <c r="T10" i="2"/>
  <c r="Q14" i="2"/>
  <c r="N16" i="2"/>
  <c r="V16" i="2"/>
  <c r="R5" i="2"/>
  <c r="V5" i="2"/>
  <c r="L7" i="2"/>
  <c r="T7" i="2"/>
  <c r="Q10" i="2"/>
  <c r="U10" i="2"/>
  <c r="P12" i="2"/>
  <c r="T12" i="2"/>
  <c r="L18" i="2"/>
  <c r="T18" i="2"/>
  <c r="Q7" i="2"/>
  <c r="U7" i="2"/>
  <c r="R10" i="2"/>
  <c r="V10" i="2"/>
  <c r="M18" i="2"/>
  <c r="U18" i="2"/>
  <c r="P20" i="2"/>
  <c r="T20" i="2"/>
  <c r="Q9" i="2"/>
  <c r="U9" i="2"/>
  <c r="R7" i="2"/>
  <c r="V7" i="2"/>
  <c r="P15" i="2"/>
  <c r="T15" i="2"/>
  <c r="R18" i="2"/>
  <c r="V18" i="2"/>
  <c r="Q20" i="2"/>
  <c r="U20" i="2"/>
  <c r="M9" i="7"/>
  <c r="Q9" i="7"/>
  <c r="R9" i="7"/>
  <c r="Z4" i="7" s="1"/>
  <c r="Z6" i="7" s="1"/>
  <c r="N9" i="7"/>
  <c r="K4" i="7"/>
  <c r="O4" i="7"/>
  <c r="L9" i="7"/>
  <c r="P9" i="7"/>
  <c r="X4" i="7" s="1"/>
  <c r="X6" i="7" s="1"/>
  <c r="P7" i="2"/>
  <c r="R8" i="2"/>
  <c r="R9" i="2"/>
  <c r="O25" i="2"/>
  <c r="Q38" i="2"/>
  <c r="O53" i="2"/>
  <c r="P89" i="2"/>
  <c r="Q99" i="2"/>
  <c r="P116" i="2"/>
  <c r="M12" i="2"/>
  <c r="M42" i="2"/>
  <c r="R58" i="2"/>
  <c r="N64" i="2"/>
  <c r="Q83" i="2"/>
  <c r="P98" i="2"/>
  <c r="O104" i="2"/>
  <c r="M81" i="2"/>
  <c r="M87" i="2"/>
  <c r="L91" i="2"/>
  <c r="R97" i="2"/>
  <c r="L101" i="2"/>
  <c r="N107" i="2"/>
  <c r="L111" i="2"/>
  <c r="Q115" i="2"/>
  <c r="M41" i="2"/>
  <c r="K45" i="2"/>
  <c r="M51" i="2"/>
  <c r="K56" i="2"/>
  <c r="N62" i="2"/>
  <c r="M63" i="2"/>
  <c r="L68" i="2"/>
  <c r="L69" i="2"/>
  <c r="K78" i="2"/>
  <c r="N81" i="2"/>
  <c r="L86" i="2"/>
  <c r="N87" i="2"/>
  <c r="N91" i="2"/>
  <c r="M96" i="2"/>
  <c r="M101" i="2"/>
  <c r="L102" i="2"/>
  <c r="O107" i="2"/>
  <c r="M111" i="2"/>
  <c r="K114" i="2"/>
  <c r="N36" i="2"/>
  <c r="N40" i="2"/>
  <c r="N41" i="2"/>
  <c r="L44" i="2"/>
  <c r="L45" i="2"/>
  <c r="Q46" i="2"/>
  <c r="N51" i="2"/>
  <c r="L55" i="2"/>
  <c r="L56" i="2"/>
  <c r="N63" i="2"/>
  <c r="M68" i="2"/>
  <c r="Q73" i="2"/>
  <c r="L78" i="2"/>
  <c r="Q79" i="2"/>
  <c r="O80" i="2"/>
  <c r="M86" i="2"/>
  <c r="N95" i="2"/>
  <c r="N96" i="2"/>
  <c r="N101" i="2"/>
  <c r="M102" i="2"/>
  <c r="P107" i="2"/>
  <c r="N110" i="2"/>
  <c r="L114" i="2"/>
  <c r="K18" i="2"/>
  <c r="K27" i="2"/>
  <c r="K6" i="2"/>
  <c r="L10" i="2"/>
  <c r="Q11" i="2"/>
  <c r="L16" i="2"/>
  <c r="L17" i="2"/>
  <c r="N18" i="2"/>
  <c r="L19" i="2"/>
  <c r="N27" i="2"/>
  <c r="L28" i="2"/>
  <c r="L34" i="2"/>
  <c r="K35" i="2"/>
  <c r="M39" i="2"/>
  <c r="P40" i="2"/>
  <c r="L54" i="2"/>
  <c r="L67" i="2"/>
  <c r="O68" i="2"/>
  <c r="M72" i="2"/>
  <c r="N78" i="2"/>
  <c r="O86" i="2"/>
  <c r="L90" i="2"/>
  <c r="Q95" i="2"/>
  <c r="P100" i="2"/>
  <c r="N106" i="2"/>
  <c r="O110" i="2"/>
  <c r="N114" i="2"/>
  <c r="L117" i="2"/>
  <c r="K17" i="2"/>
  <c r="K28" i="2"/>
  <c r="N102" i="2"/>
  <c r="N10" i="2"/>
  <c r="M17" i="2"/>
  <c r="O19" i="2"/>
  <c r="N26" i="2"/>
  <c r="L35" i="2"/>
  <c r="N39" i="2"/>
  <c r="Q45" i="2"/>
  <c r="L50" i="2"/>
  <c r="M54" i="2"/>
  <c r="P61" i="2"/>
  <c r="N72" i="2"/>
  <c r="P77" i="2"/>
  <c r="L85" i="2"/>
  <c r="M90" i="2"/>
  <c r="P94" i="2"/>
  <c r="Q100" i="2"/>
  <c r="P110" i="2"/>
  <c r="N113" i="2"/>
  <c r="Q114" i="2"/>
  <c r="M117" i="2"/>
  <c r="K11" i="2"/>
  <c r="K16" i="2"/>
  <c r="M78" i="2"/>
  <c r="M5" i="2"/>
  <c r="M7" i="2"/>
  <c r="L9" i="2"/>
  <c r="R19" i="2"/>
  <c r="R28" i="2"/>
  <c r="N33" i="2"/>
  <c r="N35" i="2"/>
  <c r="O39" i="2"/>
  <c r="R45" i="2"/>
  <c r="N50" i="2"/>
  <c r="Q61" i="2"/>
  <c r="Q67" i="2"/>
  <c r="N71" i="2"/>
  <c r="N85" i="2"/>
  <c r="Q94" i="2"/>
  <c r="L99" i="2"/>
  <c r="N109" i="2"/>
  <c r="P113" i="2"/>
  <c r="P62" i="2"/>
  <c r="O15" i="2"/>
  <c r="Q34" i="2"/>
  <c r="N38" i="2"/>
  <c r="N53" i="2"/>
  <c r="L66" i="2"/>
  <c r="P76" i="2"/>
  <c r="L84" i="2"/>
  <c r="L93" i="2"/>
  <c r="L105" i="2"/>
  <c r="M116" i="2"/>
  <c r="O94" i="2"/>
  <c r="K94" i="2"/>
  <c r="R4" i="2"/>
  <c r="Q6" i="2"/>
  <c r="N7" i="2"/>
  <c r="P8" i="2"/>
  <c r="M9" i="2"/>
  <c r="L11" i="2"/>
  <c r="O13" i="2"/>
  <c r="R14" i="2"/>
  <c r="Q16" i="2"/>
  <c r="N17" i="2"/>
  <c r="P18" i="2"/>
  <c r="M19" i="2"/>
  <c r="P21" i="2"/>
  <c r="M22" i="2"/>
  <c r="P24" i="2"/>
  <c r="M25" i="2"/>
  <c r="P27" i="2"/>
  <c r="M28" i="2"/>
  <c r="P30" i="2"/>
  <c r="M31" i="2"/>
  <c r="Q33" i="2"/>
  <c r="O34" i="2"/>
  <c r="Q40" i="2"/>
  <c r="K42" i="2"/>
  <c r="O47" i="2"/>
  <c r="N49" i="2"/>
  <c r="K50" i="2"/>
  <c r="Q53" i="2"/>
  <c r="O54" i="2"/>
  <c r="M56" i="2"/>
  <c r="R61" i="2"/>
  <c r="O62" i="2"/>
  <c r="O76" i="2"/>
  <c r="K76" i="2"/>
  <c r="Q80" i="2"/>
  <c r="O81" i="2"/>
  <c r="O83" i="2"/>
  <c r="K87" i="2"/>
  <c r="Q98" i="2"/>
  <c r="O99" i="2"/>
  <c r="O101" i="2"/>
  <c r="K105" i="2"/>
  <c r="M107" i="2"/>
  <c r="O52" i="2"/>
  <c r="K52" i="2"/>
  <c r="R6" i="2"/>
  <c r="Q8" i="2"/>
  <c r="P13" i="2"/>
  <c r="R16" i="2"/>
  <c r="Q18" i="2"/>
  <c r="Q21" i="2"/>
  <c r="Q24" i="2"/>
  <c r="Q27" i="2"/>
  <c r="Q30" i="2"/>
  <c r="L42" i="2"/>
  <c r="L43" i="2"/>
  <c r="O46" i="2"/>
  <c r="K46" i="2"/>
  <c r="N48" i="2"/>
  <c r="Q55" i="2"/>
  <c r="Q64" i="2"/>
  <c r="L70" i="2"/>
  <c r="O79" i="2"/>
  <c r="K79" i="2"/>
  <c r="Q85" i="2"/>
  <c r="M89" i="2"/>
  <c r="O97" i="2"/>
  <c r="K97" i="2"/>
  <c r="Q103" i="2"/>
  <c r="L109" i="2"/>
  <c r="M110" i="2"/>
  <c r="L5" i="2"/>
  <c r="K10" i="2"/>
  <c r="N11" i="2"/>
  <c r="L15" i="2"/>
  <c r="K20" i="2"/>
  <c r="K23" i="2"/>
  <c r="K26" i="2"/>
  <c r="K29" i="2"/>
  <c r="K32" i="2"/>
  <c r="K36" i="2"/>
  <c r="N43" i="2"/>
  <c r="K44" i="2"/>
  <c r="M50" i="2"/>
  <c r="L57" i="2"/>
  <c r="L58" i="2"/>
  <c r="O61" i="2"/>
  <c r="K61" i="2"/>
  <c r="N66" i="2"/>
  <c r="M71" i="2"/>
  <c r="K90" i="2"/>
  <c r="K111" i="2"/>
  <c r="M113" i="2"/>
  <c r="K12" i="2"/>
  <c r="M15" i="2"/>
  <c r="L20" i="2"/>
  <c r="L23" i="2"/>
  <c r="L26" i="2"/>
  <c r="L29" i="2"/>
  <c r="L32" i="2"/>
  <c r="L36" i="2"/>
  <c r="L37" i="2"/>
  <c r="O40" i="2"/>
  <c r="K40" i="2"/>
  <c r="N42" i="2"/>
  <c r="K51" i="2"/>
  <c r="K59" i="2"/>
  <c r="K72" i="2"/>
  <c r="L73" i="2"/>
  <c r="O82" i="2"/>
  <c r="K82" i="2"/>
  <c r="Q88" i="2"/>
  <c r="M92" i="2"/>
  <c r="O100" i="2"/>
  <c r="K100" i="2"/>
  <c r="N105" i="2"/>
  <c r="Q106" i="2"/>
  <c r="L115" i="2"/>
  <c r="K4" i="2"/>
  <c r="N5" i="2"/>
  <c r="M10" i="2"/>
  <c r="L12" i="2"/>
  <c r="K14" i="2"/>
  <c r="N15" i="2"/>
  <c r="M20" i="2"/>
  <c r="M23" i="2"/>
  <c r="M26" i="2"/>
  <c r="M29" i="2"/>
  <c r="M32" i="2"/>
  <c r="M36" i="2"/>
  <c r="K38" i="2"/>
  <c r="M44" i="2"/>
  <c r="L51" i="2"/>
  <c r="O55" i="2"/>
  <c r="K55" i="2"/>
  <c r="N57" i="2"/>
  <c r="N69" i="2"/>
  <c r="Q70" i="2"/>
  <c r="O89" i="2"/>
  <c r="K93" i="2"/>
  <c r="N108" i="2"/>
  <c r="Q109" i="2"/>
  <c r="K117" i="2"/>
  <c r="Q43" i="2"/>
  <c r="N52" i="2"/>
  <c r="O64" i="2"/>
  <c r="K64" i="2"/>
  <c r="M77" i="2"/>
  <c r="O85" i="2"/>
  <c r="K85" i="2"/>
  <c r="N90" i="2"/>
  <c r="Q91" i="2"/>
  <c r="O103" i="2"/>
  <c r="K103" i="2"/>
  <c r="N111" i="2"/>
  <c r="Q112" i="2"/>
  <c r="O113" i="2"/>
  <c r="L46" i="2"/>
  <c r="O49" i="2"/>
  <c r="K49" i="2"/>
  <c r="Q58" i="2"/>
  <c r="O67" i="2"/>
  <c r="K67" i="2"/>
  <c r="L79" i="2"/>
  <c r="O92" i="2"/>
  <c r="L97" i="2"/>
  <c r="O116" i="2"/>
  <c r="L33" i="2"/>
  <c r="L60" i="2"/>
  <c r="O74" i="2"/>
  <c r="O88" i="2"/>
  <c r="K88" i="2"/>
  <c r="N93" i="2"/>
  <c r="O106" i="2"/>
  <c r="K106" i="2"/>
  <c r="N117" i="2"/>
  <c r="L39" i="2"/>
  <c r="O43" i="2"/>
  <c r="K43" i="2"/>
  <c r="Q52" i="2"/>
  <c r="O70" i="2"/>
  <c r="K70" i="2"/>
  <c r="N75" i="2"/>
  <c r="Q76" i="2"/>
  <c r="O77" i="2"/>
  <c r="O95" i="2"/>
  <c r="O109" i="2"/>
  <c r="K109" i="2"/>
  <c r="O58" i="2"/>
  <c r="K58" i="2"/>
  <c r="O91" i="2"/>
  <c r="K91" i="2"/>
  <c r="O112" i="2"/>
  <c r="K112" i="2"/>
  <c r="O37" i="2"/>
  <c r="K37" i="2"/>
  <c r="O73" i="2"/>
  <c r="K73" i="2"/>
  <c r="O115" i="2"/>
  <c r="K115" i="2"/>
  <c r="W10" i="7" l="1"/>
  <c r="Y10" i="7"/>
  <c r="Y4" i="7"/>
  <c r="Y6" i="7" s="1"/>
  <c r="Z10" i="7"/>
  <c r="X10" i="7"/>
  <c r="W10" i="2"/>
  <c r="W4" i="7"/>
  <c r="W6" i="7" s="1"/>
  <c r="W4" i="2"/>
  <c r="W6" i="2" s="1"/>
  <c r="Z4" i="2"/>
  <c r="Z6" i="2" s="1"/>
  <c r="Y4" i="2"/>
  <c r="Y6" i="2" s="1"/>
  <c r="X4" i="2"/>
  <c r="X6" i="2" s="1"/>
  <c r="Y10" i="2"/>
  <c r="Z10" i="2"/>
  <c r="X10" i="2"/>
  <c r="I84" i="1" l="1"/>
  <c r="I81" i="1"/>
  <c r="I57" i="1"/>
  <c r="H57" i="1"/>
  <c r="G57" i="1"/>
  <c r="I78" i="1"/>
  <c r="H78" i="1"/>
  <c r="G78" i="1"/>
  <c r="I97" i="1"/>
  <c r="H97" i="1"/>
  <c r="G97" i="1"/>
  <c r="G39" i="1"/>
  <c r="H39" i="1"/>
  <c r="I39" i="1"/>
  <c r="I34" i="1"/>
  <c r="H34" i="1"/>
  <c r="G34" i="1"/>
  <c r="I59" i="1"/>
  <c r="H59" i="1"/>
  <c r="G59" i="1"/>
  <c r="I89" i="1"/>
  <c r="H89" i="1"/>
  <c r="G89" i="1"/>
  <c r="H77" i="1"/>
  <c r="I77" i="1"/>
  <c r="G77" i="1"/>
  <c r="H46" i="1"/>
  <c r="G46" i="1"/>
  <c r="I46" i="1"/>
  <c r="I88" i="1"/>
  <c r="H88" i="1"/>
  <c r="G88" i="1"/>
  <c r="I106" i="1"/>
  <c r="H106" i="1"/>
  <c r="G106" i="1"/>
  <c r="H114" i="1"/>
  <c r="G114" i="1"/>
  <c r="I114" i="1"/>
  <c r="H61" i="1"/>
  <c r="I61" i="1"/>
  <c r="G61" i="1"/>
  <c r="G107" i="1"/>
  <c r="I107" i="1"/>
  <c r="H107" i="1"/>
  <c r="I10" i="1"/>
  <c r="H10" i="1"/>
  <c r="G10" i="1"/>
  <c r="G7" i="1"/>
  <c r="I7" i="1"/>
  <c r="H7" i="1"/>
  <c r="I24" i="1"/>
  <c r="H24" i="1"/>
  <c r="G24" i="1"/>
  <c r="I12" i="1"/>
  <c r="H12" i="1"/>
  <c r="G12" i="1"/>
  <c r="I100" i="1"/>
  <c r="H100" i="1"/>
  <c r="G100" i="1"/>
  <c r="H86" i="1"/>
  <c r="G86" i="1"/>
  <c r="I86" i="1"/>
  <c r="I18" i="1"/>
  <c r="G18" i="1"/>
  <c r="H18" i="1"/>
  <c r="I90" i="1"/>
  <c r="H90" i="1"/>
  <c r="G90" i="1"/>
  <c r="I50" i="1"/>
  <c r="H50" i="1"/>
  <c r="G50" i="1"/>
  <c r="I87" i="1"/>
  <c r="H87" i="1"/>
  <c r="G87" i="1"/>
  <c r="I14" i="1"/>
  <c r="H14" i="1"/>
  <c r="G14" i="1"/>
  <c r="G32" i="1"/>
  <c r="H32" i="1"/>
  <c r="I32" i="1"/>
  <c r="G42" i="1"/>
  <c r="I42" i="1"/>
  <c r="H42" i="1"/>
  <c r="I110" i="1"/>
  <c r="H110" i="1"/>
  <c r="G110" i="1"/>
  <c r="I93" i="1"/>
  <c r="H93" i="1"/>
  <c r="G93" i="1"/>
  <c r="I105" i="1"/>
  <c r="H105" i="1"/>
  <c r="G105" i="1"/>
  <c r="I66" i="1"/>
  <c r="H66" i="1"/>
  <c r="G66" i="1"/>
  <c r="I60" i="1"/>
  <c r="H60" i="1"/>
  <c r="G60" i="1"/>
  <c r="I22" i="1"/>
  <c r="H22" i="1"/>
  <c r="G22" i="1"/>
  <c r="I68" i="1"/>
  <c r="G68" i="1"/>
  <c r="H68" i="1"/>
  <c r="I109" i="1"/>
  <c r="H109" i="1"/>
  <c r="G109" i="1"/>
  <c r="I82" i="1"/>
  <c r="G82" i="1"/>
  <c r="H82" i="1"/>
  <c r="I54" i="1"/>
  <c r="H54" i="1"/>
  <c r="G54" i="1"/>
  <c r="G51" i="1"/>
  <c r="I51" i="1"/>
  <c r="H51" i="1"/>
  <c r="I73" i="1"/>
  <c r="H73" i="1"/>
  <c r="G73" i="1"/>
  <c r="I15" i="1"/>
  <c r="H15" i="1"/>
  <c r="G15" i="1"/>
  <c r="G65" i="1"/>
  <c r="I65" i="1"/>
  <c r="H65" i="1"/>
  <c r="H9" i="1"/>
  <c r="I9" i="1"/>
  <c r="G9" i="1"/>
  <c r="I96" i="1"/>
  <c r="H96" i="1"/>
  <c r="G96" i="1"/>
  <c r="H6" i="1"/>
  <c r="I6" i="1"/>
  <c r="G6" i="1"/>
  <c r="I45" i="1"/>
  <c r="H45" i="1"/>
  <c r="G45" i="1"/>
  <c r="I33" i="1"/>
  <c r="H33" i="1"/>
  <c r="G33" i="1"/>
  <c r="I38" i="1"/>
  <c r="H38" i="1"/>
  <c r="G38" i="1"/>
  <c r="I74" i="1"/>
  <c r="H74" i="1"/>
  <c r="G74" i="1"/>
  <c r="I69" i="1"/>
  <c r="H69" i="1"/>
  <c r="G69" i="1"/>
  <c r="I26" i="1"/>
  <c r="H26" i="1"/>
  <c r="G26" i="1"/>
  <c r="H49" i="1"/>
  <c r="I49" i="1"/>
  <c r="G49" i="1"/>
  <c r="I76" i="1"/>
  <c r="H76" i="1"/>
  <c r="G76" i="1"/>
  <c r="H30" i="1"/>
  <c r="I30" i="1"/>
  <c r="G30" i="1"/>
  <c r="I27" i="1"/>
  <c r="H27" i="1"/>
  <c r="G27" i="1"/>
  <c r="G11" i="1"/>
  <c r="H11" i="1"/>
  <c r="I11" i="1"/>
  <c r="I80" i="1"/>
  <c r="H80" i="1"/>
  <c r="G80" i="1"/>
  <c r="I35" i="1"/>
  <c r="H35" i="1"/>
  <c r="G35" i="1"/>
  <c r="I8" i="1"/>
  <c r="H8" i="1"/>
  <c r="G8" i="1"/>
  <c r="G16" i="1"/>
  <c r="I16" i="1"/>
  <c r="H16" i="1"/>
  <c r="I99" i="1"/>
  <c r="H99" i="1"/>
  <c r="G99" i="1"/>
  <c r="I104" i="1"/>
  <c r="H104" i="1"/>
  <c r="G104" i="1"/>
  <c r="I17" i="1"/>
  <c r="H17" i="1"/>
  <c r="G17" i="1"/>
  <c r="H13" i="1"/>
  <c r="G13" i="1"/>
  <c r="I13" i="1"/>
  <c r="I62" i="1"/>
  <c r="H62" i="1"/>
  <c r="G62" i="1"/>
  <c r="G95" i="1"/>
  <c r="I95" i="1"/>
  <c r="H95" i="1"/>
  <c r="I5" i="1"/>
  <c r="G5" i="1"/>
  <c r="H5" i="1"/>
  <c r="I83" i="1"/>
  <c r="H83" i="1"/>
  <c r="G83" i="1"/>
  <c r="G72" i="1"/>
  <c r="I72" i="1"/>
  <c r="H72" i="1"/>
  <c r="G79" i="1"/>
  <c r="I79" i="1"/>
  <c r="H79" i="1"/>
  <c r="H113" i="1" l="1"/>
  <c r="T113" i="1" s="1"/>
  <c r="I113" i="1"/>
  <c r="M113" i="1" s="1"/>
  <c r="G4" i="1"/>
  <c r="S4" i="1" s="1"/>
  <c r="G113" i="1"/>
  <c r="O113" i="1" s="1"/>
  <c r="H4" i="1"/>
  <c r="P4" i="1" s="1"/>
  <c r="I4" i="1"/>
  <c r="M4" i="1" s="1"/>
  <c r="H53" i="1"/>
  <c r="L53" i="1" s="1"/>
  <c r="H70" i="1"/>
  <c r="P70" i="1" s="1"/>
  <c r="I53" i="1"/>
  <c r="U53" i="1" s="1"/>
  <c r="H84" i="1"/>
  <c r="T84" i="1" s="1"/>
  <c r="G70" i="1"/>
  <c r="K70" i="1" s="1"/>
  <c r="I70" i="1"/>
  <c r="U70" i="1" s="1"/>
  <c r="G84" i="1"/>
  <c r="S84" i="1" s="1"/>
  <c r="G81" i="1"/>
  <c r="O81" i="1" s="1"/>
  <c r="G53" i="1"/>
  <c r="K53" i="1" s="1"/>
  <c r="H81" i="1"/>
  <c r="P81" i="1" s="1"/>
  <c r="I94" i="1"/>
  <c r="H94" i="1"/>
  <c r="G94" i="1"/>
  <c r="I85" i="1"/>
  <c r="H85" i="1"/>
  <c r="G85" i="1"/>
  <c r="Q72" i="1"/>
  <c r="U72" i="1"/>
  <c r="M72" i="1"/>
  <c r="S5" i="1"/>
  <c r="O5" i="1"/>
  <c r="K5" i="1"/>
  <c r="L62" i="1"/>
  <c r="P62" i="1"/>
  <c r="T62" i="1"/>
  <c r="T17" i="1"/>
  <c r="P17" i="1"/>
  <c r="L17" i="1"/>
  <c r="Q4" i="1"/>
  <c r="P16" i="1"/>
  <c r="T16" i="1"/>
  <c r="L16" i="1"/>
  <c r="K35" i="1"/>
  <c r="S35" i="1"/>
  <c r="O35" i="1"/>
  <c r="Q11" i="1"/>
  <c r="U11" i="1"/>
  <c r="M11" i="1"/>
  <c r="O30" i="1"/>
  <c r="K30" i="1"/>
  <c r="S30" i="1"/>
  <c r="K49" i="1"/>
  <c r="S49" i="1"/>
  <c r="O49" i="1"/>
  <c r="O38" i="1"/>
  <c r="S38" i="1"/>
  <c r="K38" i="1"/>
  <c r="O45" i="1"/>
  <c r="S45" i="1"/>
  <c r="K45" i="1"/>
  <c r="O96" i="1"/>
  <c r="K96" i="1"/>
  <c r="S96" i="1"/>
  <c r="P51" i="1"/>
  <c r="T51" i="1"/>
  <c r="L51" i="1"/>
  <c r="P82" i="1"/>
  <c r="L82" i="1"/>
  <c r="T82" i="1"/>
  <c r="P68" i="1"/>
  <c r="L68" i="1"/>
  <c r="T68" i="1"/>
  <c r="O105" i="1"/>
  <c r="K105" i="1"/>
  <c r="S105" i="1"/>
  <c r="P42" i="1"/>
  <c r="L42" i="1"/>
  <c r="T42" i="1"/>
  <c r="P14" i="1"/>
  <c r="L14" i="1"/>
  <c r="T14" i="1"/>
  <c r="K50" i="1"/>
  <c r="S50" i="1"/>
  <c r="O50" i="1"/>
  <c r="T18" i="1"/>
  <c r="P18" i="1"/>
  <c r="L18" i="1"/>
  <c r="K100" i="1"/>
  <c r="S100" i="1"/>
  <c r="O100" i="1"/>
  <c r="K61" i="1"/>
  <c r="S61" i="1"/>
  <c r="O61" i="1"/>
  <c r="I101" i="1"/>
  <c r="H101" i="1"/>
  <c r="G101" i="1"/>
  <c r="I29" i="1"/>
  <c r="H29" i="1"/>
  <c r="G29" i="1"/>
  <c r="Q5" i="1"/>
  <c r="U5" i="1"/>
  <c r="M5" i="1"/>
  <c r="U62" i="1"/>
  <c r="Q62" i="1"/>
  <c r="M62" i="1"/>
  <c r="M17" i="1"/>
  <c r="U17" i="1"/>
  <c r="Q17" i="1"/>
  <c r="Q16" i="1"/>
  <c r="M16" i="1"/>
  <c r="U16" i="1"/>
  <c r="L35" i="1"/>
  <c r="P35" i="1"/>
  <c r="T35" i="1"/>
  <c r="M30" i="1"/>
  <c r="U30" i="1"/>
  <c r="Q30" i="1"/>
  <c r="M49" i="1"/>
  <c r="Q49" i="1"/>
  <c r="U49" i="1"/>
  <c r="O69" i="1"/>
  <c r="S69" i="1"/>
  <c r="K69" i="1"/>
  <c r="P38" i="1"/>
  <c r="T38" i="1"/>
  <c r="L38" i="1"/>
  <c r="P45" i="1"/>
  <c r="T45" i="1"/>
  <c r="L45" i="1"/>
  <c r="L96" i="1"/>
  <c r="P96" i="1"/>
  <c r="T96" i="1"/>
  <c r="M51" i="1"/>
  <c r="Q51" i="1"/>
  <c r="U51" i="1"/>
  <c r="K82" i="1"/>
  <c r="S82" i="1"/>
  <c r="O82" i="1"/>
  <c r="K68" i="1"/>
  <c r="S68" i="1"/>
  <c r="O68" i="1"/>
  <c r="O60" i="1"/>
  <c r="K60" i="1"/>
  <c r="S60" i="1"/>
  <c r="P105" i="1"/>
  <c r="T105" i="1"/>
  <c r="L105" i="1"/>
  <c r="P113" i="1"/>
  <c r="Q42" i="1"/>
  <c r="U42" i="1"/>
  <c r="M42" i="1"/>
  <c r="M14" i="1"/>
  <c r="U14" i="1"/>
  <c r="Q14" i="1"/>
  <c r="L50" i="1"/>
  <c r="T50" i="1"/>
  <c r="P50" i="1"/>
  <c r="K18" i="1"/>
  <c r="O18" i="1"/>
  <c r="S18" i="1"/>
  <c r="P100" i="1"/>
  <c r="L100" i="1"/>
  <c r="T100" i="1"/>
  <c r="O24" i="1"/>
  <c r="S24" i="1"/>
  <c r="K24" i="1"/>
  <c r="K10" i="1"/>
  <c r="O10" i="1"/>
  <c r="S10" i="1"/>
  <c r="M61" i="1"/>
  <c r="U61" i="1"/>
  <c r="Q61" i="1"/>
  <c r="K106" i="1"/>
  <c r="S106" i="1"/>
  <c r="O106" i="1"/>
  <c r="K89" i="1"/>
  <c r="S89" i="1"/>
  <c r="O89" i="1"/>
  <c r="I31" i="1"/>
  <c r="H31" i="1"/>
  <c r="G31" i="1"/>
  <c r="H23" i="1"/>
  <c r="I23" i="1"/>
  <c r="G23" i="1"/>
  <c r="I71" i="1"/>
  <c r="H71" i="1"/>
  <c r="G71" i="1"/>
  <c r="H102" i="1"/>
  <c r="G102" i="1"/>
  <c r="I102" i="1"/>
  <c r="S72" i="1"/>
  <c r="O72" i="1"/>
  <c r="K72" i="1"/>
  <c r="O16" i="1"/>
  <c r="K16" i="1"/>
  <c r="S16" i="1"/>
  <c r="Q69" i="1"/>
  <c r="M69" i="1"/>
  <c r="U69" i="1"/>
  <c r="P15" i="1"/>
  <c r="L15" i="1"/>
  <c r="T15" i="1"/>
  <c r="Q60" i="1"/>
  <c r="M60" i="1"/>
  <c r="U60" i="1"/>
  <c r="O42" i="1"/>
  <c r="S42" i="1"/>
  <c r="K42" i="1"/>
  <c r="Q100" i="1"/>
  <c r="M100" i="1"/>
  <c r="U100" i="1"/>
  <c r="M24" i="1"/>
  <c r="Q24" i="1"/>
  <c r="U24" i="1"/>
  <c r="U10" i="1"/>
  <c r="Q10" i="1"/>
  <c r="M10" i="1"/>
  <c r="P61" i="1"/>
  <c r="T61" i="1"/>
  <c r="L61" i="1"/>
  <c r="Q106" i="1"/>
  <c r="U106" i="1"/>
  <c r="M106" i="1"/>
  <c r="M89" i="1"/>
  <c r="U89" i="1"/>
  <c r="Q89" i="1"/>
  <c r="K34" i="1"/>
  <c r="O34" i="1"/>
  <c r="S34" i="1"/>
  <c r="K97" i="1"/>
  <c r="S97" i="1"/>
  <c r="O97" i="1"/>
  <c r="H20" i="1"/>
  <c r="G20" i="1"/>
  <c r="I20" i="1"/>
  <c r="I40" i="1"/>
  <c r="H40" i="1"/>
  <c r="G40" i="1"/>
  <c r="I37" i="1"/>
  <c r="H37" i="1"/>
  <c r="G37" i="1"/>
  <c r="O11" i="1"/>
  <c r="S11" i="1"/>
  <c r="K11" i="1"/>
  <c r="T49" i="1"/>
  <c r="L49" i="1"/>
  <c r="P49" i="1"/>
  <c r="Q84" i="1"/>
  <c r="U84" i="1"/>
  <c r="M84" i="1"/>
  <c r="Q15" i="1"/>
  <c r="M15" i="1"/>
  <c r="U15" i="1"/>
  <c r="O51" i="1"/>
  <c r="K51" i="1"/>
  <c r="S51" i="1"/>
  <c r="S46" i="1"/>
  <c r="K46" i="1"/>
  <c r="O46" i="1"/>
  <c r="L34" i="1"/>
  <c r="T34" i="1"/>
  <c r="P34" i="1"/>
  <c r="P97" i="1"/>
  <c r="T97" i="1"/>
  <c r="L97" i="1"/>
  <c r="T53" i="1"/>
  <c r="H91" i="1"/>
  <c r="I91" i="1"/>
  <c r="G91" i="1"/>
  <c r="P69" i="1"/>
  <c r="T69" i="1"/>
  <c r="L69" i="1"/>
  <c r="U105" i="1"/>
  <c r="M105" i="1"/>
  <c r="Q105" i="1"/>
  <c r="I108" i="1"/>
  <c r="H108" i="1"/>
  <c r="G108" i="1"/>
  <c r="I55" i="1"/>
  <c r="H55" i="1"/>
  <c r="G55" i="1"/>
  <c r="I67" i="1"/>
  <c r="H67" i="1"/>
  <c r="G67" i="1"/>
  <c r="I47" i="1"/>
  <c r="H47" i="1"/>
  <c r="G47" i="1"/>
  <c r="P79" i="1"/>
  <c r="T79" i="1"/>
  <c r="L79" i="1"/>
  <c r="K83" i="1"/>
  <c r="S83" i="1"/>
  <c r="O83" i="1"/>
  <c r="P95" i="1"/>
  <c r="L95" i="1"/>
  <c r="T95" i="1"/>
  <c r="M13" i="1"/>
  <c r="U13" i="1"/>
  <c r="Q13" i="1"/>
  <c r="K93" i="1"/>
  <c r="O93" i="1"/>
  <c r="S93" i="1"/>
  <c r="P46" i="1"/>
  <c r="T46" i="1"/>
  <c r="L46" i="1"/>
  <c r="Q34" i="1"/>
  <c r="M34" i="1"/>
  <c r="U34" i="1"/>
  <c r="Q97" i="1"/>
  <c r="U97" i="1"/>
  <c r="M97" i="1"/>
  <c r="I103" i="1"/>
  <c r="H103" i="1"/>
  <c r="G103" i="1"/>
  <c r="T11" i="1"/>
  <c r="P11" i="1"/>
  <c r="L11" i="1"/>
  <c r="P60" i="1"/>
  <c r="T60" i="1"/>
  <c r="L60" i="1"/>
  <c r="Q18" i="1"/>
  <c r="U18" i="1"/>
  <c r="M18" i="1"/>
  <c r="P24" i="1"/>
  <c r="L24" i="1"/>
  <c r="T24" i="1"/>
  <c r="I115" i="1"/>
  <c r="H115" i="1"/>
  <c r="G115" i="1"/>
  <c r="I116" i="1"/>
  <c r="H116" i="1"/>
  <c r="G116" i="1"/>
  <c r="I52" i="1"/>
  <c r="H52" i="1"/>
  <c r="G52" i="1"/>
  <c r="Q79" i="1"/>
  <c r="U79" i="1"/>
  <c r="M79" i="1"/>
  <c r="P83" i="1"/>
  <c r="T83" i="1"/>
  <c r="L83" i="1"/>
  <c r="M95" i="1"/>
  <c r="U95" i="1"/>
  <c r="Q95" i="1"/>
  <c r="K104" i="1"/>
  <c r="S104" i="1"/>
  <c r="O104" i="1"/>
  <c r="O99" i="1"/>
  <c r="S99" i="1"/>
  <c r="K99" i="1"/>
  <c r="K80" i="1"/>
  <c r="S80" i="1"/>
  <c r="O80" i="1"/>
  <c r="K76" i="1"/>
  <c r="S76" i="1"/>
  <c r="O76" i="1"/>
  <c r="K26" i="1"/>
  <c r="S26" i="1"/>
  <c r="O26" i="1"/>
  <c r="O33" i="1"/>
  <c r="S33" i="1"/>
  <c r="K33" i="1"/>
  <c r="K9" i="1"/>
  <c r="S9" i="1"/>
  <c r="O9" i="1"/>
  <c r="P65" i="1"/>
  <c r="L65" i="1"/>
  <c r="T65" i="1"/>
  <c r="S73" i="1"/>
  <c r="K73" i="1"/>
  <c r="O73" i="1"/>
  <c r="S54" i="1"/>
  <c r="O54" i="1"/>
  <c r="K54" i="1"/>
  <c r="K66" i="1"/>
  <c r="S66" i="1"/>
  <c r="O66" i="1"/>
  <c r="L93" i="1"/>
  <c r="T93" i="1"/>
  <c r="P93" i="1"/>
  <c r="K110" i="1"/>
  <c r="S110" i="1"/>
  <c r="O110" i="1"/>
  <c r="Q32" i="1"/>
  <c r="U32" i="1"/>
  <c r="M32" i="1"/>
  <c r="K87" i="1"/>
  <c r="O87" i="1"/>
  <c r="S87" i="1"/>
  <c r="K12" i="1"/>
  <c r="O12" i="1"/>
  <c r="S12" i="1"/>
  <c r="I111" i="1"/>
  <c r="H111" i="1"/>
  <c r="G111" i="1"/>
  <c r="O15" i="1"/>
  <c r="S15" i="1"/>
  <c r="K15" i="1"/>
  <c r="L89" i="1"/>
  <c r="T89" i="1"/>
  <c r="P89" i="1"/>
  <c r="I48" i="1"/>
  <c r="H48" i="1"/>
  <c r="G48" i="1"/>
  <c r="I98" i="1"/>
  <c r="H98" i="1"/>
  <c r="G98" i="1"/>
  <c r="G25" i="1"/>
  <c r="I25" i="1"/>
  <c r="H25" i="1"/>
  <c r="I44" i="1"/>
  <c r="H44" i="1"/>
  <c r="G44" i="1"/>
  <c r="M83" i="1"/>
  <c r="U83" i="1"/>
  <c r="Q83" i="1"/>
  <c r="P104" i="1"/>
  <c r="T104" i="1"/>
  <c r="L104" i="1"/>
  <c r="P99" i="1"/>
  <c r="T99" i="1"/>
  <c r="L99" i="1"/>
  <c r="O8" i="1"/>
  <c r="S8" i="1"/>
  <c r="K8" i="1"/>
  <c r="P80" i="1"/>
  <c r="L80" i="1"/>
  <c r="T80" i="1"/>
  <c r="P76" i="1"/>
  <c r="T76" i="1"/>
  <c r="L76" i="1"/>
  <c r="L26" i="1"/>
  <c r="P26" i="1"/>
  <c r="T26" i="1"/>
  <c r="L33" i="1"/>
  <c r="T33" i="1"/>
  <c r="P33" i="1"/>
  <c r="U9" i="1"/>
  <c r="Q9" i="1"/>
  <c r="M9" i="1"/>
  <c r="M65" i="1"/>
  <c r="Q65" i="1"/>
  <c r="U65" i="1"/>
  <c r="P73" i="1"/>
  <c r="T73" i="1"/>
  <c r="L73" i="1"/>
  <c r="L54" i="1"/>
  <c r="T54" i="1"/>
  <c r="P54" i="1"/>
  <c r="K22" i="1"/>
  <c r="S22" i="1"/>
  <c r="O22" i="1"/>
  <c r="P66" i="1"/>
  <c r="T66" i="1"/>
  <c r="L66" i="1"/>
  <c r="U93" i="1"/>
  <c r="M93" i="1"/>
  <c r="Q93" i="1"/>
  <c r="P110" i="1"/>
  <c r="L110" i="1"/>
  <c r="T110" i="1"/>
  <c r="P87" i="1"/>
  <c r="L87" i="1"/>
  <c r="T87" i="1"/>
  <c r="K90" i="1"/>
  <c r="O90" i="1"/>
  <c r="S90" i="1"/>
  <c r="M86" i="1"/>
  <c r="U86" i="1"/>
  <c r="Q86" i="1"/>
  <c r="T12" i="1"/>
  <c r="P12" i="1"/>
  <c r="L12" i="1"/>
  <c r="L7" i="1"/>
  <c r="P7" i="1"/>
  <c r="T7" i="1"/>
  <c r="P107" i="1"/>
  <c r="T107" i="1"/>
  <c r="L107" i="1"/>
  <c r="K77" i="1"/>
  <c r="S77" i="1"/>
  <c r="O77" i="1"/>
  <c r="K59" i="1"/>
  <c r="O59" i="1"/>
  <c r="S59" i="1"/>
  <c r="M39" i="1"/>
  <c r="U39" i="1"/>
  <c r="Q39" i="1"/>
  <c r="K78" i="1"/>
  <c r="S78" i="1"/>
  <c r="O78" i="1"/>
  <c r="K57" i="1"/>
  <c r="O57" i="1"/>
  <c r="S57" i="1"/>
  <c r="P30" i="1"/>
  <c r="L30" i="1"/>
  <c r="T30" i="1"/>
  <c r="Q46" i="1"/>
  <c r="U46" i="1"/>
  <c r="M46" i="1"/>
  <c r="I36" i="1"/>
  <c r="H36" i="1"/>
  <c r="G36" i="1"/>
  <c r="G112" i="1"/>
  <c r="I112" i="1"/>
  <c r="H112" i="1"/>
  <c r="I92" i="1"/>
  <c r="H92" i="1"/>
  <c r="G92" i="1"/>
  <c r="I41" i="1"/>
  <c r="H41" i="1"/>
  <c r="G41" i="1"/>
  <c r="K13" i="1"/>
  <c r="S13" i="1"/>
  <c r="O13" i="1"/>
  <c r="M104" i="1"/>
  <c r="U104" i="1"/>
  <c r="Q104" i="1"/>
  <c r="U99" i="1"/>
  <c r="Q99" i="1"/>
  <c r="M99" i="1"/>
  <c r="P8" i="1"/>
  <c r="T8" i="1"/>
  <c r="L8" i="1"/>
  <c r="M80" i="1"/>
  <c r="Q80" i="1"/>
  <c r="U80" i="1"/>
  <c r="O27" i="1"/>
  <c r="K27" i="1"/>
  <c r="S27" i="1"/>
  <c r="Q76" i="1"/>
  <c r="U76" i="1"/>
  <c r="M76" i="1"/>
  <c r="U26" i="1"/>
  <c r="Q26" i="1"/>
  <c r="M26" i="1"/>
  <c r="K74" i="1"/>
  <c r="S74" i="1"/>
  <c r="O74" i="1"/>
  <c r="M33" i="1"/>
  <c r="Q33" i="1"/>
  <c r="U33" i="1"/>
  <c r="O6" i="1"/>
  <c r="K6" i="1"/>
  <c r="S6" i="1"/>
  <c r="Q73" i="1"/>
  <c r="M73" i="1"/>
  <c r="U73" i="1"/>
  <c r="Q54" i="1"/>
  <c r="U54" i="1"/>
  <c r="M54" i="1"/>
  <c r="K109" i="1"/>
  <c r="S109" i="1"/>
  <c r="O109" i="1"/>
  <c r="P22" i="1"/>
  <c r="T22" i="1"/>
  <c r="L22" i="1"/>
  <c r="M66" i="1"/>
  <c r="U66" i="1"/>
  <c r="Q66" i="1"/>
  <c r="M110" i="1"/>
  <c r="U110" i="1"/>
  <c r="Q110" i="1"/>
  <c r="Q87" i="1"/>
  <c r="U87" i="1"/>
  <c r="M87" i="1"/>
  <c r="L90" i="1"/>
  <c r="T90" i="1"/>
  <c r="P90" i="1"/>
  <c r="Q12" i="1"/>
  <c r="U12" i="1"/>
  <c r="M12" i="1"/>
  <c r="Q7" i="1"/>
  <c r="U7" i="1"/>
  <c r="M7" i="1"/>
  <c r="M107" i="1"/>
  <c r="U107" i="1"/>
  <c r="Q107" i="1"/>
  <c r="K88" i="1"/>
  <c r="O88" i="1"/>
  <c r="S88" i="1"/>
  <c r="M77" i="1"/>
  <c r="U77" i="1"/>
  <c r="Q77" i="1"/>
  <c r="P59" i="1"/>
  <c r="L59" i="1"/>
  <c r="T59" i="1"/>
  <c r="P78" i="1"/>
  <c r="T78" i="1"/>
  <c r="L78" i="1"/>
  <c r="P57" i="1"/>
  <c r="T57" i="1"/>
  <c r="L57" i="1"/>
  <c r="Q35" i="1"/>
  <c r="M35" i="1"/>
  <c r="U35" i="1"/>
  <c r="Q45" i="1"/>
  <c r="U45" i="1"/>
  <c r="M45" i="1"/>
  <c r="M68" i="1"/>
  <c r="Q68" i="1"/>
  <c r="U68" i="1"/>
  <c r="M50" i="1"/>
  <c r="U50" i="1"/>
  <c r="Q50" i="1"/>
  <c r="P106" i="1"/>
  <c r="L106" i="1"/>
  <c r="T106" i="1"/>
  <c r="I43" i="1"/>
  <c r="H43" i="1"/>
  <c r="G43" i="1"/>
  <c r="H58" i="1"/>
  <c r="G58" i="1"/>
  <c r="I58" i="1"/>
  <c r="I19" i="1"/>
  <c r="H19" i="1"/>
  <c r="G19" i="1"/>
  <c r="K79" i="1"/>
  <c r="S79" i="1"/>
  <c r="O79" i="1"/>
  <c r="K95" i="1"/>
  <c r="S95" i="1"/>
  <c r="O95" i="1"/>
  <c r="T13" i="1"/>
  <c r="P13" i="1"/>
  <c r="L13" i="1"/>
  <c r="Q8" i="1"/>
  <c r="U8" i="1"/>
  <c r="M8" i="1"/>
  <c r="P27" i="1"/>
  <c r="L27" i="1"/>
  <c r="T27" i="1"/>
  <c r="L74" i="1"/>
  <c r="P74" i="1"/>
  <c r="T74" i="1"/>
  <c r="U6" i="1"/>
  <c r="M6" i="1"/>
  <c r="Q6" i="1"/>
  <c r="T9" i="1"/>
  <c r="L9" i="1"/>
  <c r="P9" i="1"/>
  <c r="P109" i="1"/>
  <c r="T109" i="1"/>
  <c r="L109" i="1"/>
  <c r="Q22" i="1"/>
  <c r="U22" i="1"/>
  <c r="M22" i="1"/>
  <c r="P32" i="1"/>
  <c r="L32" i="1"/>
  <c r="T32" i="1"/>
  <c r="M90" i="1"/>
  <c r="U90" i="1"/>
  <c r="Q90" i="1"/>
  <c r="K86" i="1"/>
  <c r="S86" i="1"/>
  <c r="O86" i="1"/>
  <c r="Q114" i="1"/>
  <c r="M114" i="1"/>
  <c r="U114" i="1"/>
  <c r="L77" i="1"/>
  <c r="P77" i="1"/>
  <c r="T77" i="1"/>
  <c r="M59" i="1"/>
  <c r="U59" i="1"/>
  <c r="Q59" i="1"/>
  <c r="M78" i="1"/>
  <c r="U78" i="1"/>
  <c r="Q78" i="1"/>
  <c r="M57" i="1"/>
  <c r="U57" i="1"/>
  <c r="Q57" i="1"/>
  <c r="U96" i="1"/>
  <c r="M96" i="1"/>
  <c r="Q96" i="1"/>
  <c r="T10" i="1"/>
  <c r="P10" i="1"/>
  <c r="L10" i="1"/>
  <c r="I64" i="1"/>
  <c r="H64" i="1"/>
  <c r="G64" i="1"/>
  <c r="I56" i="1"/>
  <c r="H56" i="1"/>
  <c r="G56" i="1"/>
  <c r="G75" i="1"/>
  <c r="I75" i="1"/>
  <c r="H75" i="1"/>
  <c r="M27" i="1"/>
  <c r="Q27" i="1"/>
  <c r="U27" i="1"/>
  <c r="M74" i="1"/>
  <c r="U74" i="1"/>
  <c r="Q74" i="1"/>
  <c r="T6" i="1"/>
  <c r="P6" i="1"/>
  <c r="L6" i="1"/>
  <c r="S65" i="1"/>
  <c r="O65" i="1"/>
  <c r="K65" i="1"/>
  <c r="Q109" i="1"/>
  <c r="M109" i="1"/>
  <c r="U109" i="1"/>
  <c r="O32" i="1"/>
  <c r="K32" i="1"/>
  <c r="S32" i="1"/>
  <c r="P86" i="1"/>
  <c r="T86" i="1"/>
  <c r="L86" i="1"/>
  <c r="O114" i="1"/>
  <c r="S114" i="1"/>
  <c r="K114" i="1"/>
  <c r="P88" i="1"/>
  <c r="T88" i="1"/>
  <c r="L88" i="1"/>
  <c r="P39" i="1"/>
  <c r="T39" i="1"/>
  <c r="L39" i="1"/>
  <c r="I21" i="1"/>
  <c r="H21" i="1"/>
  <c r="G21" i="1"/>
  <c r="M38" i="1"/>
  <c r="Q38" i="1"/>
  <c r="U38" i="1"/>
  <c r="Q82" i="1"/>
  <c r="U82" i="1"/>
  <c r="M82" i="1"/>
  <c r="G28" i="1"/>
  <c r="I28" i="1"/>
  <c r="H28" i="1"/>
  <c r="I117" i="1"/>
  <c r="H117" i="1"/>
  <c r="G117" i="1"/>
  <c r="I63" i="1"/>
  <c r="H63" i="1"/>
  <c r="G63" i="1"/>
  <c r="P72" i="1"/>
  <c r="T72" i="1"/>
  <c r="L72" i="1"/>
  <c r="P5" i="1"/>
  <c r="L5" i="1"/>
  <c r="T5" i="1"/>
  <c r="K62" i="1"/>
  <c r="O62" i="1"/>
  <c r="S62" i="1"/>
  <c r="O17" i="1"/>
  <c r="S17" i="1"/>
  <c r="K17" i="1"/>
  <c r="S14" i="1"/>
  <c r="O14" i="1"/>
  <c r="K14" i="1"/>
  <c r="K7" i="1"/>
  <c r="S7" i="1"/>
  <c r="O7" i="1"/>
  <c r="K107" i="1"/>
  <c r="S107" i="1"/>
  <c r="O107" i="1"/>
  <c r="P114" i="1"/>
  <c r="T114" i="1"/>
  <c r="L114" i="1"/>
  <c r="Q88" i="1"/>
  <c r="M88" i="1"/>
  <c r="U88" i="1"/>
  <c r="K39" i="1"/>
  <c r="O39" i="1"/>
  <c r="S39" i="1"/>
  <c r="Q81" i="1"/>
  <c r="U81" i="1"/>
  <c r="M81" i="1"/>
  <c r="T4" i="1" l="1"/>
  <c r="L4" i="1"/>
  <c r="L113" i="1"/>
  <c r="O53" i="1"/>
  <c r="U113" i="1"/>
  <c r="K4" i="1"/>
  <c r="S113" i="1"/>
  <c r="K113" i="1"/>
  <c r="Q113" i="1"/>
  <c r="O4" i="1"/>
  <c r="M70" i="1"/>
  <c r="L84" i="1"/>
  <c r="T70" i="1"/>
  <c r="S53" i="1"/>
  <c r="P53" i="1"/>
  <c r="P84" i="1"/>
  <c r="U4" i="1"/>
  <c r="K84" i="1"/>
  <c r="L70" i="1"/>
  <c r="O84" i="1"/>
  <c r="S70" i="1"/>
  <c r="O70" i="1"/>
  <c r="K81" i="1"/>
  <c r="S81" i="1"/>
  <c r="Q53" i="1"/>
  <c r="M53" i="1"/>
  <c r="L81" i="1"/>
  <c r="T81" i="1"/>
  <c r="Q70" i="1"/>
  <c r="O102" i="1"/>
  <c r="S102" i="1"/>
  <c r="K102" i="1"/>
  <c r="K117" i="1"/>
  <c r="O117" i="1"/>
  <c r="S117" i="1"/>
  <c r="K75" i="1"/>
  <c r="S75" i="1"/>
  <c r="O75" i="1"/>
  <c r="Q58" i="1"/>
  <c r="U58" i="1"/>
  <c r="M58" i="1"/>
  <c r="L44" i="1"/>
  <c r="P44" i="1"/>
  <c r="T44" i="1"/>
  <c r="P98" i="1"/>
  <c r="T98" i="1"/>
  <c r="L98" i="1"/>
  <c r="P102" i="1"/>
  <c r="L102" i="1"/>
  <c r="T102" i="1"/>
  <c r="P23" i="1"/>
  <c r="L23" i="1"/>
  <c r="T23" i="1"/>
  <c r="P31" i="1"/>
  <c r="L31" i="1"/>
  <c r="T31" i="1"/>
  <c r="Q64" i="1"/>
  <c r="U64" i="1"/>
  <c r="M64" i="1"/>
  <c r="L117" i="1"/>
  <c r="P117" i="1"/>
  <c r="T117" i="1"/>
  <c r="U44" i="1"/>
  <c r="M44" i="1"/>
  <c r="Q44" i="1"/>
  <c r="M98" i="1"/>
  <c r="U98" i="1"/>
  <c r="Q98" i="1"/>
  <c r="U20" i="1"/>
  <c r="Q20" i="1"/>
  <c r="M20" i="1"/>
  <c r="Q31" i="1"/>
  <c r="M31" i="1"/>
  <c r="U31" i="1"/>
  <c r="K98" i="1"/>
  <c r="O98" i="1"/>
  <c r="S98" i="1"/>
  <c r="K41" i="1"/>
  <c r="S41" i="1"/>
  <c r="O41" i="1"/>
  <c r="Q112" i="1"/>
  <c r="M112" i="1"/>
  <c r="U112" i="1"/>
  <c r="O111" i="1"/>
  <c r="S111" i="1"/>
  <c r="K111" i="1"/>
  <c r="K108" i="1"/>
  <c r="O108" i="1"/>
  <c r="S108" i="1"/>
  <c r="K40" i="1"/>
  <c r="S40" i="1"/>
  <c r="O40" i="1"/>
  <c r="K20" i="1"/>
  <c r="O20" i="1"/>
  <c r="S20" i="1"/>
  <c r="K71" i="1"/>
  <c r="S71" i="1"/>
  <c r="O71" i="1"/>
  <c r="K101" i="1"/>
  <c r="O101" i="1"/>
  <c r="S101" i="1"/>
  <c r="K94" i="1"/>
  <c r="S94" i="1"/>
  <c r="O94" i="1"/>
  <c r="O21" i="1"/>
  <c r="K21" i="1"/>
  <c r="S21" i="1"/>
  <c r="S56" i="1"/>
  <c r="K56" i="1"/>
  <c r="O56" i="1"/>
  <c r="K58" i="1"/>
  <c r="S58" i="1"/>
  <c r="O58" i="1"/>
  <c r="P41" i="1"/>
  <c r="T41" i="1"/>
  <c r="L41" i="1"/>
  <c r="K112" i="1"/>
  <c r="S112" i="1"/>
  <c r="O112" i="1"/>
  <c r="P111" i="1"/>
  <c r="T111" i="1"/>
  <c r="L111" i="1"/>
  <c r="K116" i="1"/>
  <c r="S116" i="1"/>
  <c r="O116" i="1"/>
  <c r="L108" i="1"/>
  <c r="T108" i="1"/>
  <c r="P108" i="1"/>
  <c r="T40" i="1"/>
  <c r="P40" i="1"/>
  <c r="L40" i="1"/>
  <c r="P20" i="1"/>
  <c r="T20" i="1"/>
  <c r="L20" i="1"/>
  <c r="P71" i="1"/>
  <c r="T71" i="1"/>
  <c r="L71" i="1"/>
  <c r="P101" i="1"/>
  <c r="L101" i="1"/>
  <c r="T101" i="1"/>
  <c r="P94" i="1"/>
  <c r="T94" i="1"/>
  <c r="L94" i="1"/>
  <c r="U117" i="1"/>
  <c r="Q117" i="1"/>
  <c r="M117" i="1"/>
  <c r="P21" i="1"/>
  <c r="L21" i="1"/>
  <c r="T21" i="1"/>
  <c r="L56" i="1"/>
  <c r="P56" i="1"/>
  <c r="T56" i="1"/>
  <c r="P58" i="1"/>
  <c r="T58" i="1"/>
  <c r="L58" i="1"/>
  <c r="M41" i="1"/>
  <c r="U41" i="1"/>
  <c r="Q41" i="1"/>
  <c r="U111" i="1"/>
  <c r="M111" i="1"/>
  <c r="Q111" i="1"/>
  <c r="L116" i="1"/>
  <c r="P116" i="1"/>
  <c r="T116" i="1"/>
  <c r="K67" i="1"/>
  <c r="S67" i="1"/>
  <c r="O67" i="1"/>
  <c r="U108" i="1"/>
  <c r="M108" i="1"/>
  <c r="Q108" i="1"/>
  <c r="Q40" i="1"/>
  <c r="U40" i="1"/>
  <c r="M40" i="1"/>
  <c r="Q71" i="1"/>
  <c r="U71" i="1"/>
  <c r="M71" i="1"/>
  <c r="M101" i="1"/>
  <c r="U101" i="1"/>
  <c r="Q101" i="1"/>
  <c r="M94" i="1"/>
  <c r="U94" i="1"/>
  <c r="Q94" i="1"/>
  <c r="Q21" i="1"/>
  <c r="M21" i="1"/>
  <c r="U21" i="1"/>
  <c r="K92" i="1"/>
  <c r="S92" i="1"/>
  <c r="O92" i="1"/>
  <c r="S36" i="1"/>
  <c r="O36" i="1"/>
  <c r="K36" i="1"/>
  <c r="P25" i="1"/>
  <c r="T25" i="1"/>
  <c r="L25" i="1"/>
  <c r="M116" i="1"/>
  <c r="Q116" i="1"/>
  <c r="U116" i="1"/>
  <c r="K103" i="1"/>
  <c r="O103" i="1"/>
  <c r="S103" i="1"/>
  <c r="T67" i="1"/>
  <c r="L67" i="1"/>
  <c r="P67" i="1"/>
  <c r="K91" i="1"/>
  <c r="O91" i="1"/>
  <c r="S91" i="1"/>
  <c r="P28" i="1"/>
  <c r="T28" i="1"/>
  <c r="L28" i="1"/>
  <c r="K19" i="1"/>
  <c r="S19" i="1"/>
  <c r="O19" i="1"/>
  <c r="K43" i="1"/>
  <c r="O43" i="1"/>
  <c r="S43" i="1"/>
  <c r="L92" i="1"/>
  <c r="P92" i="1"/>
  <c r="T92" i="1"/>
  <c r="L36" i="1"/>
  <c r="P36" i="1"/>
  <c r="T36" i="1"/>
  <c r="Q25" i="1"/>
  <c r="U25" i="1"/>
  <c r="M25" i="1"/>
  <c r="K48" i="1"/>
  <c r="O48" i="1"/>
  <c r="S48" i="1"/>
  <c r="P103" i="1"/>
  <c r="L103" i="1"/>
  <c r="T103" i="1"/>
  <c r="Q67" i="1"/>
  <c r="M67" i="1"/>
  <c r="U67" i="1"/>
  <c r="M91" i="1"/>
  <c r="Q91" i="1"/>
  <c r="U91" i="1"/>
  <c r="Q29" i="1"/>
  <c r="U29" i="1"/>
  <c r="M29" i="1"/>
  <c r="L63" i="1"/>
  <c r="T63" i="1"/>
  <c r="P63" i="1"/>
  <c r="M28" i="1"/>
  <c r="Q28" i="1"/>
  <c r="U28" i="1"/>
  <c r="M56" i="1"/>
  <c r="Q56" i="1"/>
  <c r="U56" i="1"/>
  <c r="P19" i="1"/>
  <c r="T19" i="1"/>
  <c r="L19" i="1"/>
  <c r="P43" i="1"/>
  <c r="L43" i="1"/>
  <c r="T43" i="1"/>
  <c r="M92" i="1"/>
  <c r="U92" i="1"/>
  <c r="Q92" i="1"/>
  <c r="Q36" i="1"/>
  <c r="M36" i="1"/>
  <c r="U36" i="1"/>
  <c r="L48" i="1"/>
  <c r="T48" i="1"/>
  <c r="P48" i="1"/>
  <c r="Q103" i="1"/>
  <c r="U103" i="1"/>
  <c r="M103" i="1"/>
  <c r="P91" i="1"/>
  <c r="L91" i="1"/>
  <c r="T91" i="1"/>
  <c r="P112" i="1"/>
  <c r="T112" i="1"/>
  <c r="L112" i="1"/>
  <c r="Q63" i="1"/>
  <c r="U63" i="1"/>
  <c r="M63" i="1"/>
  <c r="K28" i="1"/>
  <c r="S28" i="1"/>
  <c r="O28" i="1"/>
  <c r="Q19" i="1"/>
  <c r="M19" i="1"/>
  <c r="U19" i="1"/>
  <c r="M43" i="1"/>
  <c r="Q43" i="1"/>
  <c r="U43" i="1"/>
  <c r="M48" i="1"/>
  <c r="Q48" i="1"/>
  <c r="U48" i="1"/>
  <c r="K52" i="1"/>
  <c r="S52" i="1"/>
  <c r="O52" i="1"/>
  <c r="K115" i="1"/>
  <c r="S115" i="1"/>
  <c r="O115" i="1"/>
  <c r="O47" i="1"/>
  <c r="S47" i="1"/>
  <c r="K47" i="1"/>
  <c r="K55" i="1"/>
  <c r="S55" i="1"/>
  <c r="O55" i="1"/>
  <c r="S37" i="1"/>
  <c r="K37" i="1"/>
  <c r="O37" i="1"/>
  <c r="U102" i="1"/>
  <c r="M102" i="1"/>
  <c r="Q102" i="1"/>
  <c r="K23" i="1"/>
  <c r="O23" i="1"/>
  <c r="S23" i="1"/>
  <c r="K85" i="1"/>
  <c r="S85" i="1"/>
  <c r="O85" i="1"/>
  <c r="K44" i="1"/>
  <c r="S44" i="1"/>
  <c r="O44" i="1"/>
  <c r="K31" i="1"/>
  <c r="S31" i="1"/>
  <c r="O31" i="1"/>
  <c r="L75" i="1"/>
  <c r="P75" i="1"/>
  <c r="T75" i="1"/>
  <c r="O64" i="1"/>
  <c r="S64" i="1"/>
  <c r="K64" i="1"/>
  <c r="K25" i="1"/>
  <c r="S25" i="1"/>
  <c r="O25" i="1"/>
  <c r="P52" i="1"/>
  <c r="T52" i="1"/>
  <c r="L52" i="1"/>
  <c r="P115" i="1"/>
  <c r="L115" i="1"/>
  <c r="T115" i="1"/>
  <c r="P47" i="1"/>
  <c r="L47" i="1"/>
  <c r="T47" i="1"/>
  <c r="P55" i="1"/>
  <c r="T55" i="1"/>
  <c r="L55" i="1"/>
  <c r="P37" i="1"/>
  <c r="T37" i="1"/>
  <c r="L37" i="1"/>
  <c r="U23" i="1"/>
  <c r="Q23" i="1"/>
  <c r="M23" i="1"/>
  <c r="K29" i="1"/>
  <c r="O29" i="1"/>
  <c r="S29" i="1"/>
  <c r="P85" i="1"/>
  <c r="T85" i="1"/>
  <c r="L85" i="1"/>
  <c r="S63" i="1"/>
  <c r="K63" i="1"/>
  <c r="O63" i="1"/>
  <c r="M75" i="1"/>
  <c r="U75" i="1"/>
  <c r="Q75" i="1"/>
  <c r="P64" i="1"/>
  <c r="T64" i="1"/>
  <c r="L64" i="1"/>
  <c r="Q52" i="1"/>
  <c r="M52" i="1"/>
  <c r="U52" i="1"/>
  <c r="Q115" i="1"/>
  <c r="M115" i="1"/>
  <c r="U115" i="1"/>
  <c r="M47" i="1"/>
  <c r="Q47" i="1"/>
  <c r="U47" i="1"/>
  <c r="Q55" i="1"/>
  <c r="U55" i="1"/>
  <c r="M55" i="1"/>
  <c r="Q37" i="1"/>
  <c r="M37" i="1"/>
  <c r="U37" i="1"/>
  <c r="L29" i="1"/>
  <c r="P29" i="1"/>
  <c r="T29" i="1"/>
  <c r="M85" i="1"/>
  <c r="Q85" i="1"/>
  <c r="U85" i="1"/>
  <c r="W10" i="1" l="1"/>
  <c r="X4" i="1"/>
  <c r="X6" i="1" s="1"/>
  <c r="Y4" i="1"/>
  <c r="Y6" i="1" s="1"/>
  <c r="W4" i="1"/>
  <c r="W6" i="1" s="1"/>
  <c r="Y10" i="1"/>
  <c r="X1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3" authorId="0" shapeId="0" xr:uid="{E00CF902-DD75-4BE4-8587-4733D9CD4831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Wavelength per pixel varies per spectrometer sensor. See Sensor data sheets.</t>
        </r>
      </text>
    </comment>
    <comment ref="B3" authorId="0" shapeId="0" xr:uid="{9C2762FB-2301-49CB-8E0F-29F0755EDB8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Use file 4. IIM_and Reflectance_curve_model</t>
        </r>
      </text>
    </comment>
    <comment ref="C3" authorId="0" shapeId="0" xr:uid="{FA6EB4B5-FD7E-4ED7-950B-40FE8BA7663A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Test results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3" authorId="0" shapeId="0" xr:uid="{20340B54-4EFE-4EFC-B875-B9EAD2CF4D9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Wavelength per pixel varies per spectrometer sensor. See Sensor data sheets.</t>
        </r>
      </text>
    </comment>
    <comment ref="B3" authorId="0" shapeId="0" xr:uid="{8E3A2077-8A1C-4A9B-A11E-B46FFC8EF288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Use file 4. IIM_and Reflectance_curve_model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3" authorId="0" shapeId="0" xr:uid="{C1C0104D-31B0-4C6E-A1FC-7A0AC5399AF9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Wavelength per pixel varies per spectrometer sensor. See Sensor data sheets.</t>
        </r>
      </text>
    </comment>
    <comment ref="B3" authorId="0" shapeId="0" xr:uid="{F7ECC66F-4E07-4832-B530-DC5398D68C1F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Use file 4. IIM_and Reflectance_curve_model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3" authorId="0" shapeId="0" xr:uid="{41BAA01B-3BB2-4F95-B91D-69AE4149859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Wavelength per pixel varies per spectrometer sensor. See Sensor data sheets.</t>
        </r>
      </text>
    </comment>
    <comment ref="B3" authorId="0" shapeId="0" xr:uid="{1415D7AA-ADCD-4686-A885-3060E919BE0D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Use file 4. IIM_and Reflectance_curve_model</t>
        </r>
      </text>
    </comment>
  </commentList>
</comments>
</file>

<file path=xl/sharedStrings.xml><?xml version="1.0" encoding="utf-8"?>
<sst xmlns="http://schemas.openxmlformats.org/spreadsheetml/2006/main" count="148" uniqueCount="40">
  <si>
    <t>Error1</t>
  </si>
  <si>
    <t>Error2</t>
  </si>
  <si>
    <t>Error3</t>
  </si>
  <si>
    <t>Error4</t>
  </si>
  <si>
    <t>Abs1</t>
  </si>
  <si>
    <t>Abs2</t>
  </si>
  <si>
    <t>Abs3</t>
  </si>
  <si>
    <t>Abs4</t>
  </si>
  <si>
    <r>
      <t>Error1</t>
    </r>
    <r>
      <rPr>
        <vertAlign val="superscript"/>
        <sz val="8"/>
        <color theme="1"/>
        <rFont val="Calibri"/>
        <family val="2"/>
        <scheme val="minor"/>
      </rPr>
      <t>2</t>
    </r>
  </si>
  <si>
    <r>
      <t>Error2</t>
    </r>
    <r>
      <rPr>
        <vertAlign val="superscript"/>
        <sz val="8"/>
        <color theme="1"/>
        <rFont val="Calibri"/>
        <family val="2"/>
        <scheme val="minor"/>
      </rPr>
      <t>2</t>
    </r>
  </si>
  <si>
    <r>
      <t>Error3</t>
    </r>
    <r>
      <rPr>
        <vertAlign val="superscript"/>
        <sz val="8"/>
        <color theme="1"/>
        <rFont val="Calibri"/>
        <family val="2"/>
        <scheme val="minor"/>
      </rPr>
      <t>2</t>
    </r>
  </si>
  <si>
    <r>
      <t>Error4</t>
    </r>
    <r>
      <rPr>
        <vertAlign val="superscript"/>
        <sz val="8"/>
        <color theme="1"/>
        <rFont val="Calibri"/>
        <family val="2"/>
        <scheme val="minor"/>
      </rPr>
      <t>2</t>
    </r>
  </si>
  <si>
    <t>MSE1</t>
  </si>
  <si>
    <t>MSE2</t>
  </si>
  <si>
    <t>MSE3</t>
  </si>
  <si>
    <t>MSE4</t>
  </si>
  <si>
    <t>RMSE1</t>
  </si>
  <si>
    <t>RMSE2</t>
  </si>
  <si>
    <t>RMSE3</t>
  </si>
  <si>
    <t>RMSE4</t>
  </si>
  <si>
    <t>STDEV</t>
  </si>
  <si>
    <r>
      <t>(e/sdev)</t>
    </r>
    <r>
      <rPr>
        <vertAlign val="subscript"/>
        <sz val="8"/>
        <color theme="1"/>
        <rFont val="Calibri"/>
        <family val="2"/>
        <scheme val="minor"/>
      </rPr>
      <t>2</t>
    </r>
  </si>
  <si>
    <t>Test 4 
~ 90%</t>
  </si>
  <si>
    <t>MSET</t>
  </si>
  <si>
    <t>Test2 
~ 90%</t>
  </si>
  <si>
    <t>Test1
~ 95%</t>
  </si>
  <si>
    <t>Test3 
~ 85%</t>
  </si>
  <si>
    <r>
      <t>Error1</t>
    </r>
    <r>
      <rPr>
        <vertAlign val="superscript"/>
        <sz val="8"/>
        <color theme="1"/>
        <rFont val="Calibri "/>
      </rPr>
      <t>2</t>
    </r>
  </si>
  <si>
    <r>
      <t>Error2</t>
    </r>
    <r>
      <rPr>
        <vertAlign val="superscript"/>
        <sz val="8"/>
        <color theme="1"/>
        <rFont val="Calibri "/>
      </rPr>
      <t>2</t>
    </r>
  </si>
  <si>
    <r>
      <t>Error3</t>
    </r>
    <r>
      <rPr>
        <vertAlign val="superscript"/>
        <sz val="8"/>
        <color theme="1"/>
        <rFont val="Calibri "/>
      </rPr>
      <t>2</t>
    </r>
  </si>
  <si>
    <r>
      <t>Error4</t>
    </r>
    <r>
      <rPr>
        <vertAlign val="superscript"/>
        <sz val="8"/>
        <color theme="1"/>
        <rFont val="Calibri "/>
      </rPr>
      <t>2</t>
    </r>
  </si>
  <si>
    <r>
      <t>(e/sdev)</t>
    </r>
    <r>
      <rPr>
        <vertAlign val="subscript"/>
        <sz val="8"/>
        <color theme="1"/>
        <rFont val="Calibri "/>
      </rPr>
      <t>2</t>
    </r>
  </si>
  <si>
    <t>Wavelength per pixel (nm)</t>
  </si>
  <si>
    <t>Measured Reflectance (Arb.Units)</t>
  </si>
  <si>
    <t>Math Model Reflectance (Arb. Units)</t>
  </si>
  <si>
    <r>
      <t>Error1</t>
    </r>
    <r>
      <rPr>
        <vertAlign val="superscript"/>
        <sz val="10"/>
        <color theme="1"/>
        <rFont val="Calibri"/>
        <family val="2"/>
        <scheme val="minor"/>
      </rPr>
      <t>2</t>
    </r>
  </si>
  <si>
    <r>
      <t>Error2</t>
    </r>
    <r>
      <rPr>
        <vertAlign val="superscript"/>
        <sz val="10"/>
        <color theme="1"/>
        <rFont val="Calibri"/>
        <family val="2"/>
        <scheme val="minor"/>
      </rPr>
      <t>2</t>
    </r>
  </si>
  <si>
    <r>
      <t>Error3</t>
    </r>
    <r>
      <rPr>
        <vertAlign val="superscript"/>
        <sz val="10"/>
        <color theme="1"/>
        <rFont val="Calibri"/>
        <family val="2"/>
        <scheme val="minor"/>
      </rPr>
      <t>2</t>
    </r>
  </si>
  <si>
    <r>
      <t>Error4</t>
    </r>
    <r>
      <rPr>
        <vertAlign val="superscript"/>
        <sz val="10"/>
        <color theme="1"/>
        <rFont val="Calibri"/>
        <family val="2"/>
        <scheme val="minor"/>
      </rPr>
      <t>2</t>
    </r>
  </si>
  <si>
    <r>
      <t>(e/sdev)</t>
    </r>
    <r>
      <rPr>
        <vertAlign val="subscript"/>
        <sz val="10"/>
        <color theme="1"/>
        <rFont val="Calibri"/>
        <family val="2"/>
        <scheme val="minor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</si>
</sst>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22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 Light"/>
      <family val="2"/>
      <scheme val="major"/>
    </font>
    <font>
      <b/>
      <sz val="9"/>
      <color theme="1"/>
      <name val="Calibri Light"/>
      <family val="2"/>
      <scheme val="major"/>
    </font>
    <font>
      <vertAlign val="superscript"/>
      <sz val="8"/>
      <color theme="1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vertAlign val="subscript"/>
      <sz val="8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0"/>
      <name val="Calibri"/>
      <family val="2"/>
      <scheme val="minor"/>
    </font>
    <font>
      <sz val="10"/>
      <color theme="1"/>
      <name val="Calibri "/>
    </font>
    <font>
      <sz val="8"/>
      <color theme="1"/>
      <name val="Calibri "/>
    </font>
    <font>
      <vertAlign val="superscript"/>
      <sz val="8"/>
      <color theme="1"/>
      <name val="Calibri "/>
    </font>
    <font>
      <vertAlign val="subscript"/>
      <sz val="8"/>
      <color theme="1"/>
      <name val="Calibri "/>
    </font>
    <font>
      <sz val="11"/>
      <color theme="1"/>
      <name val="Calibri "/>
    </font>
    <font>
      <sz val="8"/>
      <color theme="0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vertAlign val="subscript"/>
      <sz val="1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wrapText="1"/>
    </xf>
    <xf numFmtId="164" fontId="1" fillId="0" borderId="0" xfId="0" applyNumberFormat="1" applyFont="1"/>
    <xf numFmtId="165" fontId="1" fillId="0" borderId="0" xfId="0" applyNumberFormat="1" applyFont="1"/>
    <xf numFmtId="0" fontId="5" fillId="5" borderId="0" xfId="0" applyFont="1" applyFill="1"/>
    <xf numFmtId="0" fontId="7" fillId="3" borderId="0" xfId="0" applyFont="1" applyFill="1" applyAlignment="1">
      <alignment horizontal="right"/>
    </xf>
    <xf numFmtId="0" fontId="1" fillId="3" borderId="0" xfId="0" applyFont="1" applyFill="1"/>
    <xf numFmtId="0" fontId="1" fillId="0" borderId="1" xfId="0" applyFont="1" applyBorder="1"/>
    <xf numFmtId="0" fontId="0" fillId="0" borderId="1" xfId="0" applyBorder="1"/>
    <xf numFmtId="0" fontId="6" fillId="0" borderId="0" xfId="0" applyFont="1"/>
    <xf numFmtId="9" fontId="1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1" fillId="7" borderId="1" xfId="0" applyFont="1" applyFill="1" applyBorder="1" applyAlignment="1">
      <alignment horizontal="center" vertical="center" wrapText="1"/>
    </xf>
    <xf numFmtId="0" fontId="12" fillId="4" borderId="0" xfId="0" applyFont="1" applyFill="1" applyAlignment="1">
      <alignment vertical="center" wrapText="1"/>
    </xf>
    <xf numFmtId="0" fontId="13" fillId="7" borderId="1" xfId="0" applyFont="1" applyFill="1" applyBorder="1" applyAlignment="1">
      <alignment horizontal="center" vertical="center" wrapText="1"/>
    </xf>
    <xf numFmtId="0" fontId="12" fillId="4" borderId="0" xfId="0" applyFont="1" applyFill="1" applyAlignment="1">
      <alignment horizontal="center" vertical="center" wrapText="1"/>
    </xf>
    <xf numFmtId="9" fontId="13" fillId="2" borderId="1" xfId="0" applyNumberFormat="1" applyFont="1" applyFill="1" applyBorder="1" applyAlignment="1">
      <alignment vertical="center" wrapText="1"/>
    </xf>
    <xf numFmtId="0" fontId="16" fillId="0" borderId="0" xfId="0" applyFont="1" applyAlignment="1">
      <alignment vertical="center"/>
    </xf>
    <xf numFmtId="0" fontId="17" fillId="0" borderId="0" xfId="0" applyFont="1"/>
    <xf numFmtId="0" fontId="5" fillId="0" borderId="0" xfId="0" applyFont="1" applyAlignment="1">
      <alignment horizontal="right"/>
    </xf>
    <xf numFmtId="0" fontId="11" fillId="0" borderId="0" xfId="0" applyFont="1"/>
    <xf numFmtId="0" fontId="19" fillId="0" borderId="0" xfId="0" applyFont="1"/>
    <xf numFmtId="9" fontId="19" fillId="2" borderId="1" xfId="0" applyNumberFormat="1" applyFont="1" applyFill="1" applyBorder="1" applyAlignment="1">
      <alignment horizontal="center" vertical="center" wrapText="1"/>
    </xf>
    <xf numFmtId="0" fontId="19" fillId="7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6" borderId="2" xfId="0" applyFont="1" applyFill="1" applyBorder="1" applyAlignment="1">
      <alignment horizontal="center"/>
    </xf>
    <xf numFmtId="0" fontId="1" fillId="6" borderId="0" xfId="0" applyFont="1" applyFill="1" applyAlignment="1">
      <alignment horizontal="center"/>
    </xf>
    <xf numFmtId="0" fontId="18" fillId="8" borderId="0" xfId="0" applyFont="1" applyFill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G118"/>
  <sheetViews>
    <sheetView tabSelected="1" zoomScale="85" zoomScaleNormal="85" workbookViewId="0">
      <selection activeCell="C10" sqref="C10"/>
    </sheetView>
  </sheetViews>
  <sheetFormatPr defaultRowHeight="14.5"/>
  <cols>
    <col min="1" max="1" width="7.90625" style="1" bestFit="1" customWidth="1"/>
    <col min="2" max="2" width="10.26953125" style="1" bestFit="1" customWidth="1"/>
    <col min="3" max="6" width="9" style="1" customWidth="1"/>
    <col min="7" max="14" width="5.7265625" style="1" customWidth="1"/>
    <col min="15" max="18" width="6.453125" style="1" bestFit="1" customWidth="1"/>
    <col min="19" max="22" width="7.90625" style="1" bestFit="1" customWidth="1"/>
    <col min="23" max="26" width="5.7265625" style="1" bestFit="1" customWidth="1"/>
  </cols>
  <sheetData>
    <row r="1" spans="1:33" ht="14.5" customHeight="1">
      <c r="B1" s="10" t="s">
        <v>20</v>
      </c>
      <c r="C1" s="11">
        <f>_xlfn.STDEV.P(C4:C118)</f>
        <v>9.0055752037556502E-2</v>
      </c>
      <c r="D1" s="11">
        <f>_xlfn.STDEV.P(D4:D118)</f>
        <v>9.6423666128442817E-2</v>
      </c>
      <c r="E1" s="11">
        <f>_xlfn.STDEV.P(E4:E118)</f>
        <v>9.246568153836314E-2</v>
      </c>
      <c r="F1" s="11">
        <f>_xlfn.STDEV.P(F4:F118)</f>
        <v>0.11408000189003013</v>
      </c>
    </row>
    <row r="2" spans="1:33" s="25" customFormat="1" ht="14.5" customHeight="1">
      <c r="A2" s="23"/>
      <c r="B2" s="24"/>
      <c r="C2" s="32" t="s">
        <v>33</v>
      </c>
      <c r="D2" s="32"/>
      <c r="E2" s="32"/>
      <c r="F2" s="32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</row>
    <row r="3" spans="1:33" s="22" customFormat="1" ht="62.5">
      <c r="A3" s="18" t="s">
        <v>32</v>
      </c>
      <c r="B3" s="18" t="s">
        <v>34</v>
      </c>
      <c r="C3" s="21" t="s">
        <v>25</v>
      </c>
      <c r="D3" s="21" t="s">
        <v>24</v>
      </c>
      <c r="E3" s="21" t="s">
        <v>26</v>
      </c>
      <c r="F3" s="19" t="s">
        <v>22</v>
      </c>
      <c r="G3" s="18" t="s">
        <v>0</v>
      </c>
      <c r="H3" s="18" t="s">
        <v>1</v>
      </c>
      <c r="I3" s="18" t="s">
        <v>2</v>
      </c>
      <c r="J3" s="18" t="s">
        <v>3</v>
      </c>
      <c r="K3" s="18" t="s">
        <v>4</v>
      </c>
      <c r="L3" s="18" t="s">
        <v>5</v>
      </c>
      <c r="M3" s="18" t="s">
        <v>6</v>
      </c>
      <c r="N3" s="18" t="s">
        <v>7</v>
      </c>
      <c r="O3" s="18" t="s">
        <v>27</v>
      </c>
      <c r="P3" s="18" t="s">
        <v>28</v>
      </c>
      <c r="Q3" s="18" t="s">
        <v>29</v>
      </c>
      <c r="R3" s="18" t="s">
        <v>30</v>
      </c>
      <c r="S3" s="18" t="s">
        <v>31</v>
      </c>
      <c r="T3" s="18" t="s">
        <v>31</v>
      </c>
      <c r="U3" s="18" t="s">
        <v>31</v>
      </c>
      <c r="V3" s="18" t="s">
        <v>31</v>
      </c>
      <c r="W3" s="18" t="s">
        <v>12</v>
      </c>
      <c r="X3" s="18" t="s">
        <v>13</v>
      </c>
      <c r="Y3" s="18" t="s">
        <v>14</v>
      </c>
      <c r="Z3" s="18" t="s">
        <v>15</v>
      </c>
    </row>
    <row r="4" spans="1:33">
      <c r="A4" s="1">
        <v>449.97</v>
      </c>
      <c r="B4" s="1">
        <v>0.3998377467407877</v>
      </c>
      <c r="C4" s="1">
        <v>0.3726448011165388</v>
      </c>
      <c r="D4" s="1">
        <v>0.39382239382239381</v>
      </c>
      <c r="E4" s="1">
        <v>0.38731790916880887</v>
      </c>
      <c r="F4" s="1">
        <v>0.49681528662420377</v>
      </c>
      <c r="G4" s="7">
        <f>C4-$B4</f>
        <v>-2.7192945624248899E-2</v>
      </c>
      <c r="H4" s="7">
        <f>D4-$B4</f>
        <v>-6.0153529183938903E-3</v>
      </c>
      <c r="I4" s="7">
        <f>E4-$B4</f>
        <v>-1.2519837571978831E-2</v>
      </c>
      <c r="J4" s="7">
        <f>F4-$B4</f>
        <v>9.6977539883416064E-2</v>
      </c>
      <c r="K4" s="7">
        <f t="shared" ref="K4:K35" si="0">ABS(G4)</f>
        <v>2.7192945624248899E-2</v>
      </c>
      <c r="L4" s="7">
        <f t="shared" ref="L4:L35" si="1">ABS(H4)</f>
        <v>6.0153529183938903E-3</v>
      </c>
      <c r="M4" s="7">
        <f t="shared" ref="M4:M35" si="2">ABS(I4)</f>
        <v>1.2519837571978831E-2</v>
      </c>
      <c r="N4" s="7">
        <f t="shared" ref="N4:N35" si="3">ABS(J4)</f>
        <v>9.6977539883416064E-2</v>
      </c>
      <c r="O4" s="8">
        <f t="shared" ref="O4:O35" si="4">G4^2</f>
        <v>7.3945629172335737E-4</v>
      </c>
      <c r="P4" s="8">
        <f t="shared" ref="P4:P35" si="5">H4^2</f>
        <v>3.6184470732829891E-5</v>
      </c>
      <c r="Q4" s="8">
        <f t="shared" ref="Q4:Q35" si="6">I4^2</f>
        <v>1.5674633282873279E-4</v>
      </c>
      <c r="R4" s="8">
        <f t="shared" ref="R4:R35" si="7">J4^2</f>
        <v>9.4046432418395526E-3</v>
      </c>
      <c r="S4" s="8">
        <f t="shared" ref="S4:S35" si="8">(G4/C$1)^2</f>
        <v>9.1177901806293343E-2</v>
      </c>
      <c r="T4" s="8">
        <f t="shared" ref="T4:T35" si="9">(H4/D$1)^2</f>
        <v>3.8918397100364092E-3</v>
      </c>
      <c r="U4" s="8">
        <f t="shared" ref="U4:U35" si="10">(I4/E$1)^2</f>
        <v>1.8333113995805703E-2</v>
      </c>
      <c r="V4" s="8">
        <f t="shared" ref="V4:V35" si="11">(J4/F$1)^2</f>
        <v>0.72264214470498289</v>
      </c>
      <c r="W4" s="8">
        <f>SUM(O4:O117)/114</f>
        <v>1.1657045612498565E-3</v>
      </c>
      <c r="X4" s="8">
        <f>SUM(P4:P117)/114</f>
        <v>7.2202377631849096E-4</v>
      </c>
      <c r="Y4" s="8">
        <f>SUM(Q4:Q117)/114</f>
        <v>4.522002388489055E-3</v>
      </c>
      <c r="Z4" s="8">
        <f>SUM(R4:R117)/114</f>
        <v>2.9482882154650571E-3</v>
      </c>
      <c r="AB4" s="8"/>
      <c r="AC4" s="8"/>
      <c r="AD4" s="8"/>
      <c r="AE4" s="8"/>
      <c r="AF4" s="8"/>
    </row>
    <row r="5" spans="1:33">
      <c r="A5" s="1">
        <v>452.27</v>
      </c>
      <c r="B5" s="1">
        <v>0.40576545839186762</v>
      </c>
      <c r="C5" s="1">
        <v>0.3756503642039542</v>
      </c>
      <c r="D5" s="1">
        <v>0.42487046632124359</v>
      </c>
      <c r="E5" s="1">
        <v>0.39056603773584908</v>
      </c>
      <c r="F5" s="1">
        <v>0.48818365968939903</v>
      </c>
      <c r="G5" s="7">
        <f t="shared" ref="G5:G36" si="12">C5-B5</f>
        <v>-3.0115094187913416E-2</v>
      </c>
      <c r="H5" s="7">
        <f t="shared" ref="H5:H36" si="13">D5-$B5</f>
        <v>1.9105007929375972E-2</v>
      </c>
      <c r="I5" s="7">
        <f t="shared" ref="I5:I36" si="14">E5-$B5</f>
        <v>-1.5199420656018536E-2</v>
      </c>
      <c r="J5" s="7">
        <f t="shared" ref="J5:J36" si="15">F5-$B5</f>
        <v>8.2418201297531413E-2</v>
      </c>
      <c r="K5" s="7">
        <f t="shared" si="0"/>
        <v>3.0115094187913416E-2</v>
      </c>
      <c r="L5" s="7">
        <f t="shared" si="1"/>
        <v>1.9105007929375972E-2</v>
      </c>
      <c r="M5" s="7">
        <f t="shared" si="2"/>
        <v>1.5199420656018536E-2</v>
      </c>
      <c r="N5" s="7">
        <f t="shared" si="3"/>
        <v>8.2418201297531413E-2</v>
      </c>
      <c r="O5" s="8">
        <f t="shared" si="4"/>
        <v>9.0691889794689636E-4</v>
      </c>
      <c r="P5" s="8">
        <f t="shared" si="5"/>
        <v>3.6500132798151879E-4</v>
      </c>
      <c r="Q5" s="8">
        <f t="shared" si="6"/>
        <v>2.3102238827860295E-4</v>
      </c>
      <c r="R5" s="8">
        <f t="shared" si="7"/>
        <v>6.792759905120409E-3</v>
      </c>
      <c r="S5" s="8">
        <f t="shared" si="8"/>
        <v>0.11182670720206669</v>
      </c>
      <c r="T5" s="8">
        <f t="shared" si="9"/>
        <v>3.9257909088764573E-2</v>
      </c>
      <c r="U5" s="8">
        <f t="shared" si="10"/>
        <v>2.7020471250977438E-2</v>
      </c>
      <c r="V5" s="8">
        <f t="shared" si="11"/>
        <v>0.5219479846363716</v>
      </c>
      <c r="W5" s="9" t="s">
        <v>16</v>
      </c>
      <c r="X5" s="9" t="s">
        <v>17</v>
      </c>
      <c r="Y5" s="9" t="s">
        <v>18</v>
      </c>
      <c r="Z5" s="9" t="s">
        <v>19</v>
      </c>
    </row>
    <row r="6" spans="1:33">
      <c r="A6" s="1">
        <v>454.58</v>
      </c>
      <c r="B6" s="1">
        <v>0.40766242433025518</v>
      </c>
      <c r="C6" s="1">
        <v>0.38982402448355019</v>
      </c>
      <c r="D6" s="1">
        <v>0.41588785046728971</v>
      </c>
      <c r="E6" s="1">
        <v>0.38953759925268572</v>
      </c>
      <c r="F6" s="1">
        <v>0.47960687960687964</v>
      </c>
      <c r="G6" s="7">
        <f t="shared" si="12"/>
        <v>-1.7838399846704989E-2</v>
      </c>
      <c r="H6" s="7">
        <f t="shared" si="13"/>
        <v>8.2254261370345305E-3</v>
      </c>
      <c r="I6" s="7">
        <f t="shared" si="14"/>
        <v>-1.8124825077569462E-2</v>
      </c>
      <c r="J6" s="7">
        <f t="shared" si="15"/>
        <v>7.1944455276624464E-2</v>
      </c>
      <c r="K6" s="7">
        <f t="shared" si="0"/>
        <v>1.7838399846704989E-2</v>
      </c>
      <c r="L6" s="7">
        <f t="shared" si="1"/>
        <v>8.2254261370345305E-3</v>
      </c>
      <c r="M6" s="7">
        <f t="shared" si="2"/>
        <v>1.8124825077569462E-2</v>
      </c>
      <c r="N6" s="7">
        <f t="shared" si="3"/>
        <v>7.1944455276624464E-2</v>
      </c>
      <c r="O6" s="8">
        <f t="shared" si="4"/>
        <v>3.1820850909092458E-4</v>
      </c>
      <c r="P6" s="8">
        <f t="shared" si="5"/>
        <v>6.7657635135810799E-5</v>
      </c>
      <c r="Q6" s="8">
        <f t="shared" si="6"/>
        <v>3.2850928409249085E-4</v>
      </c>
      <c r="R6" s="8">
        <f t="shared" si="7"/>
        <v>5.1760046450502178E-3</v>
      </c>
      <c r="S6" s="8">
        <f t="shared" si="8"/>
        <v>3.9236374780449869E-2</v>
      </c>
      <c r="T6" s="8">
        <f t="shared" si="9"/>
        <v>7.2769523990799043E-3</v>
      </c>
      <c r="U6" s="8">
        <f t="shared" si="10"/>
        <v>3.842257771050174E-2</v>
      </c>
      <c r="V6" s="8">
        <f t="shared" si="11"/>
        <v>0.39771833992188937</v>
      </c>
      <c r="W6" s="7">
        <f>SQRT(W4)</f>
        <v>3.4142415867215031E-2</v>
      </c>
      <c r="X6" s="7">
        <f>SQRT(X4)</f>
        <v>2.6870500112921063E-2</v>
      </c>
      <c r="Y6" s="7">
        <f>SQRT(Y4)</f>
        <v>6.7245835473202759E-2</v>
      </c>
      <c r="Z6" s="7">
        <f>SQRT(Z4)</f>
        <v>5.4298141915401277E-2</v>
      </c>
    </row>
    <row r="7" spans="1:33" ht="17" customHeight="1">
      <c r="A7" s="1">
        <v>456.88</v>
      </c>
      <c r="B7" s="1">
        <v>0.40883097022396947</v>
      </c>
      <c r="C7" s="1">
        <v>0.37408036219581209</v>
      </c>
      <c r="D7" s="1">
        <v>0.42287150486961989</v>
      </c>
      <c r="E7" s="1">
        <v>0.38814662555669749</v>
      </c>
      <c r="F7" s="1">
        <v>0.47161572052401751</v>
      </c>
      <c r="G7" s="7">
        <f t="shared" si="12"/>
        <v>-3.4750608028157381E-2</v>
      </c>
      <c r="H7" s="7">
        <f t="shared" si="13"/>
        <v>1.4040534645650415E-2</v>
      </c>
      <c r="I7" s="7">
        <f t="shared" si="14"/>
        <v>-2.0684344667271981E-2</v>
      </c>
      <c r="J7" s="7">
        <f t="shared" si="15"/>
        <v>6.2784750300048042E-2</v>
      </c>
      <c r="K7" s="7">
        <f t="shared" si="0"/>
        <v>3.4750608028157381E-2</v>
      </c>
      <c r="L7" s="7">
        <f t="shared" si="1"/>
        <v>1.4040534645650415E-2</v>
      </c>
      <c r="M7" s="7">
        <f t="shared" si="2"/>
        <v>2.0684344667271981E-2</v>
      </c>
      <c r="N7" s="7">
        <f t="shared" si="3"/>
        <v>6.2784750300048042E-2</v>
      </c>
      <c r="O7" s="8">
        <f t="shared" si="4"/>
        <v>1.2076047583266362E-3</v>
      </c>
      <c r="P7" s="8">
        <f t="shared" si="5"/>
        <v>1.9713661313570965E-4</v>
      </c>
      <c r="Q7" s="8">
        <f t="shared" si="6"/>
        <v>4.2784211431450285E-4</v>
      </c>
      <c r="R7" s="8">
        <f t="shared" si="7"/>
        <v>3.9419248702393826E-3</v>
      </c>
      <c r="S7" s="8">
        <f t="shared" si="8"/>
        <v>0.14890246970366086</v>
      </c>
      <c r="T7" s="8">
        <f t="shared" si="9"/>
        <v>2.1203131723785129E-2</v>
      </c>
      <c r="U7" s="8">
        <f t="shared" si="10"/>
        <v>5.0040585399242658E-2</v>
      </c>
      <c r="V7" s="8">
        <f t="shared" si="11"/>
        <v>0.30289304647121423</v>
      </c>
      <c r="W7" s="16"/>
      <c r="X7" s="16"/>
      <c r="Y7" s="16"/>
      <c r="Z7" s="16"/>
      <c r="AE7" s="2"/>
      <c r="AF7" s="6"/>
      <c r="AG7" s="6"/>
    </row>
    <row r="8" spans="1:33">
      <c r="A8" s="1">
        <v>459.18</v>
      </c>
      <c r="B8" s="1">
        <v>0.41154442348001791</v>
      </c>
      <c r="C8" s="1">
        <v>0.36500429922613931</v>
      </c>
      <c r="D8" s="1">
        <v>0.40934844192634562</v>
      </c>
      <c r="E8" s="1">
        <v>0.37907155680943833</v>
      </c>
      <c r="F8" s="1">
        <v>0.46111719605695517</v>
      </c>
      <c r="G8" s="7">
        <f t="shared" si="12"/>
        <v>-4.6540124253878601E-2</v>
      </c>
      <c r="H8" s="7">
        <f t="shared" si="13"/>
        <v>-2.1959815536722882E-3</v>
      </c>
      <c r="I8" s="7">
        <f t="shared" si="14"/>
        <v>-3.2472866670579581E-2</v>
      </c>
      <c r="J8" s="7">
        <f t="shared" si="15"/>
        <v>4.9572772576937263E-2</v>
      </c>
      <c r="K8" s="7">
        <f t="shared" si="0"/>
        <v>4.6540124253878601E-2</v>
      </c>
      <c r="L8" s="7">
        <f t="shared" si="1"/>
        <v>2.1959815536722882E-3</v>
      </c>
      <c r="M8" s="7">
        <f t="shared" si="2"/>
        <v>3.2472866670579581E-2</v>
      </c>
      <c r="N8" s="7">
        <f t="shared" si="3"/>
        <v>4.9572772576937263E-2</v>
      </c>
      <c r="O8" s="8">
        <f t="shared" si="4"/>
        <v>2.1659831655664592E-3</v>
      </c>
      <c r="P8" s="8">
        <f t="shared" si="5"/>
        <v>4.8223349840689572E-6</v>
      </c>
      <c r="Q8" s="8">
        <f t="shared" si="6"/>
        <v>1.0544870698052382E-3</v>
      </c>
      <c r="R8" s="8">
        <f t="shared" si="7"/>
        <v>2.4574597809647429E-3</v>
      </c>
      <c r="S8" s="8">
        <f t="shared" si="8"/>
        <v>0.26707433907126343</v>
      </c>
      <c r="T8" s="8">
        <f t="shared" si="9"/>
        <v>5.186687660756502E-4</v>
      </c>
      <c r="U8" s="8">
        <f t="shared" si="10"/>
        <v>0.12333323088946199</v>
      </c>
      <c r="V8" s="8">
        <f t="shared" si="11"/>
        <v>0.18882842878527303</v>
      </c>
      <c r="W8" s="30" t="s">
        <v>23</v>
      </c>
      <c r="X8" s="31"/>
      <c r="Y8" s="31"/>
      <c r="Z8" s="31"/>
      <c r="AE8" s="3"/>
      <c r="AF8" s="3"/>
      <c r="AG8" s="4"/>
    </row>
    <row r="9" spans="1:33">
      <c r="A9" s="1">
        <v>461.48</v>
      </c>
      <c r="B9" s="1">
        <v>0.41081676845563764</v>
      </c>
      <c r="C9" s="1">
        <v>0.35576759243482703</v>
      </c>
      <c r="D9" s="1">
        <v>0.40873605947955394</v>
      </c>
      <c r="E9" s="1">
        <v>0.37582947918761317</v>
      </c>
      <c r="F9" s="1">
        <v>0.45632109894827216</v>
      </c>
      <c r="G9" s="7">
        <f t="shared" si="12"/>
        <v>-5.5049176020810608E-2</v>
      </c>
      <c r="H9" s="7">
        <f t="shared" si="13"/>
        <v>-2.0807089760837005E-3</v>
      </c>
      <c r="I9" s="7">
        <f t="shared" si="14"/>
        <v>-3.4987289268024468E-2</v>
      </c>
      <c r="J9" s="7">
        <f t="shared" si="15"/>
        <v>4.5504330492634526E-2</v>
      </c>
      <c r="K9" s="7">
        <f t="shared" si="0"/>
        <v>5.5049176020810608E-2</v>
      </c>
      <c r="L9" s="7">
        <f t="shared" si="1"/>
        <v>2.0807089760837005E-3</v>
      </c>
      <c r="M9" s="7">
        <f t="shared" si="2"/>
        <v>3.4987289268024468E-2</v>
      </c>
      <c r="N9" s="7">
        <f t="shared" si="3"/>
        <v>4.5504330492634526E-2</v>
      </c>
      <c r="O9" s="8">
        <f t="shared" si="4"/>
        <v>3.0304117805701899E-3</v>
      </c>
      <c r="P9" s="8">
        <f t="shared" si="5"/>
        <v>4.3293498431552813E-6</v>
      </c>
      <c r="Q9" s="8">
        <f t="shared" si="6"/>
        <v>1.2241104103244201E-3</v>
      </c>
      <c r="R9" s="8">
        <f t="shared" si="7"/>
        <v>2.0706440935829083E-3</v>
      </c>
      <c r="S9" s="8">
        <f t="shared" si="8"/>
        <v>0.37366182538999093</v>
      </c>
      <c r="T9" s="8">
        <f t="shared" si="9"/>
        <v>4.6564549092449571E-4</v>
      </c>
      <c r="U9" s="8">
        <f t="shared" si="10"/>
        <v>0.1431724448727667</v>
      </c>
      <c r="V9" s="8">
        <f t="shared" si="11"/>
        <v>0.15910594907529679</v>
      </c>
      <c r="W9" s="1" t="s">
        <v>12</v>
      </c>
      <c r="X9" s="1" t="s">
        <v>13</v>
      </c>
      <c r="Y9" s="1" t="s">
        <v>14</v>
      </c>
      <c r="Z9" s="1" t="s">
        <v>15</v>
      </c>
      <c r="AE9" s="3"/>
      <c r="AF9" s="3"/>
      <c r="AG9" s="4"/>
    </row>
    <row r="10" spans="1:33">
      <c r="A10" s="1">
        <v>463.78</v>
      </c>
      <c r="B10" s="1">
        <v>0.40924643608900946</v>
      </c>
      <c r="C10" s="1">
        <v>0.34671637510754227</v>
      </c>
      <c r="D10" s="1">
        <v>0.3986633509480883</v>
      </c>
      <c r="E10" s="1">
        <v>0.36904562928296847</v>
      </c>
      <c r="F10" s="1">
        <v>0.44822669755836747</v>
      </c>
      <c r="G10" s="7">
        <f t="shared" si="12"/>
        <v>-6.2530060981467184E-2</v>
      </c>
      <c r="H10" s="7">
        <f t="shared" si="13"/>
        <v>-1.0583085140921156E-2</v>
      </c>
      <c r="I10" s="7">
        <f t="shared" si="14"/>
        <v>-4.020080680604099E-2</v>
      </c>
      <c r="J10" s="7">
        <f t="shared" si="15"/>
        <v>3.8980261469358013E-2</v>
      </c>
      <c r="K10" s="7">
        <f t="shared" si="0"/>
        <v>6.2530060981467184E-2</v>
      </c>
      <c r="L10" s="7">
        <f t="shared" si="1"/>
        <v>1.0583085140921156E-2</v>
      </c>
      <c r="M10" s="7">
        <f t="shared" si="2"/>
        <v>4.020080680604099E-2</v>
      </c>
      <c r="N10" s="7">
        <f t="shared" si="3"/>
        <v>3.8980261469358013E-2</v>
      </c>
      <c r="O10" s="8">
        <f t="shared" si="4"/>
        <v>3.9100085263460045E-3</v>
      </c>
      <c r="P10" s="8">
        <f t="shared" si="5"/>
        <v>1.1200169109998616E-4</v>
      </c>
      <c r="Q10" s="8">
        <f t="shared" si="6"/>
        <v>1.6161048678566315E-3</v>
      </c>
      <c r="R10" s="8">
        <f t="shared" si="7"/>
        <v>1.5194607842195168E-3</v>
      </c>
      <c r="S10" s="8">
        <f t="shared" si="8"/>
        <v>0.48211960256106745</v>
      </c>
      <c r="T10" s="8">
        <f t="shared" si="9"/>
        <v>1.204640057422964E-2</v>
      </c>
      <c r="U10" s="8">
        <f t="shared" si="10"/>
        <v>0.18902027394774915</v>
      </c>
      <c r="V10" s="8">
        <f t="shared" si="11"/>
        <v>0.11675364728547985</v>
      </c>
      <c r="W10" s="7">
        <f>(SUM(S4:S117))/COUNT(S4:S117)</f>
        <v>0.14373600875459333</v>
      </c>
      <c r="X10" s="7">
        <f>(SUM(T4:T117))/COUNT(T4:T117)</f>
        <v>7.7657645596492214E-2</v>
      </c>
      <c r="Y10" s="7">
        <f>(SUM(U4:U117))/COUNT(U4:U117)</f>
        <v>0.52889521420611418</v>
      </c>
      <c r="Z10" s="7">
        <f>(SUM(V4:V117))/COUNT(V4:V117)</f>
        <v>0.2265431302862857</v>
      </c>
      <c r="AA10" s="14"/>
      <c r="AE10" s="3"/>
      <c r="AF10" s="3"/>
      <c r="AG10" s="4"/>
    </row>
    <row r="11" spans="1:33">
      <c r="A11" s="1">
        <v>466.07</v>
      </c>
      <c r="B11" s="1">
        <v>0.40930353502117911</v>
      </c>
      <c r="C11" s="1">
        <v>0.33688865764828307</v>
      </c>
      <c r="D11" s="1">
        <v>0.39286709389802177</v>
      </c>
      <c r="E11" s="1">
        <v>0.36633368122856713</v>
      </c>
      <c r="F11" s="1">
        <v>0.43765903307888043</v>
      </c>
      <c r="G11" s="7">
        <f t="shared" si="12"/>
        <v>-7.2414877372896036E-2</v>
      </c>
      <c r="H11" s="7">
        <f t="shared" si="13"/>
        <v>-1.6436441123157342E-2</v>
      </c>
      <c r="I11" s="7">
        <f t="shared" si="14"/>
        <v>-4.2969853792611978E-2</v>
      </c>
      <c r="J11" s="7">
        <f t="shared" si="15"/>
        <v>2.8355498057701323E-2</v>
      </c>
      <c r="K11" s="7">
        <f t="shared" si="0"/>
        <v>7.2414877372896036E-2</v>
      </c>
      <c r="L11" s="7">
        <f t="shared" si="1"/>
        <v>1.6436441123157342E-2</v>
      </c>
      <c r="M11" s="7">
        <f t="shared" si="2"/>
        <v>4.2969853792611978E-2</v>
      </c>
      <c r="N11" s="7">
        <f t="shared" si="3"/>
        <v>2.8355498057701323E-2</v>
      </c>
      <c r="O11" s="8">
        <f t="shared" si="4"/>
        <v>5.2439144649315704E-3</v>
      </c>
      <c r="P11" s="8">
        <f t="shared" si="5"/>
        <v>2.7015659679501778E-4</v>
      </c>
      <c r="Q11" s="8">
        <f t="shared" si="6"/>
        <v>1.84640833495845E-3</v>
      </c>
      <c r="R11" s="8">
        <f t="shared" si="7"/>
        <v>8.0403427010030347E-4</v>
      </c>
      <c r="S11" s="8">
        <f t="shared" si="8"/>
        <v>0.64659551012787631</v>
      </c>
      <c r="T11" s="8">
        <f t="shared" si="9"/>
        <v>2.9056834328136584E-2</v>
      </c>
      <c r="U11" s="8">
        <f t="shared" si="10"/>
        <v>0.21595665988935997</v>
      </c>
      <c r="V11" s="8">
        <f t="shared" si="11"/>
        <v>6.1781083494661007E-2</v>
      </c>
      <c r="AE11" s="3"/>
      <c r="AF11" s="5"/>
      <c r="AG11" s="4"/>
    </row>
    <row r="12" spans="1:33">
      <c r="A12" s="1">
        <v>468.37</v>
      </c>
      <c r="B12" s="1">
        <v>0.40594494698857841</v>
      </c>
      <c r="C12" s="1">
        <v>0.33480900581836581</v>
      </c>
      <c r="D12" s="1">
        <v>0.38221507968394269</v>
      </c>
      <c r="E12" s="1">
        <v>0.35790980672870437</v>
      </c>
      <c r="F12" s="1">
        <v>0.4328426862925483</v>
      </c>
      <c r="G12" s="7">
        <f t="shared" si="12"/>
        <v>-7.1135941170212602E-2</v>
      </c>
      <c r="H12" s="7">
        <f t="shared" si="13"/>
        <v>-2.3729867304635721E-2</v>
      </c>
      <c r="I12" s="7">
        <f t="shared" si="14"/>
        <v>-4.8035140259874043E-2</v>
      </c>
      <c r="J12" s="7">
        <f t="shared" si="15"/>
        <v>2.6897739303969881E-2</v>
      </c>
      <c r="K12" s="7">
        <f t="shared" si="0"/>
        <v>7.1135941170212602E-2</v>
      </c>
      <c r="L12" s="7">
        <f t="shared" si="1"/>
        <v>2.3729867304635721E-2</v>
      </c>
      <c r="M12" s="7">
        <f t="shared" si="2"/>
        <v>4.8035140259874043E-2</v>
      </c>
      <c r="N12" s="7">
        <f t="shared" si="3"/>
        <v>2.6897739303969881E-2</v>
      </c>
      <c r="O12" s="8">
        <f t="shared" si="4"/>
        <v>5.0603221261719487E-3</v>
      </c>
      <c r="P12" s="8">
        <f t="shared" si="5"/>
        <v>5.6310660229561937E-4</v>
      </c>
      <c r="Q12" s="8">
        <f t="shared" si="6"/>
        <v>2.3073746997857719E-3</v>
      </c>
      <c r="R12" s="8">
        <f t="shared" si="7"/>
        <v>7.2348837966432612E-4</v>
      </c>
      <c r="S12" s="8">
        <f t="shared" si="8"/>
        <v>0.62395784455767778</v>
      </c>
      <c r="T12" s="8">
        <f t="shared" si="9"/>
        <v>6.0565225673162075E-2</v>
      </c>
      <c r="U12" s="8">
        <f t="shared" si="10"/>
        <v>0.26987147092258068</v>
      </c>
      <c r="V12" s="8">
        <f t="shared" si="11"/>
        <v>5.5592028416752259E-2</v>
      </c>
      <c r="AE12" s="3"/>
      <c r="AF12" s="3"/>
      <c r="AG12" s="4"/>
    </row>
    <row r="13" spans="1:33">
      <c r="A13" s="1">
        <v>470.66</v>
      </c>
      <c r="B13" s="1">
        <v>0.40201068965977782</v>
      </c>
      <c r="C13" s="1">
        <v>0.32781895182636317</v>
      </c>
      <c r="D13" s="1">
        <v>0.37451577199778641</v>
      </c>
      <c r="E13" s="1">
        <v>0.35428655747380844</v>
      </c>
      <c r="F13" s="1">
        <v>0.42665403442286437</v>
      </c>
      <c r="G13" s="7">
        <f t="shared" si="12"/>
        <v>-7.419173783341465E-2</v>
      </c>
      <c r="H13" s="7">
        <f t="shared" si="13"/>
        <v>-2.7494917661991414E-2</v>
      </c>
      <c r="I13" s="7">
        <f t="shared" si="14"/>
        <v>-4.7724132185969381E-2</v>
      </c>
      <c r="J13" s="7">
        <f t="shared" si="15"/>
        <v>2.464334476308655E-2</v>
      </c>
      <c r="K13" s="7">
        <f t="shared" si="0"/>
        <v>7.419173783341465E-2</v>
      </c>
      <c r="L13" s="7">
        <f t="shared" si="1"/>
        <v>2.7494917661991414E-2</v>
      </c>
      <c r="M13" s="7">
        <f t="shared" si="2"/>
        <v>4.7724132185969381E-2</v>
      </c>
      <c r="N13" s="7">
        <f t="shared" si="3"/>
        <v>2.464334476308655E-2</v>
      </c>
      <c r="O13" s="8">
        <f t="shared" si="4"/>
        <v>5.5044139627421305E-3</v>
      </c>
      <c r="P13" s="8">
        <f t="shared" si="5"/>
        <v>7.5597049723968737E-4</v>
      </c>
      <c r="Q13" s="8">
        <f t="shared" si="6"/>
        <v>2.2775927929038786E-3</v>
      </c>
      <c r="R13" s="8">
        <f t="shared" si="7"/>
        <v>6.072944411123453E-4</v>
      </c>
      <c r="S13" s="8">
        <f t="shared" si="8"/>
        <v>0.67871613429161803</v>
      </c>
      <c r="T13" s="8">
        <f t="shared" si="9"/>
        <v>8.1308802952975781E-2</v>
      </c>
      <c r="U13" s="8">
        <f t="shared" si="10"/>
        <v>0.2663881671410831</v>
      </c>
      <c r="V13" s="8">
        <f t="shared" si="11"/>
        <v>4.6663817659817843E-2</v>
      </c>
    </row>
    <row r="14" spans="1:33">
      <c r="A14" s="1">
        <v>472.95</v>
      </c>
      <c r="B14" s="1">
        <v>0.39965040923177736</v>
      </c>
      <c r="C14" s="1">
        <v>0.32929499343161578</v>
      </c>
      <c r="D14" s="1">
        <v>0.37225503558988343</v>
      </c>
      <c r="E14" s="1">
        <v>0.3542912558590593</v>
      </c>
      <c r="F14" s="1">
        <v>0.42627206645898241</v>
      </c>
      <c r="G14" s="7">
        <f t="shared" si="12"/>
        <v>-7.035541580016158E-2</v>
      </c>
      <c r="H14" s="7">
        <f t="shared" si="13"/>
        <v>-2.7395373641893928E-2</v>
      </c>
      <c r="I14" s="7">
        <f t="shared" si="14"/>
        <v>-4.5359153372718064E-2</v>
      </c>
      <c r="J14" s="7">
        <f t="shared" si="15"/>
        <v>2.6621657227205053E-2</v>
      </c>
      <c r="K14" s="7">
        <f t="shared" si="0"/>
        <v>7.035541580016158E-2</v>
      </c>
      <c r="L14" s="7">
        <f t="shared" si="1"/>
        <v>2.7395373641893928E-2</v>
      </c>
      <c r="M14" s="7">
        <f t="shared" si="2"/>
        <v>4.5359153372718064E-2</v>
      </c>
      <c r="N14" s="7">
        <f t="shared" si="3"/>
        <v>2.6621657227205053E-2</v>
      </c>
      <c r="O14" s="8">
        <f t="shared" si="4"/>
        <v>4.9498845324136261E-3</v>
      </c>
      <c r="P14" s="8">
        <f t="shared" si="5"/>
        <v>7.5050649697897659E-4</v>
      </c>
      <c r="Q14" s="8">
        <f t="shared" si="6"/>
        <v>2.0574527946897606E-3</v>
      </c>
      <c r="R14" s="8">
        <f t="shared" si="7"/>
        <v>7.0871263352279901E-4</v>
      </c>
      <c r="S14" s="8">
        <f t="shared" si="8"/>
        <v>0.6103404500042392</v>
      </c>
      <c r="T14" s="8">
        <f t="shared" si="9"/>
        <v>8.0721119541843564E-2</v>
      </c>
      <c r="U14" s="8">
        <f t="shared" si="10"/>
        <v>0.24064050459955727</v>
      </c>
      <c r="V14" s="8">
        <f t="shared" si="11"/>
        <v>5.4456676803006088E-2</v>
      </c>
    </row>
    <row r="15" spans="1:33">
      <c r="A15" s="1">
        <v>475.24</v>
      </c>
      <c r="B15" s="1">
        <v>0.39395506510255301</v>
      </c>
      <c r="C15" s="1">
        <v>0.32923336141533277</v>
      </c>
      <c r="D15" s="1">
        <v>0.37229811516513928</v>
      </c>
      <c r="E15" s="1">
        <v>0.3495289118788103</v>
      </c>
      <c r="F15" s="1">
        <v>0.4242424242424242</v>
      </c>
      <c r="G15" s="7">
        <f t="shared" si="12"/>
        <v>-6.4721703687220244E-2</v>
      </c>
      <c r="H15" s="7">
        <f t="shared" si="13"/>
        <v>-2.1656949937413739E-2</v>
      </c>
      <c r="I15" s="7">
        <f t="shared" si="14"/>
        <v>-4.4426153223742715E-2</v>
      </c>
      <c r="J15" s="7">
        <f t="shared" si="15"/>
        <v>3.0287359139871184E-2</v>
      </c>
      <c r="K15" s="7">
        <f t="shared" si="0"/>
        <v>6.4721703687220244E-2</v>
      </c>
      <c r="L15" s="7">
        <f t="shared" si="1"/>
        <v>2.1656949937413739E-2</v>
      </c>
      <c r="M15" s="7">
        <f t="shared" si="2"/>
        <v>4.4426153223742715E-2</v>
      </c>
      <c r="N15" s="7">
        <f t="shared" si="3"/>
        <v>3.0287359139871184E-2</v>
      </c>
      <c r="O15" s="8">
        <f t="shared" si="4"/>
        <v>4.1888989281763387E-3</v>
      </c>
      <c r="P15" s="8">
        <f t="shared" si="5"/>
        <v>4.6902348059164493E-4</v>
      </c>
      <c r="Q15" s="8">
        <f t="shared" si="6"/>
        <v>1.9736830902594652E-3</v>
      </c>
      <c r="R15" s="8">
        <f t="shared" si="7"/>
        <v>9.1732412366753852E-4</v>
      </c>
      <c r="S15" s="8">
        <f t="shared" si="8"/>
        <v>0.51650789833652222</v>
      </c>
      <c r="T15" s="8">
        <f t="shared" si="9"/>
        <v>5.0446066219504371E-2</v>
      </c>
      <c r="U15" s="8">
        <f t="shared" si="10"/>
        <v>0.23084276634947914</v>
      </c>
      <c r="V15" s="8">
        <f t="shared" si="11"/>
        <v>7.0486147647538633E-2</v>
      </c>
    </row>
    <row r="16" spans="1:33">
      <c r="A16" s="1">
        <v>477.53</v>
      </c>
      <c r="B16" s="1">
        <v>0.38807165723475184</v>
      </c>
      <c r="C16" s="1">
        <v>0.33339866718933747</v>
      </c>
      <c r="D16" s="1">
        <v>0.37288135593220345</v>
      </c>
      <c r="E16" s="1">
        <v>0.35041998707732064</v>
      </c>
      <c r="F16" s="1">
        <v>0.42781365313653136</v>
      </c>
      <c r="G16" s="7">
        <f t="shared" si="12"/>
        <v>-5.4672990045414371E-2</v>
      </c>
      <c r="H16" s="7">
        <f t="shared" si="13"/>
        <v>-1.5190301302548392E-2</v>
      </c>
      <c r="I16" s="7">
        <f t="shared" si="14"/>
        <v>-3.7651670157431205E-2</v>
      </c>
      <c r="J16" s="7">
        <f t="shared" si="15"/>
        <v>3.9741995901779514E-2</v>
      </c>
      <c r="K16" s="7">
        <f t="shared" si="0"/>
        <v>5.4672990045414371E-2</v>
      </c>
      <c r="L16" s="7">
        <f t="shared" si="1"/>
        <v>1.5190301302548392E-2</v>
      </c>
      <c r="M16" s="7">
        <f t="shared" si="2"/>
        <v>3.7651670157431205E-2</v>
      </c>
      <c r="N16" s="7">
        <f t="shared" si="3"/>
        <v>3.9741995901779514E-2</v>
      </c>
      <c r="O16" s="8">
        <f t="shared" si="4"/>
        <v>2.989135840505979E-3</v>
      </c>
      <c r="P16" s="8">
        <f t="shared" si="5"/>
        <v>2.3074525366220338E-4</v>
      </c>
      <c r="Q16" s="8">
        <f t="shared" si="6"/>
        <v>1.4176482656439956E-3</v>
      </c>
      <c r="R16" s="8">
        <f t="shared" si="7"/>
        <v>1.5794262382570598E-3</v>
      </c>
      <c r="S16" s="8">
        <f t="shared" si="8"/>
        <v>0.3685723378134283</v>
      </c>
      <c r="T16" s="8">
        <f t="shared" si="9"/>
        <v>2.4817926666265075E-2</v>
      </c>
      <c r="U16" s="8">
        <f t="shared" si="10"/>
        <v>0.16580871010491333</v>
      </c>
      <c r="V16" s="8">
        <f t="shared" si="11"/>
        <v>0.12136132491870626</v>
      </c>
    </row>
    <row r="17" spans="1:22">
      <c r="A17" s="1">
        <v>479.81</v>
      </c>
      <c r="B17" s="1">
        <v>0.38356629819307636</v>
      </c>
      <c r="C17" s="1">
        <v>0.33798946645294248</v>
      </c>
      <c r="D17" s="1">
        <v>0.37261371670987503</v>
      </c>
      <c r="E17" s="1">
        <v>0.35133098945253649</v>
      </c>
      <c r="F17" s="1">
        <v>0.42479071023494464</v>
      </c>
      <c r="G17" s="7">
        <f t="shared" si="12"/>
        <v>-4.5576831740133883E-2</v>
      </c>
      <c r="H17" s="7">
        <f t="shared" si="13"/>
        <v>-1.0952581483201329E-2</v>
      </c>
      <c r="I17" s="7">
        <f t="shared" si="14"/>
        <v>-3.223530874053987E-2</v>
      </c>
      <c r="J17" s="7">
        <f t="shared" si="15"/>
        <v>4.1224412041868275E-2</v>
      </c>
      <c r="K17" s="7">
        <f t="shared" si="0"/>
        <v>4.5576831740133883E-2</v>
      </c>
      <c r="L17" s="7">
        <f t="shared" si="1"/>
        <v>1.0952581483201329E-2</v>
      </c>
      <c r="M17" s="7">
        <f t="shared" si="2"/>
        <v>3.223530874053987E-2</v>
      </c>
      <c r="N17" s="7">
        <f t="shared" si="3"/>
        <v>4.1224412041868275E-2</v>
      </c>
      <c r="O17" s="8">
        <f t="shared" si="4"/>
        <v>2.0772475914684753E-3</v>
      </c>
      <c r="P17" s="8">
        <f t="shared" si="5"/>
        <v>1.1995904114616462E-4</v>
      </c>
      <c r="Q17" s="8">
        <f t="shared" si="6"/>
        <v>1.0391151295979261E-3</v>
      </c>
      <c r="R17" s="8">
        <f t="shared" si="7"/>
        <v>1.699452148197734E-3</v>
      </c>
      <c r="S17" s="8">
        <f t="shared" si="8"/>
        <v>0.25613288985730792</v>
      </c>
      <c r="T17" s="8">
        <f t="shared" si="9"/>
        <v>1.2902257528032745E-2</v>
      </c>
      <c r="U17" s="8">
        <f t="shared" si="10"/>
        <v>0.1215353225934811</v>
      </c>
      <c r="V17" s="8">
        <f t="shared" si="11"/>
        <v>0.13058398002100977</v>
      </c>
    </row>
    <row r="18" spans="1:22">
      <c r="A18" s="1">
        <v>482.1</v>
      </c>
      <c r="B18" s="1">
        <v>0.37591977651182645</v>
      </c>
      <c r="C18" s="1">
        <v>0.34092715231788079</v>
      </c>
      <c r="D18" s="1">
        <v>0.37959183673469388</v>
      </c>
      <c r="E18" s="1">
        <v>0.34494773519163763</v>
      </c>
      <c r="F18" s="1">
        <v>0.42387596899224805</v>
      </c>
      <c r="G18" s="7">
        <f t="shared" si="12"/>
        <v>-3.4992624193945665E-2</v>
      </c>
      <c r="H18" s="7">
        <f t="shared" si="13"/>
        <v>3.6720602228674237E-3</v>
      </c>
      <c r="I18" s="7">
        <f t="shared" si="14"/>
        <v>-3.0972041320188826E-2</v>
      </c>
      <c r="J18" s="7">
        <f t="shared" si="15"/>
        <v>4.79561924804216E-2</v>
      </c>
      <c r="K18" s="7">
        <f t="shared" si="0"/>
        <v>3.4992624193945665E-2</v>
      </c>
      <c r="L18" s="7">
        <f t="shared" si="1"/>
        <v>3.6720602228674237E-3</v>
      </c>
      <c r="M18" s="7">
        <f t="shared" si="2"/>
        <v>3.0972041320188826E-2</v>
      </c>
      <c r="N18" s="7">
        <f t="shared" si="3"/>
        <v>4.79561924804216E-2</v>
      </c>
      <c r="O18" s="8">
        <f t="shared" si="4"/>
        <v>1.2244837479787115E-3</v>
      </c>
      <c r="P18" s="8">
        <f t="shared" si="5"/>
        <v>1.3484026280365154E-5</v>
      </c>
      <c r="Q18" s="8">
        <f t="shared" si="6"/>
        <v>9.5926734353948395E-4</v>
      </c>
      <c r="R18" s="8">
        <f t="shared" si="7"/>
        <v>2.2997963972192451E-3</v>
      </c>
      <c r="S18" s="8">
        <f t="shared" si="8"/>
        <v>0.15098371626050558</v>
      </c>
      <c r="T18" s="8">
        <f t="shared" si="9"/>
        <v>1.4502815121042257E-3</v>
      </c>
      <c r="U18" s="8">
        <f t="shared" si="10"/>
        <v>0.11219629349018723</v>
      </c>
      <c r="V18" s="8">
        <f t="shared" si="11"/>
        <v>0.17671375278518631</v>
      </c>
    </row>
    <row r="19" spans="1:22">
      <c r="A19" s="1">
        <v>484.38</v>
      </c>
      <c r="B19" s="1">
        <v>0.36794185910794558</v>
      </c>
      <c r="C19" s="1">
        <v>0.3224626638220055</v>
      </c>
      <c r="D19" s="1">
        <v>0.36618839675608233</v>
      </c>
      <c r="E19" s="1">
        <v>0.34589947089947093</v>
      </c>
      <c r="F19" s="1">
        <v>0.40494699646643106</v>
      </c>
      <c r="G19" s="7">
        <f t="shared" si="12"/>
        <v>-4.5479195285940077E-2</v>
      </c>
      <c r="H19" s="7">
        <f t="shared" si="13"/>
        <v>-1.7534623518632442E-3</v>
      </c>
      <c r="I19" s="7">
        <f t="shared" si="14"/>
        <v>-2.204238820847465E-2</v>
      </c>
      <c r="J19" s="7">
        <f t="shared" si="15"/>
        <v>3.7005137358485485E-2</v>
      </c>
      <c r="K19" s="7">
        <f t="shared" si="0"/>
        <v>4.5479195285940077E-2</v>
      </c>
      <c r="L19" s="7">
        <f t="shared" si="1"/>
        <v>1.7534623518632442E-3</v>
      </c>
      <c r="M19" s="7">
        <f t="shared" si="2"/>
        <v>2.204238820847465E-2</v>
      </c>
      <c r="N19" s="7">
        <f t="shared" si="3"/>
        <v>3.7005137358485485E-2</v>
      </c>
      <c r="O19" s="8">
        <f t="shared" si="4"/>
        <v>2.068357203856674E-3</v>
      </c>
      <c r="P19" s="8">
        <f t="shared" si="5"/>
        <v>3.0746302194017797E-6</v>
      </c>
      <c r="Q19" s="8">
        <f t="shared" si="6"/>
        <v>4.858668779331023E-4</v>
      </c>
      <c r="R19" s="8">
        <f t="shared" si="7"/>
        <v>1.3693801909203782E-3</v>
      </c>
      <c r="S19" s="8">
        <f t="shared" si="8"/>
        <v>0.25503666970506661</v>
      </c>
      <c r="T19" s="8">
        <f t="shared" si="9"/>
        <v>3.3069346432886113E-4</v>
      </c>
      <c r="U19" s="8">
        <f t="shared" si="10"/>
        <v>5.6827185039578655E-2</v>
      </c>
      <c r="V19" s="8">
        <f t="shared" si="11"/>
        <v>0.10522162432284463</v>
      </c>
    </row>
    <row r="20" spans="1:22">
      <c r="A20" s="1">
        <v>486.66</v>
      </c>
      <c r="B20" s="1">
        <v>0.36123250922473893</v>
      </c>
      <c r="C20" s="1">
        <v>0.3246346555323591</v>
      </c>
      <c r="D20" s="1">
        <v>0.36373276776246027</v>
      </c>
      <c r="E20" s="1">
        <v>0.33221099887766559</v>
      </c>
      <c r="F20" s="1">
        <v>0.40493237867939536</v>
      </c>
      <c r="G20" s="7">
        <f t="shared" si="12"/>
        <v>-3.6597853692379834E-2</v>
      </c>
      <c r="H20" s="7">
        <f t="shared" si="13"/>
        <v>2.5002585377213449E-3</v>
      </c>
      <c r="I20" s="7">
        <f t="shared" si="14"/>
        <v>-2.9021510347073343E-2</v>
      </c>
      <c r="J20" s="7">
        <f t="shared" si="15"/>
        <v>4.3699869454656426E-2</v>
      </c>
      <c r="K20" s="7">
        <f t="shared" si="0"/>
        <v>3.6597853692379834E-2</v>
      </c>
      <c r="L20" s="7">
        <f t="shared" si="1"/>
        <v>2.5002585377213449E-3</v>
      </c>
      <c r="M20" s="7">
        <f t="shared" si="2"/>
        <v>2.9021510347073343E-2</v>
      </c>
      <c r="N20" s="7">
        <f t="shared" si="3"/>
        <v>4.3699869454656426E-2</v>
      </c>
      <c r="O20" s="8">
        <f t="shared" si="4"/>
        <v>1.3394028948888403E-3</v>
      </c>
      <c r="P20" s="8">
        <f t="shared" si="5"/>
        <v>6.2512927554484775E-6</v>
      </c>
      <c r="Q20" s="8">
        <f t="shared" si="6"/>
        <v>8.422480628252851E-4</v>
      </c>
      <c r="R20" s="8">
        <f t="shared" si="7"/>
        <v>1.9096785903540137E-3</v>
      </c>
      <c r="S20" s="8">
        <f t="shared" si="8"/>
        <v>0.16515370414202693</v>
      </c>
      <c r="T20" s="8">
        <f t="shared" si="9"/>
        <v>6.7236106793856646E-4</v>
      </c>
      <c r="U20" s="8">
        <f t="shared" si="10"/>
        <v>9.8509671453647044E-2</v>
      </c>
      <c r="V20" s="8">
        <f t="shared" si="11"/>
        <v>0.14673754195068023</v>
      </c>
    </row>
    <row r="21" spans="1:22">
      <c r="A21" s="1">
        <v>488.94</v>
      </c>
      <c r="B21" s="1">
        <v>0.35213139145933398</v>
      </c>
      <c r="C21" s="1">
        <v>0.31063321385902026</v>
      </c>
      <c r="D21" s="1">
        <v>0.34777376654632969</v>
      </c>
      <c r="E21" s="1">
        <v>0.31821998320738881</v>
      </c>
      <c r="F21" s="1">
        <v>0.39218328840970351</v>
      </c>
      <c r="G21" s="7">
        <f t="shared" si="12"/>
        <v>-4.1498177600313713E-2</v>
      </c>
      <c r="H21" s="7">
        <f t="shared" si="13"/>
        <v>-4.3576249130042877E-3</v>
      </c>
      <c r="I21" s="7">
        <f t="shared" si="14"/>
        <v>-3.3911408251945163E-2</v>
      </c>
      <c r="J21" s="7">
        <f t="shared" si="15"/>
        <v>4.0051896950369537E-2</v>
      </c>
      <c r="K21" s="7">
        <f t="shared" si="0"/>
        <v>4.1498177600313713E-2</v>
      </c>
      <c r="L21" s="7">
        <f t="shared" si="1"/>
        <v>4.3576249130042877E-3</v>
      </c>
      <c r="M21" s="7">
        <f t="shared" si="2"/>
        <v>3.3911408251945163E-2</v>
      </c>
      <c r="N21" s="7">
        <f t="shared" si="3"/>
        <v>4.0051896950369537E-2</v>
      </c>
      <c r="O21" s="8">
        <f t="shared" si="4"/>
        <v>1.7220987441471788E-3</v>
      </c>
      <c r="P21" s="8">
        <f t="shared" si="5"/>
        <v>1.8988894882435625E-5</v>
      </c>
      <c r="Q21" s="8">
        <f t="shared" si="6"/>
        <v>1.1499836096300945E-3</v>
      </c>
      <c r="R21" s="8">
        <f t="shared" si="7"/>
        <v>1.6041544493230206E-3</v>
      </c>
      <c r="S21" s="8">
        <f t="shared" si="8"/>
        <v>0.21234162445038104</v>
      </c>
      <c r="T21" s="8">
        <f t="shared" si="9"/>
        <v>2.0423605391060654E-3</v>
      </c>
      <c r="U21" s="8">
        <f t="shared" si="10"/>
        <v>0.134502544513705</v>
      </c>
      <c r="V21" s="8">
        <f t="shared" si="11"/>
        <v>0.12326141267535021</v>
      </c>
    </row>
    <row r="22" spans="1:22">
      <c r="A22" s="1">
        <v>491.22</v>
      </c>
      <c r="B22" s="1">
        <v>0.34423531706992466</v>
      </c>
      <c r="C22" s="1">
        <v>0.31139355424421244</v>
      </c>
      <c r="D22" s="1">
        <v>0.34312839059674505</v>
      </c>
      <c r="E22" s="1">
        <v>0.31235321747299205</v>
      </c>
      <c r="F22" s="1">
        <v>0.36807980049875316</v>
      </c>
      <c r="G22" s="7">
        <f t="shared" si="12"/>
        <v>-3.2841762825712217E-2</v>
      </c>
      <c r="H22" s="7">
        <f t="shared" si="13"/>
        <v>-1.1069264731796147E-3</v>
      </c>
      <c r="I22" s="7">
        <f t="shared" si="14"/>
        <v>-3.1882099596932612E-2</v>
      </c>
      <c r="J22" s="7">
        <f t="shared" si="15"/>
        <v>2.38444834288285E-2</v>
      </c>
      <c r="K22" s="7">
        <f t="shared" si="0"/>
        <v>3.2841762825712217E-2</v>
      </c>
      <c r="L22" s="7">
        <f t="shared" si="1"/>
        <v>1.1069264731796147E-3</v>
      </c>
      <c r="M22" s="7">
        <f t="shared" si="2"/>
        <v>3.1882099596932612E-2</v>
      </c>
      <c r="N22" s="7">
        <f t="shared" si="3"/>
        <v>2.38444834288285E-2</v>
      </c>
      <c r="O22" s="8">
        <f t="shared" si="4"/>
        <v>1.0785813855003329E-3</v>
      </c>
      <c r="P22" s="8">
        <f t="shared" si="5"/>
        <v>1.2252862170258602E-6</v>
      </c>
      <c r="Q22" s="8">
        <f t="shared" si="6"/>
        <v>1.0164682747087306E-3</v>
      </c>
      <c r="R22" s="8">
        <f t="shared" si="7"/>
        <v>5.6855938998767697E-4</v>
      </c>
      <c r="S22" s="8">
        <f t="shared" si="8"/>
        <v>0.13299337466998906</v>
      </c>
      <c r="T22" s="8">
        <f t="shared" si="9"/>
        <v>1.3178630111217854E-4</v>
      </c>
      <c r="U22" s="8">
        <f t="shared" si="10"/>
        <v>0.11888653735661218</v>
      </c>
      <c r="V22" s="8">
        <f t="shared" si="11"/>
        <v>4.3687460162761718E-2</v>
      </c>
    </row>
    <row r="23" spans="1:22">
      <c r="A23" s="1">
        <v>493.5</v>
      </c>
      <c r="B23" s="1">
        <v>0.33405927655323919</v>
      </c>
      <c r="C23" s="1">
        <v>0.28586013272077593</v>
      </c>
      <c r="D23" s="1">
        <v>0.31963470319634701</v>
      </c>
      <c r="E23" s="1">
        <v>0.28660760812923403</v>
      </c>
      <c r="F23" s="1">
        <v>0.36503573391973615</v>
      </c>
      <c r="G23" s="7">
        <f t="shared" si="12"/>
        <v>-4.8199143832463265E-2</v>
      </c>
      <c r="H23" s="7">
        <f t="shared" si="13"/>
        <v>-1.4424573356892179E-2</v>
      </c>
      <c r="I23" s="7">
        <f t="shared" si="14"/>
        <v>-4.7451668424005167E-2</v>
      </c>
      <c r="J23" s="7">
        <f t="shared" si="15"/>
        <v>3.0976457366496957E-2</v>
      </c>
      <c r="K23" s="7">
        <f t="shared" si="0"/>
        <v>4.8199143832463265E-2</v>
      </c>
      <c r="L23" s="7">
        <f t="shared" si="1"/>
        <v>1.4424573356892179E-2</v>
      </c>
      <c r="M23" s="7">
        <f t="shared" si="2"/>
        <v>4.7451668424005167E-2</v>
      </c>
      <c r="N23" s="7">
        <f t="shared" si="3"/>
        <v>3.0976457366496957E-2</v>
      </c>
      <c r="O23" s="8">
        <f t="shared" si="4"/>
        <v>2.3231574661824817E-3</v>
      </c>
      <c r="P23" s="8">
        <f t="shared" si="5"/>
        <v>2.0806831652836369E-4</v>
      </c>
      <c r="Q23" s="8">
        <f t="shared" si="6"/>
        <v>2.251660836221729E-3</v>
      </c>
      <c r="R23" s="8">
        <f t="shared" si="7"/>
        <v>9.5954091097840354E-4</v>
      </c>
      <c r="S23" s="8">
        <f t="shared" si="8"/>
        <v>0.28645455546598975</v>
      </c>
      <c r="T23" s="8">
        <f t="shared" si="9"/>
        <v>2.2378896810305256E-2</v>
      </c>
      <c r="U23" s="8">
        <f t="shared" si="10"/>
        <v>0.26335515508007612</v>
      </c>
      <c r="V23" s="8">
        <f t="shared" si="11"/>
        <v>7.3730037813319146E-2</v>
      </c>
    </row>
    <row r="24" spans="1:22">
      <c r="A24" s="1">
        <v>495.77</v>
      </c>
      <c r="B24" s="1">
        <v>0.32516195684558025</v>
      </c>
      <c r="C24" s="1">
        <v>0.2820658342792281</v>
      </c>
      <c r="D24" s="1">
        <v>0.30769230769230771</v>
      </c>
      <c r="E24" s="1">
        <v>0.2814269535673839</v>
      </c>
      <c r="F24" s="1">
        <v>0.33214072748956464</v>
      </c>
      <c r="G24" s="7">
        <f t="shared" si="12"/>
        <v>-4.3096122566352146E-2</v>
      </c>
      <c r="H24" s="7">
        <f t="shared" si="13"/>
        <v>-1.7469649153272537E-2</v>
      </c>
      <c r="I24" s="7">
        <f t="shared" si="14"/>
        <v>-4.3735003278196349E-2</v>
      </c>
      <c r="J24" s="7">
        <f t="shared" si="15"/>
        <v>6.9787706439843888E-3</v>
      </c>
      <c r="K24" s="7">
        <f t="shared" si="0"/>
        <v>4.3096122566352146E-2</v>
      </c>
      <c r="L24" s="7">
        <f t="shared" si="1"/>
        <v>1.7469649153272537E-2</v>
      </c>
      <c r="M24" s="7">
        <f t="shared" si="2"/>
        <v>4.3735003278196349E-2</v>
      </c>
      <c r="N24" s="7">
        <f t="shared" si="3"/>
        <v>6.9787706439843888E-3</v>
      </c>
      <c r="O24" s="8">
        <f t="shared" si="4"/>
        <v>1.8572757802540467E-3</v>
      </c>
      <c r="P24" s="8">
        <f t="shared" si="5"/>
        <v>3.0518864153843589E-4</v>
      </c>
      <c r="Q24" s="8">
        <f t="shared" si="6"/>
        <v>1.9127505117438454E-3</v>
      </c>
      <c r="R24" s="8">
        <f t="shared" si="7"/>
        <v>4.8703239701338284E-5</v>
      </c>
      <c r="S24" s="8">
        <f t="shared" si="8"/>
        <v>0.22900949064148898</v>
      </c>
      <c r="T24" s="8">
        <f t="shared" si="9"/>
        <v>3.2824724257020002E-2</v>
      </c>
      <c r="U24" s="8">
        <f t="shared" si="10"/>
        <v>0.22371606751177292</v>
      </c>
      <c r="V24" s="8">
        <f t="shared" si="11"/>
        <v>3.7423018275993423E-3</v>
      </c>
    </row>
    <row r="25" spans="1:22">
      <c r="A25" s="1">
        <v>498.05</v>
      </c>
      <c r="B25" s="1">
        <v>0.31415755658970895</v>
      </c>
      <c r="C25" s="1">
        <v>0.27590511860174777</v>
      </c>
      <c r="D25" s="1">
        <v>0.3020706455542021</v>
      </c>
      <c r="E25" s="1">
        <v>0.26723095525997581</v>
      </c>
      <c r="F25" s="1">
        <v>0.3329105897273304</v>
      </c>
      <c r="G25" s="7">
        <f t="shared" si="12"/>
        <v>-3.8252437987961185E-2</v>
      </c>
      <c r="H25" s="7">
        <f t="shared" si="13"/>
        <v>-1.2086911035506853E-2</v>
      </c>
      <c r="I25" s="7">
        <f t="shared" si="14"/>
        <v>-4.6926601329733142E-2</v>
      </c>
      <c r="J25" s="7">
        <f t="shared" si="15"/>
        <v>1.8753033137621444E-2</v>
      </c>
      <c r="K25" s="7">
        <f t="shared" si="0"/>
        <v>3.8252437987961185E-2</v>
      </c>
      <c r="L25" s="7">
        <f t="shared" si="1"/>
        <v>1.2086911035506853E-2</v>
      </c>
      <c r="M25" s="7">
        <f t="shared" si="2"/>
        <v>4.6926601329733142E-2</v>
      </c>
      <c r="N25" s="7">
        <f t="shared" si="3"/>
        <v>1.8753033137621444E-2</v>
      </c>
      <c r="O25" s="8">
        <f t="shared" si="4"/>
        <v>1.4632490120228159E-3</v>
      </c>
      <c r="P25" s="8">
        <f t="shared" si="5"/>
        <v>1.4609341838025736E-4</v>
      </c>
      <c r="Q25" s="8">
        <f t="shared" si="6"/>
        <v>2.2021059123597123E-3</v>
      </c>
      <c r="R25" s="8">
        <f t="shared" si="7"/>
        <v>3.51676251860728E-4</v>
      </c>
      <c r="S25" s="8">
        <f t="shared" si="8"/>
        <v>0.18042442295735467</v>
      </c>
      <c r="T25" s="8">
        <f t="shared" si="9"/>
        <v>1.5713154165645633E-2</v>
      </c>
      <c r="U25" s="8">
        <f t="shared" si="10"/>
        <v>0.25755919129693311</v>
      </c>
      <c r="V25" s="8">
        <f t="shared" si="11"/>
        <v>2.7022405247212441E-2</v>
      </c>
    </row>
    <row r="26" spans="1:22">
      <c r="A26" s="1">
        <v>500.32</v>
      </c>
      <c r="B26" s="1">
        <v>0.30249674382721131</v>
      </c>
      <c r="C26" s="1">
        <v>0.26889632107023403</v>
      </c>
      <c r="D26" s="1">
        <v>0.29153199741435026</v>
      </c>
      <c r="E26" s="1">
        <v>0.25810553083280358</v>
      </c>
      <c r="F26" s="1">
        <v>0.29474384564204931</v>
      </c>
      <c r="G26" s="7">
        <f t="shared" si="12"/>
        <v>-3.3600422756977277E-2</v>
      </c>
      <c r="H26" s="7">
        <f t="shared" si="13"/>
        <v>-1.0964746412861048E-2</v>
      </c>
      <c r="I26" s="7">
        <f t="shared" si="14"/>
        <v>-4.4391212994407736E-2</v>
      </c>
      <c r="J26" s="7">
        <f t="shared" si="15"/>
        <v>-7.7528981851620049E-3</v>
      </c>
      <c r="K26" s="7">
        <f t="shared" si="0"/>
        <v>3.3600422756977277E-2</v>
      </c>
      <c r="L26" s="7">
        <f t="shared" si="1"/>
        <v>1.0964746412861048E-2</v>
      </c>
      <c r="M26" s="7">
        <f t="shared" si="2"/>
        <v>4.4391212994407736E-2</v>
      </c>
      <c r="N26" s="7">
        <f t="shared" si="3"/>
        <v>7.7528981851620049E-3</v>
      </c>
      <c r="O26" s="8">
        <f t="shared" si="4"/>
        <v>1.1289884094475965E-3</v>
      </c>
      <c r="P26" s="8">
        <f t="shared" si="5"/>
        <v>1.2022566389834923E-4</v>
      </c>
      <c r="Q26" s="8">
        <f t="shared" si="6"/>
        <v>1.9705797911148742E-3</v>
      </c>
      <c r="R26" s="8">
        <f t="shared" si="7"/>
        <v>6.0107430269488311E-5</v>
      </c>
      <c r="S26" s="8">
        <f t="shared" si="8"/>
        <v>0.13920876120635853</v>
      </c>
      <c r="T26" s="8">
        <f t="shared" si="9"/>
        <v>1.2930934277852102E-2</v>
      </c>
      <c r="U26" s="8">
        <f t="shared" si="10"/>
        <v>0.23047980323605793</v>
      </c>
      <c r="V26" s="8">
        <f t="shared" si="11"/>
        <v>4.6185869262332707E-3</v>
      </c>
    </row>
    <row r="27" spans="1:22">
      <c r="A27" s="1">
        <v>502.59</v>
      </c>
      <c r="B27" s="1">
        <v>0.29279384306521772</v>
      </c>
      <c r="C27" s="1">
        <v>0.27086280056577089</v>
      </c>
      <c r="D27" s="1">
        <v>0.29740791268758526</v>
      </c>
      <c r="E27" s="1">
        <v>0.24821312540610782</v>
      </c>
      <c r="F27" s="1">
        <v>0.28152692569870497</v>
      </c>
      <c r="G27" s="7">
        <f t="shared" si="12"/>
        <v>-2.1931042499446829E-2</v>
      </c>
      <c r="H27" s="7">
        <f t="shared" si="13"/>
        <v>4.6140696223675448E-3</v>
      </c>
      <c r="I27" s="7">
        <f t="shared" si="14"/>
        <v>-4.4580717659109897E-2</v>
      </c>
      <c r="J27" s="7">
        <f t="shared" si="15"/>
        <v>-1.1266917366512752E-2</v>
      </c>
      <c r="K27" s="7">
        <f t="shared" si="0"/>
        <v>2.1931042499446829E-2</v>
      </c>
      <c r="L27" s="7">
        <f t="shared" si="1"/>
        <v>4.6140696223675448E-3</v>
      </c>
      <c r="M27" s="7">
        <f t="shared" si="2"/>
        <v>4.4580717659109897E-2</v>
      </c>
      <c r="N27" s="7">
        <f t="shared" si="3"/>
        <v>1.1266917366512752E-2</v>
      </c>
      <c r="O27" s="8">
        <f t="shared" si="4"/>
        <v>4.80970625112543E-4</v>
      </c>
      <c r="P27" s="8">
        <f t="shared" si="5"/>
        <v>2.1289638480054978E-5</v>
      </c>
      <c r="Q27" s="8">
        <f t="shared" si="6"/>
        <v>1.9874403870012731E-3</v>
      </c>
      <c r="R27" s="8">
        <f t="shared" si="7"/>
        <v>1.2694342694382664E-4</v>
      </c>
      <c r="S27" s="8">
        <f t="shared" si="8"/>
        <v>5.9305591039083935E-2</v>
      </c>
      <c r="T27" s="8">
        <f t="shared" si="9"/>
        <v>2.2898182223188538E-3</v>
      </c>
      <c r="U27" s="8">
        <f t="shared" si="10"/>
        <v>0.23245182529771796</v>
      </c>
      <c r="V27" s="8">
        <f t="shared" si="11"/>
        <v>9.7541892811814773E-3</v>
      </c>
    </row>
    <row r="28" spans="1:22">
      <c r="A28" s="1">
        <v>504.86</v>
      </c>
      <c r="B28" s="1">
        <v>0.28099773766737235</v>
      </c>
      <c r="C28" s="1">
        <v>0.26093294460641409</v>
      </c>
      <c r="D28" s="1">
        <v>0.27111426543647976</v>
      </c>
      <c r="E28" s="1">
        <v>0.23957643944407675</v>
      </c>
      <c r="F28" s="1">
        <v>0.27720027720027718</v>
      </c>
      <c r="G28" s="7">
        <f t="shared" si="12"/>
        <v>-2.0064793060958264E-2</v>
      </c>
      <c r="H28" s="7">
        <f t="shared" si="13"/>
        <v>-9.8834722308925871E-3</v>
      </c>
      <c r="I28" s="7">
        <f t="shared" si="14"/>
        <v>-4.14212982232956E-2</v>
      </c>
      <c r="J28" s="7">
        <f t="shared" si="15"/>
        <v>-3.7974604670951706E-3</v>
      </c>
      <c r="K28" s="7">
        <f t="shared" si="0"/>
        <v>2.0064793060958264E-2</v>
      </c>
      <c r="L28" s="7">
        <f t="shared" si="1"/>
        <v>9.8834722308925871E-3</v>
      </c>
      <c r="M28" s="7">
        <f t="shared" si="2"/>
        <v>4.14212982232956E-2</v>
      </c>
      <c r="N28" s="7">
        <f t="shared" si="3"/>
        <v>3.7974604670951706E-3</v>
      </c>
      <c r="O28" s="8">
        <f t="shared" si="4"/>
        <v>4.025959205790789E-4</v>
      </c>
      <c r="P28" s="8">
        <f t="shared" si="5"/>
        <v>9.7683023338824898E-5</v>
      </c>
      <c r="Q28" s="8">
        <f t="shared" si="6"/>
        <v>1.7157239465031911E-3</v>
      </c>
      <c r="R28" s="8">
        <f t="shared" si="7"/>
        <v>1.4420705999150672E-5</v>
      </c>
      <c r="S28" s="8">
        <f t="shared" si="8"/>
        <v>4.964167825068224E-2</v>
      </c>
      <c r="T28" s="8">
        <f t="shared" si="9"/>
        <v>1.0506348760313073E-2</v>
      </c>
      <c r="U28" s="8">
        <f t="shared" si="10"/>
        <v>0.20067176136710735</v>
      </c>
      <c r="V28" s="8">
        <f t="shared" si="11"/>
        <v>1.1080707309582005E-3</v>
      </c>
    </row>
    <row r="29" spans="1:22">
      <c r="A29" s="1">
        <v>507.13</v>
      </c>
      <c r="B29" s="1">
        <v>0.2704884295568506</v>
      </c>
      <c r="C29" s="1">
        <v>0.2738275340393343</v>
      </c>
      <c r="D29" s="1">
        <v>0.26361655773420489</v>
      </c>
      <c r="E29" s="1">
        <v>0.22387053270397833</v>
      </c>
      <c r="F29" s="1">
        <v>0.25837988826815644</v>
      </c>
      <c r="G29" s="7">
        <f t="shared" si="12"/>
        <v>3.3391044824837013E-3</v>
      </c>
      <c r="H29" s="7">
        <f t="shared" si="13"/>
        <v>-6.8718718226457032E-3</v>
      </c>
      <c r="I29" s="7">
        <f t="shared" si="14"/>
        <v>-4.6617896852872265E-2</v>
      </c>
      <c r="J29" s="7">
        <f t="shared" si="15"/>
        <v>-1.2108541288694152E-2</v>
      </c>
      <c r="K29" s="7">
        <f t="shared" si="0"/>
        <v>3.3391044824837013E-3</v>
      </c>
      <c r="L29" s="7">
        <f t="shared" si="1"/>
        <v>6.8718718226457032E-3</v>
      </c>
      <c r="M29" s="7">
        <f t="shared" si="2"/>
        <v>4.6617896852872265E-2</v>
      </c>
      <c r="N29" s="7">
        <f t="shared" si="3"/>
        <v>1.2108541288694152E-2</v>
      </c>
      <c r="O29" s="8">
        <f t="shared" si="4"/>
        <v>1.1149618744942746E-5</v>
      </c>
      <c r="P29" s="8">
        <f t="shared" si="5"/>
        <v>4.7222622346871977E-5</v>
      </c>
      <c r="Q29" s="8">
        <f t="shared" si="6"/>
        <v>2.1732283069850378E-3</v>
      </c>
      <c r="R29" s="8">
        <f t="shared" si="7"/>
        <v>1.4661677214001105E-4</v>
      </c>
      <c r="S29" s="8">
        <f t="shared" si="8"/>
        <v>1.3747923365892783E-3</v>
      </c>
      <c r="T29" s="8">
        <f t="shared" si="9"/>
        <v>5.0790538907859251E-3</v>
      </c>
      <c r="U29" s="8">
        <f t="shared" si="10"/>
        <v>0.25418165498264972</v>
      </c>
      <c r="V29" s="8">
        <f t="shared" si="11"/>
        <v>1.1265866864318736E-2</v>
      </c>
    </row>
    <row r="30" spans="1:22">
      <c r="A30" s="1">
        <v>509.39</v>
      </c>
      <c r="B30" s="1">
        <v>0.2582599452306813</v>
      </c>
      <c r="C30" s="1">
        <v>0.26445643793369322</v>
      </c>
      <c r="D30" s="1">
        <v>0.27468448403860435</v>
      </c>
      <c r="E30" s="1">
        <v>0.23180592991913748</v>
      </c>
      <c r="F30" s="1">
        <v>0.2662473794549266</v>
      </c>
      <c r="G30" s="7">
        <f t="shared" si="12"/>
        <v>6.1964927030119243E-3</v>
      </c>
      <c r="H30" s="7">
        <f t="shared" si="13"/>
        <v>1.642453880792305E-2</v>
      </c>
      <c r="I30" s="7">
        <f t="shared" si="14"/>
        <v>-2.6454015311543816E-2</v>
      </c>
      <c r="J30" s="7">
        <f t="shared" si="15"/>
        <v>7.9874342242453045E-3</v>
      </c>
      <c r="K30" s="7">
        <f t="shared" si="0"/>
        <v>6.1964927030119243E-3</v>
      </c>
      <c r="L30" s="7">
        <f t="shared" si="1"/>
        <v>1.642453880792305E-2</v>
      </c>
      <c r="M30" s="7">
        <f t="shared" si="2"/>
        <v>2.6454015311543816E-2</v>
      </c>
      <c r="N30" s="7">
        <f t="shared" si="3"/>
        <v>7.9874342242453045E-3</v>
      </c>
      <c r="O30" s="8">
        <f t="shared" si="4"/>
        <v>3.8396521818480024E-5</v>
      </c>
      <c r="P30" s="8">
        <f t="shared" si="5"/>
        <v>2.6976547505297031E-4</v>
      </c>
      <c r="Q30" s="8">
        <f t="shared" si="6"/>
        <v>6.998149261033947E-4</v>
      </c>
      <c r="R30" s="8">
        <f t="shared" si="7"/>
        <v>6.3799105486645193E-5</v>
      </c>
      <c r="S30" s="8">
        <f t="shared" si="8"/>
        <v>4.7344438545643226E-3</v>
      </c>
      <c r="T30" s="8">
        <f t="shared" si="9"/>
        <v>2.9014767024226073E-2</v>
      </c>
      <c r="U30" s="8">
        <f t="shared" si="10"/>
        <v>8.1850634618917756E-2</v>
      </c>
      <c r="V30" s="8">
        <f t="shared" si="11"/>
        <v>4.9022510725362468E-3</v>
      </c>
    </row>
    <row r="31" spans="1:22">
      <c r="A31" s="1">
        <v>511.66</v>
      </c>
      <c r="B31" s="1">
        <v>0.24730759567285759</v>
      </c>
      <c r="C31" s="1">
        <v>0.26025236593059936</v>
      </c>
      <c r="D31" s="1">
        <v>0.25654450261780115</v>
      </c>
      <c r="E31" s="1">
        <v>0.2125506072874494</v>
      </c>
      <c r="F31" s="1">
        <v>0.23888888888888887</v>
      </c>
      <c r="G31" s="7">
        <f t="shared" si="12"/>
        <v>1.2944770257741767E-2</v>
      </c>
      <c r="H31" s="7">
        <f t="shared" si="13"/>
        <v>9.236906944943557E-3</v>
      </c>
      <c r="I31" s="7">
        <f t="shared" si="14"/>
        <v>-3.4756988385408194E-2</v>
      </c>
      <c r="J31" s="7">
        <f t="shared" si="15"/>
        <v>-8.4187067839687213E-3</v>
      </c>
      <c r="K31" s="7">
        <f t="shared" si="0"/>
        <v>1.2944770257741767E-2</v>
      </c>
      <c r="L31" s="7">
        <f t="shared" si="1"/>
        <v>9.236906944943557E-3</v>
      </c>
      <c r="M31" s="7">
        <f t="shared" si="2"/>
        <v>3.4756988385408194E-2</v>
      </c>
      <c r="N31" s="7">
        <f t="shared" si="3"/>
        <v>8.4187067839687213E-3</v>
      </c>
      <c r="O31" s="8">
        <f t="shared" si="4"/>
        <v>1.6756707702571583E-4</v>
      </c>
      <c r="P31" s="8">
        <f t="shared" si="5"/>
        <v>8.5320449909546511E-5</v>
      </c>
      <c r="Q31" s="8">
        <f t="shared" si="6"/>
        <v>1.2080482416234001E-3</v>
      </c>
      <c r="R31" s="8">
        <f t="shared" si="7"/>
        <v>7.0874623914440971E-5</v>
      </c>
      <c r="S31" s="8">
        <f t="shared" si="8"/>
        <v>2.0661687061193087E-2</v>
      </c>
      <c r="T31" s="8">
        <f t="shared" si="9"/>
        <v>9.1766856972396119E-3</v>
      </c>
      <c r="U31" s="8">
        <f t="shared" si="10"/>
        <v>0.14129380717514728</v>
      </c>
      <c r="V31" s="8">
        <f t="shared" si="11"/>
        <v>5.4459259020943592E-3</v>
      </c>
    </row>
    <row r="32" spans="1:22">
      <c r="A32" s="1">
        <v>513.91999999999996</v>
      </c>
      <c r="B32" s="1">
        <v>0.23510980789258076</v>
      </c>
      <c r="C32" s="1">
        <v>0.26303317535545029</v>
      </c>
      <c r="D32" s="1">
        <v>0.26204819277108438</v>
      </c>
      <c r="E32" s="1">
        <v>0.1993288590604026</v>
      </c>
      <c r="F32" s="1">
        <v>0.22382920110192839</v>
      </c>
      <c r="G32" s="7">
        <f t="shared" si="12"/>
        <v>2.7923367462869525E-2</v>
      </c>
      <c r="H32" s="7">
        <f t="shared" si="13"/>
        <v>2.6938384878503613E-2</v>
      </c>
      <c r="I32" s="7">
        <f t="shared" si="14"/>
        <v>-3.5780948832178167E-2</v>
      </c>
      <c r="J32" s="7">
        <f t="shared" si="15"/>
        <v>-1.1280606790652375E-2</v>
      </c>
      <c r="K32" s="7">
        <f t="shared" si="0"/>
        <v>2.7923367462869525E-2</v>
      </c>
      <c r="L32" s="7">
        <f t="shared" si="1"/>
        <v>2.6938384878503613E-2</v>
      </c>
      <c r="M32" s="7">
        <f t="shared" si="2"/>
        <v>3.5780948832178167E-2</v>
      </c>
      <c r="N32" s="7">
        <f t="shared" si="3"/>
        <v>1.1280606790652375E-2</v>
      </c>
      <c r="O32" s="8">
        <f t="shared" si="4"/>
        <v>7.7971445046644044E-4</v>
      </c>
      <c r="P32" s="8">
        <f t="shared" si="5"/>
        <v>7.2567657986239212E-4</v>
      </c>
      <c r="Q32" s="8">
        <f t="shared" si="6"/>
        <v>1.2802762993309521E-3</v>
      </c>
      <c r="R32" s="8">
        <f t="shared" si="7"/>
        <v>1.2725208956531248E-4</v>
      </c>
      <c r="S32" s="8">
        <f t="shared" si="8"/>
        <v>9.6141892897942935E-2</v>
      </c>
      <c r="T32" s="8">
        <f t="shared" si="9"/>
        <v>7.8050524795695714E-2</v>
      </c>
      <c r="U32" s="8">
        <f t="shared" si="10"/>
        <v>0.14974162979243952</v>
      </c>
      <c r="V32" s="8">
        <f t="shared" si="11"/>
        <v>9.777906567743553E-3</v>
      </c>
    </row>
    <row r="33" spans="1:22">
      <c r="A33" s="1">
        <v>516.17999999999995</v>
      </c>
      <c r="B33" s="1">
        <v>0.22417575259708036</v>
      </c>
      <c r="C33" s="1">
        <v>0.27123928293063138</v>
      </c>
      <c r="D33" s="1">
        <v>0.2283996994740797</v>
      </c>
      <c r="E33" s="1">
        <v>0.20026437541308664</v>
      </c>
      <c r="F33" s="1">
        <v>0.23418573351278604</v>
      </c>
      <c r="G33" s="7">
        <f t="shared" si="12"/>
        <v>4.7063530333551012E-2</v>
      </c>
      <c r="H33" s="7">
        <f t="shared" si="13"/>
        <v>4.2239468769993405E-3</v>
      </c>
      <c r="I33" s="7">
        <f t="shared" si="14"/>
        <v>-2.3911377183993721E-2</v>
      </c>
      <c r="J33" s="7">
        <f t="shared" si="15"/>
        <v>1.000998091570568E-2</v>
      </c>
      <c r="K33" s="7">
        <f t="shared" si="0"/>
        <v>4.7063530333551012E-2</v>
      </c>
      <c r="L33" s="7">
        <f t="shared" si="1"/>
        <v>4.2239468769993405E-3</v>
      </c>
      <c r="M33" s="7">
        <f t="shared" si="2"/>
        <v>2.3911377183993721E-2</v>
      </c>
      <c r="N33" s="7">
        <f t="shared" si="3"/>
        <v>1.000998091570568E-2</v>
      </c>
      <c r="O33" s="8">
        <f t="shared" si="4"/>
        <v>2.2149758874570762E-3</v>
      </c>
      <c r="P33" s="8">
        <f t="shared" si="5"/>
        <v>1.7841727219712482E-5</v>
      </c>
      <c r="Q33" s="8">
        <f t="shared" si="6"/>
        <v>5.7175395883521548E-4</v>
      </c>
      <c r="R33" s="8">
        <f t="shared" si="7"/>
        <v>1.0019971793279192E-4</v>
      </c>
      <c r="S33" s="8">
        <f t="shared" si="8"/>
        <v>0.27311533653894998</v>
      </c>
      <c r="T33" s="8">
        <f t="shared" si="9"/>
        <v>1.9189763200353994E-3</v>
      </c>
      <c r="U33" s="8">
        <f t="shared" si="10"/>
        <v>6.6872572491582863E-2</v>
      </c>
      <c r="V33" s="8">
        <f t="shared" si="11"/>
        <v>7.6992329431120367E-3</v>
      </c>
    </row>
    <row r="34" spans="1:22">
      <c r="A34" s="1">
        <v>518.44000000000005</v>
      </c>
      <c r="B34" s="1">
        <v>0.21211632299266781</v>
      </c>
      <c r="C34" s="1">
        <v>0.2558139534883721</v>
      </c>
      <c r="D34" s="1">
        <v>0.23738872403560829</v>
      </c>
      <c r="E34" s="1">
        <v>0.18612191958495455</v>
      </c>
      <c r="F34" s="1">
        <v>0.19921104536489156</v>
      </c>
      <c r="G34" s="7">
        <f t="shared" si="12"/>
        <v>4.3697630495704298E-2</v>
      </c>
      <c r="H34" s="7">
        <f t="shared" si="13"/>
        <v>2.5272401042940484E-2</v>
      </c>
      <c r="I34" s="7">
        <f t="shared" si="14"/>
        <v>-2.5994403407713251E-2</v>
      </c>
      <c r="J34" s="7">
        <f t="shared" si="15"/>
        <v>-1.290527762777624E-2</v>
      </c>
      <c r="K34" s="7">
        <f t="shared" si="0"/>
        <v>4.3697630495704298E-2</v>
      </c>
      <c r="L34" s="7">
        <f t="shared" si="1"/>
        <v>2.5272401042940484E-2</v>
      </c>
      <c r="M34" s="7">
        <f t="shared" si="2"/>
        <v>2.5994403407713251E-2</v>
      </c>
      <c r="N34" s="7">
        <f t="shared" si="3"/>
        <v>1.290527762777624E-2</v>
      </c>
      <c r="O34" s="8">
        <f t="shared" si="4"/>
        <v>1.9094829109391064E-3</v>
      </c>
      <c r="P34" s="8">
        <f t="shared" si="5"/>
        <v>6.3869425447521931E-4</v>
      </c>
      <c r="Q34" s="8">
        <f t="shared" si="6"/>
        <v>6.7570900852293434E-4</v>
      </c>
      <c r="R34" s="8">
        <f t="shared" si="7"/>
        <v>1.6654619064998194E-4</v>
      </c>
      <c r="S34" s="8">
        <f t="shared" si="8"/>
        <v>0.23544683749818665</v>
      </c>
      <c r="T34" s="8">
        <f t="shared" si="9"/>
        <v>6.8695095210650842E-2</v>
      </c>
      <c r="U34" s="8">
        <f t="shared" si="10"/>
        <v>7.9031196824102146E-2</v>
      </c>
      <c r="V34" s="8">
        <f t="shared" si="11"/>
        <v>1.2797220831122854E-2</v>
      </c>
    </row>
    <row r="35" spans="1:22">
      <c r="A35" s="1">
        <v>520.70000000000005</v>
      </c>
      <c r="B35" s="1">
        <v>0.20158538604203741</v>
      </c>
      <c r="C35" s="1">
        <v>0.2626339969372129</v>
      </c>
      <c r="D35" s="1">
        <v>0.22740524781341101</v>
      </c>
      <c r="E35" s="1">
        <v>0.17958412098298679</v>
      </c>
      <c r="F35" s="1">
        <v>0.20838709677419362</v>
      </c>
      <c r="G35" s="7">
        <f t="shared" si="12"/>
        <v>6.1048610895175492E-2</v>
      </c>
      <c r="H35" s="7">
        <f t="shared" si="13"/>
        <v>2.5819861771373603E-2</v>
      </c>
      <c r="I35" s="7">
        <f t="shared" si="14"/>
        <v>-2.2001265059050618E-2</v>
      </c>
      <c r="J35" s="7">
        <f t="shared" si="15"/>
        <v>6.8017107321562131E-3</v>
      </c>
      <c r="K35" s="7">
        <f t="shared" si="0"/>
        <v>6.1048610895175492E-2</v>
      </c>
      <c r="L35" s="7">
        <f t="shared" si="1"/>
        <v>2.5819861771373603E-2</v>
      </c>
      <c r="M35" s="7">
        <f t="shared" si="2"/>
        <v>2.2001265059050618E-2</v>
      </c>
      <c r="N35" s="7">
        <f t="shared" si="3"/>
        <v>6.8017107321562131E-3</v>
      </c>
      <c r="O35" s="8">
        <f t="shared" si="4"/>
        <v>3.72693289223054E-3</v>
      </c>
      <c r="P35" s="8">
        <f t="shared" si="5"/>
        <v>6.6666526189284008E-4</v>
      </c>
      <c r="Q35" s="8">
        <f t="shared" si="6"/>
        <v>4.8405566419860155E-4</v>
      </c>
      <c r="R35" s="8">
        <f t="shared" si="7"/>
        <v>4.6263268883929012E-5</v>
      </c>
      <c r="S35" s="8">
        <f t="shared" si="8"/>
        <v>0.45954564872858084</v>
      </c>
      <c r="T35" s="8">
        <f t="shared" si="9"/>
        <v>7.1703531570032258E-2</v>
      </c>
      <c r="U35" s="8">
        <f t="shared" si="10"/>
        <v>5.6615344754283724E-2</v>
      </c>
      <c r="V35" s="8">
        <f t="shared" si="11"/>
        <v>3.5548172309837122E-3</v>
      </c>
    </row>
    <row r="36" spans="1:22">
      <c r="A36" s="1">
        <v>522.95000000000005</v>
      </c>
      <c r="B36" s="1">
        <v>0.19007554909232255</v>
      </c>
      <c r="C36" s="1">
        <v>0.23873873873873885</v>
      </c>
      <c r="D36" s="1">
        <v>0.22087205146533243</v>
      </c>
      <c r="E36" s="1">
        <v>0.16339066339066338</v>
      </c>
      <c r="F36" s="1">
        <v>0.19252336448598131</v>
      </c>
      <c r="G36" s="7">
        <f t="shared" si="12"/>
        <v>4.8663189646416305E-2</v>
      </c>
      <c r="H36" s="7">
        <f t="shared" si="13"/>
        <v>3.0796502373009876E-2</v>
      </c>
      <c r="I36" s="7">
        <f t="shared" si="14"/>
        <v>-2.6684885701659167E-2</v>
      </c>
      <c r="J36" s="7">
        <f t="shared" si="15"/>
        <v>2.4478153936587643E-3</v>
      </c>
      <c r="K36" s="7">
        <f t="shared" ref="K36:K67" si="16">ABS(G36)</f>
        <v>4.8663189646416305E-2</v>
      </c>
      <c r="L36" s="7">
        <f t="shared" ref="L36:L67" si="17">ABS(H36)</f>
        <v>3.0796502373009876E-2</v>
      </c>
      <c r="M36" s="7">
        <f t="shared" ref="M36:M67" si="18">ABS(I36)</f>
        <v>2.6684885701659167E-2</v>
      </c>
      <c r="N36" s="7">
        <f t="shared" ref="N36:N67" si="19">ABS(J36)</f>
        <v>2.4478153936587643E-3</v>
      </c>
      <c r="O36" s="8">
        <f t="shared" ref="O36:O67" si="20">G36^2</f>
        <v>2.368106026563079E-3</v>
      </c>
      <c r="P36" s="8">
        <f t="shared" ref="P36:P67" si="21">H36^2</f>
        <v>9.4842455841080296E-4</v>
      </c>
      <c r="Q36" s="8">
        <f t="shared" ref="Q36:Q67" si="22">I36^2</f>
        <v>7.1208312491061383E-4</v>
      </c>
      <c r="R36" s="8">
        <f t="shared" ref="R36:R67" si="23">J36^2</f>
        <v>5.9918002014328111E-6</v>
      </c>
      <c r="S36" s="8">
        <f t="shared" ref="S36:S67" si="24">(G36/C$1)^2</f>
        <v>0.2919968917346622</v>
      </c>
      <c r="T36" s="8">
        <f t="shared" ref="T36:T67" si="25">(H36/D$1)^2</f>
        <v>0.10200830034659003</v>
      </c>
      <c r="U36" s="8">
        <f t="shared" ref="U36:U67" si="26">(I36/E$1)^2</f>
        <v>8.3285528075096441E-2</v>
      </c>
      <c r="V36" s="8">
        <f t="shared" ref="V36:V67" si="27">(J36/F$1)^2</f>
        <v>4.604031473457805E-4</v>
      </c>
    </row>
    <row r="37" spans="1:22">
      <c r="A37" s="1">
        <v>525.21</v>
      </c>
      <c r="B37" s="1">
        <v>0.17997035242555409</v>
      </c>
      <c r="C37" s="1">
        <v>0.22981818181818184</v>
      </c>
      <c r="D37" s="1">
        <v>0.21488178025034776</v>
      </c>
      <c r="E37" s="1">
        <v>0.16148325358851676</v>
      </c>
      <c r="F37" s="1">
        <v>0.17220543806646527</v>
      </c>
      <c r="G37" s="7">
        <f t="shared" ref="G37:G68" si="28">C37-B37</f>
        <v>4.9847829392627746E-2</v>
      </c>
      <c r="H37" s="7">
        <f t="shared" ref="H37:H68" si="29">D37-$B37</f>
        <v>3.4911427824793673E-2</v>
      </c>
      <c r="I37" s="7">
        <f t="shared" ref="I37:I68" si="30">E37-$B37</f>
        <v>-1.8487098837037336E-2</v>
      </c>
      <c r="J37" s="7">
        <f t="shared" ref="J37:J68" si="31">F37-$B37</f>
        <v>-7.7649143590888259E-3</v>
      </c>
      <c r="K37" s="7">
        <f t="shared" si="16"/>
        <v>4.9847829392627746E-2</v>
      </c>
      <c r="L37" s="7">
        <f t="shared" si="17"/>
        <v>3.4911427824793673E-2</v>
      </c>
      <c r="M37" s="7">
        <f t="shared" si="18"/>
        <v>1.8487098837037336E-2</v>
      </c>
      <c r="N37" s="7">
        <f t="shared" si="19"/>
        <v>7.7649143590888259E-3</v>
      </c>
      <c r="O37" s="8">
        <f t="shared" si="20"/>
        <v>2.4848060951565228E-3</v>
      </c>
      <c r="P37" s="8">
        <f t="shared" si="21"/>
        <v>1.2188077927657779E-3</v>
      </c>
      <c r="Q37" s="8">
        <f t="shared" si="22"/>
        <v>3.4177282341038719E-4</v>
      </c>
      <c r="R37" s="8">
        <f t="shared" si="23"/>
        <v>6.0293895003983828E-5</v>
      </c>
      <c r="S37" s="8">
        <f t="shared" si="24"/>
        <v>0.30638647434298955</v>
      </c>
      <c r="T37" s="8">
        <f t="shared" si="25"/>
        <v>0.13108951079624401</v>
      </c>
      <c r="U37" s="8">
        <f t="shared" si="26"/>
        <v>3.9973886592276568E-2</v>
      </c>
      <c r="V37" s="8">
        <f t="shared" si="27"/>
        <v>4.6329146654342877E-3</v>
      </c>
    </row>
    <row r="38" spans="1:22">
      <c r="A38" s="1">
        <v>527.46</v>
      </c>
      <c r="B38" s="1">
        <v>0.16917539555011901</v>
      </c>
      <c r="C38" s="1">
        <v>0.21868211440984792</v>
      </c>
      <c r="D38" s="1">
        <v>0.19459459459459466</v>
      </c>
      <c r="E38" s="1">
        <v>0.1521613832853026</v>
      </c>
      <c r="F38" s="1">
        <v>0.17927823050058211</v>
      </c>
      <c r="G38" s="7">
        <f t="shared" si="28"/>
        <v>4.9506718859728904E-2</v>
      </c>
      <c r="H38" s="7">
        <f t="shared" si="29"/>
        <v>2.5419199044475649E-2</v>
      </c>
      <c r="I38" s="7">
        <f t="shared" si="30"/>
        <v>-1.7014012264816414E-2</v>
      </c>
      <c r="J38" s="7">
        <f t="shared" si="31"/>
        <v>1.0102834950463102E-2</v>
      </c>
      <c r="K38" s="7">
        <f t="shared" si="16"/>
        <v>4.9506718859728904E-2</v>
      </c>
      <c r="L38" s="7">
        <f t="shared" si="17"/>
        <v>2.5419199044475649E-2</v>
      </c>
      <c r="M38" s="7">
        <f t="shared" si="18"/>
        <v>1.7014012264816414E-2</v>
      </c>
      <c r="N38" s="7">
        <f t="shared" si="19"/>
        <v>1.0102834950463102E-2</v>
      </c>
      <c r="O38" s="8">
        <f t="shared" si="20"/>
        <v>2.4509152122562375E-3</v>
      </c>
      <c r="P38" s="8">
        <f t="shared" si="21"/>
        <v>6.461356800626717E-4</v>
      </c>
      <c r="Q38" s="8">
        <f t="shared" si="22"/>
        <v>2.8947661334732333E-4</v>
      </c>
      <c r="R38" s="8">
        <f t="shared" si="23"/>
        <v>1.0206727403629879E-4</v>
      </c>
      <c r="S38" s="8">
        <f t="shared" si="24"/>
        <v>0.30220759368729982</v>
      </c>
      <c r="T38" s="8">
        <f t="shared" si="25"/>
        <v>6.9495461638955466E-2</v>
      </c>
      <c r="U38" s="8">
        <f t="shared" si="26"/>
        <v>3.3857300874878496E-2</v>
      </c>
      <c r="V38" s="8">
        <f t="shared" si="27"/>
        <v>7.8427338408378622E-3</v>
      </c>
    </row>
    <row r="39" spans="1:22">
      <c r="A39" s="1">
        <v>529.71</v>
      </c>
      <c r="B39" s="1">
        <v>0.16030262568792034</v>
      </c>
      <c r="C39" s="1">
        <v>0.20862308762169679</v>
      </c>
      <c r="D39" s="1">
        <v>0.1758169934640523</v>
      </c>
      <c r="E39" s="1">
        <v>0.13560267857142863</v>
      </c>
      <c r="F39" s="1">
        <v>0.16302521008403362</v>
      </c>
      <c r="G39" s="7">
        <f t="shared" si="28"/>
        <v>4.8320461933776454E-2</v>
      </c>
      <c r="H39" s="7">
        <f t="shared" si="29"/>
        <v>1.5514367776131965E-2</v>
      </c>
      <c r="I39" s="7">
        <f t="shared" si="30"/>
        <v>-2.4699947116491705E-2</v>
      </c>
      <c r="J39" s="7">
        <f t="shared" si="31"/>
        <v>2.7225843961132812E-3</v>
      </c>
      <c r="K39" s="7">
        <f t="shared" si="16"/>
        <v>4.8320461933776454E-2</v>
      </c>
      <c r="L39" s="7">
        <f t="shared" si="17"/>
        <v>1.5514367776131965E-2</v>
      </c>
      <c r="M39" s="7">
        <f t="shared" si="18"/>
        <v>2.4699947116491705E-2</v>
      </c>
      <c r="N39" s="7">
        <f t="shared" si="19"/>
        <v>2.7225843961132812E-3</v>
      </c>
      <c r="O39" s="8">
        <f t="shared" si="20"/>
        <v>2.3348670414935395E-3</v>
      </c>
      <c r="P39" s="8">
        <f t="shared" si="21"/>
        <v>2.4069560749308191E-4</v>
      </c>
      <c r="Q39" s="8">
        <f t="shared" si="22"/>
        <v>6.100873875574869E-4</v>
      </c>
      <c r="R39" s="8">
        <f t="shared" si="23"/>
        <v>7.4124657939595203E-6</v>
      </c>
      <c r="S39" s="8">
        <f t="shared" si="24"/>
        <v>0.28789839267429423</v>
      </c>
      <c r="T39" s="8">
        <f t="shared" si="25"/>
        <v>2.5888142186449286E-2</v>
      </c>
      <c r="U39" s="8">
        <f t="shared" si="26"/>
        <v>7.135606569957624E-2</v>
      </c>
      <c r="V39" s="8">
        <f t="shared" si="27"/>
        <v>5.6956548389511101E-4</v>
      </c>
    </row>
    <row r="40" spans="1:22">
      <c r="A40" s="1">
        <v>531.96</v>
      </c>
      <c r="B40" s="1">
        <v>0.15034569167267436</v>
      </c>
      <c r="C40" s="1">
        <v>0.21131561008861624</v>
      </c>
      <c r="D40" s="1">
        <v>0.17647058823529407</v>
      </c>
      <c r="E40" s="1">
        <v>0.13600000000000001</v>
      </c>
      <c r="F40" s="1">
        <v>0.14108108108108108</v>
      </c>
      <c r="G40" s="7">
        <f t="shared" si="28"/>
        <v>6.0969918415941876E-2</v>
      </c>
      <c r="H40" s="7">
        <f t="shared" si="29"/>
        <v>2.6124896562619709E-2</v>
      </c>
      <c r="I40" s="7">
        <f t="shared" si="30"/>
        <v>-1.4345691672674354E-2</v>
      </c>
      <c r="J40" s="7">
        <f t="shared" si="31"/>
        <v>-9.2646105915932808E-3</v>
      </c>
      <c r="K40" s="7">
        <f t="shared" si="16"/>
        <v>6.0969918415941876E-2</v>
      </c>
      <c r="L40" s="7">
        <f t="shared" si="17"/>
        <v>2.6124896562619709E-2</v>
      </c>
      <c r="M40" s="7">
        <f t="shared" si="18"/>
        <v>1.4345691672674354E-2</v>
      </c>
      <c r="N40" s="7">
        <f t="shared" si="19"/>
        <v>9.2646105915932808E-3</v>
      </c>
      <c r="O40" s="8">
        <f t="shared" si="20"/>
        <v>3.7173309516466083E-3</v>
      </c>
      <c r="P40" s="8">
        <f t="shared" si="21"/>
        <v>6.8251022040757912E-4</v>
      </c>
      <c r="Q40" s="8">
        <f t="shared" si="22"/>
        <v>2.0579886956743833E-4</v>
      </c>
      <c r="R40" s="8">
        <f t="shared" si="23"/>
        <v>8.5833009413862406E-5</v>
      </c>
      <c r="S40" s="8">
        <f t="shared" si="24"/>
        <v>0.45836169126481896</v>
      </c>
      <c r="T40" s="8">
        <f t="shared" si="25"/>
        <v>7.3407744385713791E-2</v>
      </c>
      <c r="U40" s="8">
        <f t="shared" si="26"/>
        <v>2.4070318379379584E-2</v>
      </c>
      <c r="V40" s="8">
        <f t="shared" si="27"/>
        <v>6.5953113174321834E-3</v>
      </c>
    </row>
    <row r="41" spans="1:22">
      <c r="A41" s="1">
        <v>534.21</v>
      </c>
      <c r="B41" s="1">
        <v>0.14253830245912683</v>
      </c>
      <c r="C41" s="1">
        <v>0.18593955321944819</v>
      </c>
      <c r="D41" s="1">
        <v>0.16004886988393396</v>
      </c>
      <c r="E41" s="1">
        <v>0.12519240636223708</v>
      </c>
      <c r="F41" s="1">
        <v>0.1473793461338869</v>
      </c>
      <c r="G41" s="7">
        <f t="shared" si="28"/>
        <v>4.3401250760321364E-2</v>
      </c>
      <c r="H41" s="7">
        <f t="shared" si="29"/>
        <v>1.7510567424807139E-2</v>
      </c>
      <c r="I41" s="7">
        <f t="shared" si="30"/>
        <v>-1.7345896096889746E-2</v>
      </c>
      <c r="J41" s="7">
        <f t="shared" si="31"/>
        <v>4.8410436747600705E-3</v>
      </c>
      <c r="K41" s="7">
        <f t="shared" si="16"/>
        <v>4.3401250760321364E-2</v>
      </c>
      <c r="L41" s="7">
        <f t="shared" si="17"/>
        <v>1.7510567424807139E-2</v>
      </c>
      <c r="M41" s="7">
        <f t="shared" si="18"/>
        <v>1.7345896096889746E-2</v>
      </c>
      <c r="N41" s="7">
        <f t="shared" si="19"/>
        <v>4.8410436747600705E-3</v>
      </c>
      <c r="O41" s="8">
        <f t="shared" si="20"/>
        <v>1.8836685675602957E-3</v>
      </c>
      <c r="P41" s="8">
        <f t="shared" si="21"/>
        <v>3.0661997153871688E-4</v>
      </c>
      <c r="Q41" s="8">
        <f t="shared" si="22"/>
        <v>3.0088011140409494E-4</v>
      </c>
      <c r="R41" s="8">
        <f t="shared" si="23"/>
        <v>2.3435703860934487E-5</v>
      </c>
      <c r="S41" s="8">
        <f t="shared" si="24"/>
        <v>0.23226382628828585</v>
      </c>
      <c r="T41" s="8">
        <f t="shared" si="25"/>
        <v>3.2978671705205451E-2</v>
      </c>
      <c r="U41" s="8">
        <f t="shared" si="26"/>
        <v>3.5191058584248133E-2</v>
      </c>
      <c r="V41" s="8">
        <f t="shared" si="27"/>
        <v>1.8007729655701355E-3</v>
      </c>
    </row>
    <row r="42" spans="1:22">
      <c r="A42" s="1">
        <v>536.45000000000005</v>
      </c>
      <c r="B42" s="1">
        <v>0.13379855728047538</v>
      </c>
      <c r="C42" s="1">
        <v>0.17102744097000647</v>
      </c>
      <c r="D42" s="1">
        <v>0.13887240356083086</v>
      </c>
      <c r="E42" s="1">
        <v>0.12985735366453521</v>
      </c>
      <c r="F42" s="1">
        <v>0.1243756243756244</v>
      </c>
      <c r="G42" s="7">
        <f t="shared" si="28"/>
        <v>3.7228883689531089E-2</v>
      </c>
      <c r="H42" s="7">
        <f t="shared" si="29"/>
        <v>5.0738462803554818E-3</v>
      </c>
      <c r="I42" s="7">
        <f t="shared" si="30"/>
        <v>-3.9412036159401642E-3</v>
      </c>
      <c r="J42" s="7">
        <f t="shared" si="31"/>
        <v>-9.4229329048509808E-3</v>
      </c>
      <c r="K42" s="7">
        <f t="shared" si="16"/>
        <v>3.7228883689531089E-2</v>
      </c>
      <c r="L42" s="7">
        <f t="shared" si="17"/>
        <v>5.0738462803554818E-3</v>
      </c>
      <c r="M42" s="7">
        <f t="shared" si="18"/>
        <v>3.9412036159401642E-3</v>
      </c>
      <c r="N42" s="7">
        <f t="shared" si="19"/>
        <v>9.4229329048509808E-3</v>
      </c>
      <c r="O42" s="8">
        <f t="shared" si="20"/>
        <v>1.385989780768634E-3</v>
      </c>
      <c r="P42" s="8">
        <f t="shared" si="21"/>
        <v>2.5743916076677159E-5</v>
      </c>
      <c r="Q42" s="8">
        <f t="shared" si="22"/>
        <v>1.5533085942299825E-5</v>
      </c>
      <c r="R42" s="8">
        <f t="shared" si="23"/>
        <v>8.8791664529323344E-5</v>
      </c>
      <c r="S42" s="8">
        <f t="shared" si="24"/>
        <v>0.17089805246085626</v>
      </c>
      <c r="T42" s="8">
        <f t="shared" si="25"/>
        <v>2.7689003832286037E-3</v>
      </c>
      <c r="U42" s="8">
        <f t="shared" si="26"/>
        <v>1.8167559658188654E-3</v>
      </c>
      <c r="V42" s="8">
        <f t="shared" si="27"/>
        <v>6.8226510285832971E-3</v>
      </c>
    </row>
    <row r="43" spans="1:22">
      <c r="A43" s="1">
        <v>538.70000000000005</v>
      </c>
      <c r="B43" s="1">
        <v>0.12727942189252198</v>
      </c>
      <c r="C43" s="1">
        <v>0.15403573629081946</v>
      </c>
      <c r="D43" s="1">
        <v>0.16084716657126497</v>
      </c>
      <c r="E43" s="1">
        <v>0.1046344959388438</v>
      </c>
      <c r="F43" s="1">
        <v>0.11943907156673109</v>
      </c>
      <c r="G43" s="7">
        <f t="shared" si="28"/>
        <v>2.6756314398297482E-2</v>
      </c>
      <c r="H43" s="7">
        <f t="shared" si="29"/>
        <v>3.3567744678742989E-2</v>
      </c>
      <c r="I43" s="7">
        <f t="shared" si="30"/>
        <v>-2.2644925953678174E-2</v>
      </c>
      <c r="J43" s="7">
        <f t="shared" si="31"/>
        <v>-7.8403503257908902E-3</v>
      </c>
      <c r="K43" s="7">
        <f t="shared" si="16"/>
        <v>2.6756314398297482E-2</v>
      </c>
      <c r="L43" s="7">
        <f t="shared" si="17"/>
        <v>3.3567744678742989E-2</v>
      </c>
      <c r="M43" s="7">
        <f t="shared" si="18"/>
        <v>2.2644925953678174E-2</v>
      </c>
      <c r="N43" s="7">
        <f t="shared" si="19"/>
        <v>7.8403503257908902E-3</v>
      </c>
      <c r="O43" s="8">
        <f t="shared" si="20"/>
        <v>7.159003601805411E-4</v>
      </c>
      <c r="P43" s="8">
        <f t="shared" si="21"/>
        <v>1.1267934828172782E-3</v>
      </c>
      <c r="Q43" s="8">
        <f t="shared" si="22"/>
        <v>5.1279267144756734E-4</v>
      </c>
      <c r="R43" s="8">
        <f t="shared" si="23"/>
        <v>6.1471093231129314E-5</v>
      </c>
      <c r="S43" s="8">
        <f t="shared" si="24"/>
        <v>8.8273361758143765E-2</v>
      </c>
      <c r="T43" s="8">
        <f t="shared" si="25"/>
        <v>0.12119286347498689</v>
      </c>
      <c r="U43" s="8">
        <f t="shared" si="26"/>
        <v>5.9976436655356978E-2</v>
      </c>
      <c r="V43" s="8">
        <f t="shared" si="27"/>
        <v>4.7233692451277244E-3</v>
      </c>
    </row>
    <row r="44" spans="1:22">
      <c r="A44" s="1">
        <v>540.94000000000005</v>
      </c>
      <c r="B44" s="1">
        <v>0.1200891655046941</v>
      </c>
      <c r="C44" s="1">
        <v>0.15961305925030234</v>
      </c>
      <c r="D44" s="1">
        <v>0.12906846240179573</v>
      </c>
      <c r="E44" s="1">
        <v>0.11136999068033554</v>
      </c>
      <c r="F44" s="1">
        <v>0.12145557655954628</v>
      </c>
      <c r="G44" s="7">
        <f t="shared" si="28"/>
        <v>3.9523893745608232E-2</v>
      </c>
      <c r="H44" s="7">
        <f t="shared" si="29"/>
        <v>8.9792968971016268E-3</v>
      </c>
      <c r="I44" s="7">
        <f t="shared" si="30"/>
        <v>-8.7191748243585637E-3</v>
      </c>
      <c r="J44" s="7">
        <f t="shared" si="31"/>
        <v>1.3664110548521763E-3</v>
      </c>
      <c r="K44" s="7">
        <f t="shared" si="16"/>
        <v>3.9523893745608232E-2</v>
      </c>
      <c r="L44" s="7">
        <f t="shared" si="17"/>
        <v>8.9792968971016268E-3</v>
      </c>
      <c r="M44" s="7">
        <f t="shared" si="18"/>
        <v>8.7191748243585637E-3</v>
      </c>
      <c r="N44" s="7">
        <f t="shared" si="19"/>
        <v>1.3664110548521763E-3</v>
      </c>
      <c r="O44" s="8">
        <f t="shared" si="20"/>
        <v>1.5621381768141296E-3</v>
      </c>
      <c r="P44" s="8">
        <f t="shared" si="21"/>
        <v>8.0627772766298907E-5</v>
      </c>
      <c r="Q44" s="8">
        <f t="shared" si="22"/>
        <v>7.6024009617728193E-5</v>
      </c>
      <c r="R44" s="8">
        <f t="shared" si="23"/>
        <v>1.867079170822237E-6</v>
      </c>
      <c r="S44" s="8">
        <f t="shared" si="24"/>
        <v>0.19261785028763692</v>
      </c>
      <c r="T44" s="8">
        <f t="shared" si="25"/>
        <v>8.6719623481731518E-3</v>
      </c>
      <c r="U44" s="8">
        <f t="shared" si="26"/>
        <v>8.8917986761636938E-3</v>
      </c>
      <c r="V44" s="8">
        <f t="shared" si="27"/>
        <v>1.4346425075801943E-4</v>
      </c>
    </row>
    <row r="45" spans="1:22">
      <c r="A45" s="1">
        <v>543.17999999999995</v>
      </c>
      <c r="B45" s="1">
        <v>0.11506502949645309</v>
      </c>
      <c r="C45" s="1">
        <v>0.15507075471698117</v>
      </c>
      <c r="D45" s="1">
        <v>0.11538461538461539</v>
      </c>
      <c r="E45" s="1">
        <v>9.1990846681922187E-2</v>
      </c>
      <c r="F45" s="1">
        <v>0.11240130051091494</v>
      </c>
      <c r="G45" s="7">
        <f t="shared" si="28"/>
        <v>4.0005725220528088E-2</v>
      </c>
      <c r="H45" s="7">
        <f t="shared" si="29"/>
        <v>3.1958588816230482E-4</v>
      </c>
      <c r="I45" s="7">
        <f t="shared" si="30"/>
        <v>-2.30741828145309E-2</v>
      </c>
      <c r="J45" s="7">
        <f t="shared" si="31"/>
        <v>-2.6637289855381413E-3</v>
      </c>
      <c r="K45" s="7">
        <f t="shared" si="16"/>
        <v>4.0005725220528088E-2</v>
      </c>
      <c r="L45" s="7">
        <f t="shared" si="17"/>
        <v>3.1958588816230482E-4</v>
      </c>
      <c r="M45" s="7">
        <f t="shared" si="18"/>
        <v>2.30741828145309E-2</v>
      </c>
      <c r="N45" s="7">
        <f t="shared" si="19"/>
        <v>2.6637289855381413E-3</v>
      </c>
      <c r="O45" s="8">
        <f t="shared" si="20"/>
        <v>1.6004580504203972E-3</v>
      </c>
      <c r="P45" s="8">
        <f t="shared" si="21"/>
        <v>1.021351399124892E-7</v>
      </c>
      <c r="Q45" s="8">
        <f t="shared" si="22"/>
        <v>5.3241791255839309E-4</v>
      </c>
      <c r="R45" s="8">
        <f t="shared" si="23"/>
        <v>7.0954521083960552E-6</v>
      </c>
      <c r="S45" s="8">
        <f t="shared" si="24"/>
        <v>0.1973428431127828</v>
      </c>
      <c r="T45" s="8">
        <f t="shared" si="25"/>
        <v>1.098519849126623E-5</v>
      </c>
      <c r="U45" s="8">
        <f t="shared" si="26"/>
        <v>6.2271812732021321E-2</v>
      </c>
      <c r="V45" s="8">
        <f t="shared" si="27"/>
        <v>5.4520651101911245E-4</v>
      </c>
    </row>
    <row r="46" spans="1:22">
      <c r="A46" s="1">
        <v>545.41999999999996</v>
      </c>
      <c r="B46" s="1">
        <v>0.10953669743976516</v>
      </c>
      <c r="C46" s="1">
        <v>0.11908931698774085</v>
      </c>
      <c r="D46" s="1">
        <v>0.12695840086439761</v>
      </c>
      <c r="E46" s="1">
        <v>0.1050969778980605</v>
      </c>
      <c r="F46" s="1">
        <v>0.10114942528735632</v>
      </c>
      <c r="G46" s="7">
        <f t="shared" si="28"/>
        <v>9.5526195479756909E-3</v>
      </c>
      <c r="H46" s="7">
        <f t="shared" si="29"/>
        <v>1.7421703424632451E-2</v>
      </c>
      <c r="I46" s="7">
        <f t="shared" si="30"/>
        <v>-4.439719541704662E-3</v>
      </c>
      <c r="J46" s="7">
        <f t="shared" si="31"/>
        <v>-8.3872721524088367E-3</v>
      </c>
      <c r="K46" s="7">
        <f t="shared" si="16"/>
        <v>9.5526195479756909E-3</v>
      </c>
      <c r="L46" s="7">
        <f t="shared" si="17"/>
        <v>1.7421703424632451E-2</v>
      </c>
      <c r="M46" s="7">
        <f t="shared" si="18"/>
        <v>4.439719541704662E-3</v>
      </c>
      <c r="N46" s="7">
        <f t="shared" si="19"/>
        <v>8.3872721524088367E-3</v>
      </c>
      <c r="O46" s="8">
        <f t="shared" si="20"/>
        <v>9.1252540228367289E-5</v>
      </c>
      <c r="P46" s="8">
        <f t="shared" si="21"/>
        <v>3.0351575021585008E-4</v>
      </c>
      <c r="Q46" s="8">
        <f t="shared" si="22"/>
        <v>1.9711109608994253E-5</v>
      </c>
      <c r="R46" s="8">
        <f t="shared" si="23"/>
        <v>7.0346334158572754E-5</v>
      </c>
      <c r="S46" s="8">
        <f t="shared" si="24"/>
        <v>1.1251801148552043E-2</v>
      </c>
      <c r="T46" s="8">
        <f t="shared" si="25"/>
        <v>3.2644795554237903E-2</v>
      </c>
      <c r="U46" s="8">
        <f t="shared" si="26"/>
        <v>2.3054192906723728E-3</v>
      </c>
      <c r="V46" s="8">
        <f t="shared" si="27"/>
        <v>5.4053327150494889E-3</v>
      </c>
    </row>
    <row r="47" spans="1:22">
      <c r="A47" s="1">
        <v>547.66</v>
      </c>
      <c r="B47" s="1">
        <v>0.10607929459728617</v>
      </c>
      <c r="C47" s="1">
        <v>0.13693901035673192</v>
      </c>
      <c r="D47" s="1">
        <v>0.11456102783725915</v>
      </c>
      <c r="E47" s="1">
        <v>8.7539079946404613E-2</v>
      </c>
      <c r="F47" s="1">
        <v>9.7870412324422257E-2</v>
      </c>
      <c r="G47" s="7">
        <f t="shared" si="28"/>
        <v>3.0859715759445752E-2</v>
      </c>
      <c r="H47" s="7">
        <f t="shared" si="29"/>
        <v>8.4817332399729772E-3</v>
      </c>
      <c r="I47" s="7">
        <f t="shared" si="30"/>
        <v>-1.8540214650881556E-2</v>
      </c>
      <c r="J47" s="7">
        <f t="shared" si="31"/>
        <v>-8.2088822728639127E-3</v>
      </c>
      <c r="K47" s="7">
        <f t="shared" si="16"/>
        <v>3.0859715759445752E-2</v>
      </c>
      <c r="L47" s="7">
        <f t="shared" si="17"/>
        <v>8.4817332399729772E-3</v>
      </c>
      <c r="M47" s="7">
        <f t="shared" si="18"/>
        <v>1.8540214650881556E-2</v>
      </c>
      <c r="N47" s="7">
        <f t="shared" si="19"/>
        <v>8.2088822728639127E-3</v>
      </c>
      <c r="O47" s="8">
        <f t="shared" si="20"/>
        <v>9.5232205675378453E-4</v>
      </c>
      <c r="P47" s="8">
        <f t="shared" si="21"/>
        <v>7.1939798754062502E-5</v>
      </c>
      <c r="Q47" s="8">
        <f t="shared" si="22"/>
        <v>3.4373955930076312E-4</v>
      </c>
      <c r="R47" s="8">
        <f t="shared" si="23"/>
        <v>6.7385748169739398E-5</v>
      </c>
      <c r="S47" s="8">
        <f t="shared" si="24"/>
        <v>0.11742509726477338</v>
      </c>
      <c r="T47" s="8">
        <f t="shared" si="25"/>
        <v>7.7375227508596975E-3</v>
      </c>
      <c r="U47" s="8">
        <f t="shared" si="26"/>
        <v>4.0203916811339488E-2</v>
      </c>
      <c r="V47" s="8">
        <f t="shared" si="27"/>
        <v>5.1778446377733559E-3</v>
      </c>
    </row>
    <row r="48" spans="1:22">
      <c r="A48" s="1">
        <v>549.9</v>
      </c>
      <c r="B48" s="1">
        <v>0.10222289776489973</v>
      </c>
      <c r="C48" s="1">
        <v>0.12857142857142856</v>
      </c>
      <c r="D48" s="1">
        <v>0.10089804543053352</v>
      </c>
      <c r="E48" s="1">
        <v>8.8635366388766956E-2</v>
      </c>
      <c r="F48" s="1">
        <v>0.10448430493273547</v>
      </c>
      <c r="G48" s="7">
        <f t="shared" si="28"/>
        <v>2.6348530806528825E-2</v>
      </c>
      <c r="H48" s="7">
        <f t="shared" si="29"/>
        <v>-1.3248523343662166E-3</v>
      </c>
      <c r="I48" s="7">
        <f t="shared" si="30"/>
        <v>-1.3587531376132778E-2</v>
      </c>
      <c r="J48" s="7">
        <f t="shared" si="31"/>
        <v>2.2614071678357384E-3</v>
      </c>
      <c r="K48" s="7">
        <f t="shared" si="16"/>
        <v>2.6348530806528825E-2</v>
      </c>
      <c r="L48" s="7">
        <f t="shared" si="17"/>
        <v>1.3248523343662166E-3</v>
      </c>
      <c r="M48" s="7">
        <f t="shared" si="18"/>
        <v>1.3587531376132778E-2</v>
      </c>
      <c r="N48" s="7">
        <f t="shared" si="19"/>
        <v>2.2614071678357384E-3</v>
      </c>
      <c r="O48" s="8">
        <f t="shared" si="20"/>
        <v>6.9424507566259849E-4</v>
      </c>
      <c r="P48" s="8">
        <f t="shared" si="21"/>
        <v>1.7552337078756135E-6</v>
      </c>
      <c r="Q48" s="8">
        <f t="shared" si="22"/>
        <v>1.8462100889739269E-4</v>
      </c>
      <c r="R48" s="8">
        <f t="shared" si="23"/>
        <v>5.1139623787388552E-6</v>
      </c>
      <c r="S48" s="8">
        <f t="shared" si="24"/>
        <v>8.560317904759758E-2</v>
      </c>
      <c r="T48" s="8">
        <f t="shared" si="25"/>
        <v>1.8878508117867713E-4</v>
      </c>
      <c r="U48" s="8">
        <f t="shared" si="26"/>
        <v>2.1593347295944663E-2</v>
      </c>
      <c r="V48" s="8">
        <f t="shared" si="27"/>
        <v>3.9295108238359799E-4</v>
      </c>
    </row>
    <row r="49" spans="1:22">
      <c r="A49" s="1">
        <v>552.13</v>
      </c>
      <c r="B49" s="1">
        <v>0.10038829608719306</v>
      </c>
      <c r="C49" s="1">
        <v>0.124649073554183</v>
      </c>
      <c r="D49" s="1">
        <v>0.1096103896103896</v>
      </c>
      <c r="E49" s="1">
        <v>8.1641468682505408E-2</v>
      </c>
      <c r="F49" s="1">
        <v>9.2941692240245469E-2</v>
      </c>
      <c r="G49" s="7">
        <f t="shared" si="28"/>
        <v>2.4260777466989944E-2</v>
      </c>
      <c r="H49" s="7">
        <f t="shared" si="29"/>
        <v>9.2220935231965423E-3</v>
      </c>
      <c r="I49" s="7">
        <f t="shared" si="30"/>
        <v>-1.8746827404687652E-2</v>
      </c>
      <c r="J49" s="7">
        <f t="shared" si="31"/>
        <v>-7.4466038469475915E-3</v>
      </c>
      <c r="K49" s="7">
        <f t="shared" si="16"/>
        <v>2.4260777466989944E-2</v>
      </c>
      <c r="L49" s="7">
        <f t="shared" si="17"/>
        <v>9.2220935231965423E-3</v>
      </c>
      <c r="M49" s="7">
        <f t="shared" si="18"/>
        <v>1.8746827404687652E-2</v>
      </c>
      <c r="N49" s="7">
        <f t="shared" si="19"/>
        <v>7.4466038469475915E-3</v>
      </c>
      <c r="O49" s="8">
        <f t="shared" si="20"/>
        <v>5.8858532330280703E-4</v>
      </c>
      <c r="P49" s="8">
        <f t="shared" si="21"/>
        <v>8.5047008950583615E-5</v>
      </c>
      <c r="Q49" s="8">
        <f t="shared" si="22"/>
        <v>3.5144353774114795E-4</v>
      </c>
      <c r="R49" s="8">
        <f t="shared" si="23"/>
        <v>5.5451908853374668E-5</v>
      </c>
      <c r="S49" s="8">
        <f t="shared" si="24"/>
        <v>7.2574911341488815E-2</v>
      </c>
      <c r="T49" s="8">
        <f t="shared" si="25"/>
        <v>9.1472756116175308E-3</v>
      </c>
      <c r="U49" s="8">
        <f t="shared" si="26"/>
        <v>4.110497722162116E-2</v>
      </c>
      <c r="V49" s="8">
        <f t="shared" si="27"/>
        <v>4.2608619286604449E-3</v>
      </c>
    </row>
    <row r="50" spans="1:22">
      <c r="A50" s="1">
        <v>554.37</v>
      </c>
      <c r="B50" s="1">
        <v>9.8223723217222142E-2</v>
      </c>
      <c r="C50" s="1">
        <v>0.11589403973509935</v>
      </c>
      <c r="D50" s="1">
        <v>9.2385786802030398E-2</v>
      </c>
      <c r="E50" s="1">
        <v>8.0922431865828134E-2</v>
      </c>
      <c r="F50" s="1">
        <v>8.4076433121019159E-2</v>
      </c>
      <c r="G50" s="7">
        <f t="shared" si="28"/>
        <v>1.7670316517877205E-2</v>
      </c>
      <c r="H50" s="7">
        <f t="shared" si="29"/>
        <v>-5.837936415191744E-3</v>
      </c>
      <c r="I50" s="7">
        <f t="shared" si="30"/>
        <v>-1.7301291351394008E-2</v>
      </c>
      <c r="J50" s="7">
        <f t="shared" si="31"/>
        <v>-1.4147290096202983E-2</v>
      </c>
      <c r="K50" s="7">
        <f t="shared" si="16"/>
        <v>1.7670316517877205E-2</v>
      </c>
      <c r="L50" s="7">
        <f t="shared" si="17"/>
        <v>5.837936415191744E-3</v>
      </c>
      <c r="M50" s="7">
        <f t="shared" si="18"/>
        <v>1.7301291351394008E-2</v>
      </c>
      <c r="N50" s="7">
        <f t="shared" si="19"/>
        <v>1.4147290096202983E-2</v>
      </c>
      <c r="O50" s="8">
        <f t="shared" si="20"/>
        <v>3.12240085841964E-4</v>
      </c>
      <c r="P50" s="8">
        <f t="shared" si="21"/>
        <v>3.4081501587821829E-5</v>
      </c>
      <c r="Q50" s="8">
        <f t="shared" si="22"/>
        <v>2.993346824258211E-4</v>
      </c>
      <c r="R50" s="8">
        <f t="shared" si="23"/>
        <v>2.00145817066123E-4</v>
      </c>
      <c r="S50" s="8">
        <f t="shared" si="24"/>
        <v>3.8500444455665084E-2</v>
      </c>
      <c r="T50" s="8">
        <f t="shared" si="25"/>
        <v>3.665653761706425E-3</v>
      </c>
      <c r="U50" s="8">
        <f t="shared" si="26"/>
        <v>3.5010304590710861E-2</v>
      </c>
      <c r="V50" s="8">
        <f t="shared" si="27"/>
        <v>1.5378978104660547E-2</v>
      </c>
    </row>
    <row r="51" spans="1:22">
      <c r="A51" s="1">
        <v>556.6</v>
      </c>
      <c r="B51" s="1">
        <v>9.803245453698145E-2</v>
      </c>
      <c r="C51" s="1">
        <v>0.10990206746463541</v>
      </c>
      <c r="D51" s="1">
        <v>9.3796526054590587E-2</v>
      </c>
      <c r="E51" s="1">
        <v>7.5720164609053509E-2</v>
      </c>
      <c r="F51" s="1">
        <v>7.9916317991631791E-2</v>
      </c>
      <c r="G51" s="7">
        <f t="shared" si="28"/>
        <v>1.1869612927653955E-2</v>
      </c>
      <c r="H51" s="7">
        <f t="shared" si="29"/>
        <v>-4.2359284823908633E-3</v>
      </c>
      <c r="I51" s="7">
        <f t="shared" si="30"/>
        <v>-2.2312289927927942E-2</v>
      </c>
      <c r="J51" s="7">
        <f t="shared" si="31"/>
        <v>-1.8116136545349659E-2</v>
      </c>
      <c r="K51" s="7">
        <f t="shared" si="16"/>
        <v>1.1869612927653955E-2</v>
      </c>
      <c r="L51" s="7">
        <f t="shared" si="17"/>
        <v>4.2359284823908633E-3</v>
      </c>
      <c r="M51" s="7">
        <f t="shared" si="18"/>
        <v>2.2312289927927942E-2</v>
      </c>
      <c r="N51" s="7">
        <f t="shared" si="19"/>
        <v>1.8116136545349659E-2</v>
      </c>
      <c r="O51" s="8">
        <f t="shared" si="20"/>
        <v>1.4088771105232991E-4</v>
      </c>
      <c r="P51" s="8">
        <f t="shared" si="21"/>
        <v>1.7943090107930162E-5</v>
      </c>
      <c r="Q51" s="8">
        <f t="shared" si="22"/>
        <v>4.9783828182791464E-4</v>
      </c>
      <c r="R51" s="8">
        <f t="shared" si="23"/>
        <v>3.2819440332975346E-4</v>
      </c>
      <c r="S51" s="8">
        <f t="shared" si="24"/>
        <v>1.7372015124929936E-2</v>
      </c>
      <c r="T51" s="8">
        <f t="shared" si="25"/>
        <v>1.9298784585909771E-3</v>
      </c>
      <c r="U51" s="8">
        <f t="shared" si="26"/>
        <v>5.8227365243687365E-2</v>
      </c>
      <c r="V51" s="8">
        <f t="shared" si="27"/>
        <v>2.5218086577412289E-2</v>
      </c>
    </row>
    <row r="52" spans="1:22">
      <c r="A52" s="1">
        <v>558.83000000000004</v>
      </c>
      <c r="B52" s="1">
        <v>9.7431401307879084E-2</v>
      </c>
      <c r="C52" s="1">
        <v>0.10878885316184356</v>
      </c>
      <c r="D52" s="1">
        <v>9.6106456382454422E-2</v>
      </c>
      <c r="E52" s="1">
        <v>7.7393075356415472E-2</v>
      </c>
      <c r="F52" s="1">
        <v>7.2583990045624214E-2</v>
      </c>
      <c r="G52" s="7">
        <f t="shared" si="28"/>
        <v>1.1357451853964473E-2</v>
      </c>
      <c r="H52" s="7">
        <f t="shared" si="29"/>
        <v>-1.324944925424662E-3</v>
      </c>
      <c r="I52" s="7">
        <f t="shared" si="30"/>
        <v>-2.0038325951463612E-2</v>
      </c>
      <c r="J52" s="7">
        <f t="shared" si="31"/>
        <v>-2.484741126225487E-2</v>
      </c>
      <c r="K52" s="7">
        <f t="shared" si="16"/>
        <v>1.1357451853964473E-2</v>
      </c>
      <c r="L52" s="7">
        <f t="shared" si="17"/>
        <v>1.324944925424662E-3</v>
      </c>
      <c r="M52" s="7">
        <f t="shared" si="18"/>
        <v>2.0038325951463612E-2</v>
      </c>
      <c r="N52" s="7">
        <f t="shared" si="19"/>
        <v>2.484741126225487E-2</v>
      </c>
      <c r="O52" s="8">
        <f t="shared" si="20"/>
        <v>1.2899171261512106E-4</v>
      </c>
      <c r="P52" s="8">
        <f t="shared" si="21"/>
        <v>1.7554790554085633E-6</v>
      </c>
      <c r="Q52" s="8">
        <f t="shared" si="22"/>
        <v>4.0153450693710009E-4</v>
      </c>
      <c r="R52" s="8">
        <f t="shared" si="23"/>
        <v>6.1739384643563018E-4</v>
      </c>
      <c r="S52" s="8">
        <f t="shared" si="24"/>
        <v>1.590519120371103E-2</v>
      </c>
      <c r="T52" s="8">
        <f t="shared" si="25"/>
        <v>1.8881146966114365E-4</v>
      </c>
      <c r="U52" s="8">
        <f t="shared" si="26"/>
        <v>4.6963637082156319E-2</v>
      </c>
      <c r="V52" s="8">
        <f t="shared" si="27"/>
        <v>4.7439844536690208E-2</v>
      </c>
    </row>
    <row r="53" spans="1:22">
      <c r="A53" s="1">
        <v>561.05999999999995</v>
      </c>
      <c r="B53" s="1">
        <v>9.8802895952590356E-2</v>
      </c>
      <c r="C53" s="1">
        <v>0.11464968152866238</v>
      </c>
      <c r="D53" s="1">
        <v>9.1621754042136169E-2</v>
      </c>
      <c r="E53" s="1">
        <v>7.9332790886899915E-2</v>
      </c>
      <c r="F53" s="1">
        <v>8.5678807947019833E-2</v>
      </c>
      <c r="G53" s="7">
        <f t="shared" si="28"/>
        <v>1.5846785576072026E-2</v>
      </c>
      <c r="H53" s="7">
        <f t="shared" si="29"/>
        <v>-7.1811419104541863E-3</v>
      </c>
      <c r="I53" s="7">
        <f t="shared" si="30"/>
        <v>-1.9470105065690441E-2</v>
      </c>
      <c r="J53" s="7">
        <f t="shared" si="31"/>
        <v>-1.3124088005570522E-2</v>
      </c>
      <c r="K53" s="7">
        <f t="shared" si="16"/>
        <v>1.5846785576072026E-2</v>
      </c>
      <c r="L53" s="7">
        <f t="shared" si="17"/>
        <v>7.1811419104541863E-3</v>
      </c>
      <c r="M53" s="7">
        <f t="shared" si="18"/>
        <v>1.9470105065690441E-2</v>
      </c>
      <c r="N53" s="7">
        <f t="shared" si="19"/>
        <v>1.3124088005570522E-2</v>
      </c>
      <c r="O53" s="8">
        <f t="shared" si="20"/>
        <v>2.5112061309400441E-4</v>
      </c>
      <c r="P53" s="8">
        <f t="shared" si="21"/>
        <v>5.1568799138081601E-5</v>
      </c>
      <c r="Q53" s="8">
        <f t="shared" si="22"/>
        <v>3.7908499126902456E-4</v>
      </c>
      <c r="R53" s="8">
        <f t="shared" si="23"/>
        <v>1.7224168597796004E-4</v>
      </c>
      <c r="S53" s="8">
        <f t="shared" si="24"/>
        <v>3.0964170375586346E-2</v>
      </c>
      <c r="T53" s="8">
        <f t="shared" si="25"/>
        <v>5.5465092129255893E-3</v>
      </c>
      <c r="U53" s="8">
        <f t="shared" si="26"/>
        <v>4.4337932719789183E-2</v>
      </c>
      <c r="V53" s="8">
        <f t="shared" si="27"/>
        <v>1.3234856247281638E-2</v>
      </c>
    </row>
    <row r="54" spans="1:22">
      <c r="A54" s="1">
        <v>563.28</v>
      </c>
      <c r="B54" s="1">
        <v>0.10075909047194531</v>
      </c>
      <c r="C54" s="1">
        <v>0.10470650449497625</v>
      </c>
      <c r="D54" s="1">
        <v>9.1041869522882138E-2</v>
      </c>
      <c r="E54" s="1">
        <v>8.1953976584578161E-2</v>
      </c>
      <c r="F54" s="1">
        <v>7.4119574119574094E-2</v>
      </c>
      <c r="G54" s="7">
        <f t="shared" si="28"/>
        <v>3.9474140230309346E-3</v>
      </c>
      <c r="H54" s="7">
        <f t="shared" si="29"/>
        <v>-9.7172209490631739E-3</v>
      </c>
      <c r="I54" s="7">
        <f t="shared" si="30"/>
        <v>-1.880511388736715E-2</v>
      </c>
      <c r="J54" s="7">
        <f t="shared" si="31"/>
        <v>-2.6639516352371218E-2</v>
      </c>
      <c r="K54" s="7">
        <f t="shared" si="16"/>
        <v>3.9474140230309346E-3</v>
      </c>
      <c r="L54" s="7">
        <f t="shared" si="17"/>
        <v>9.7172209490631739E-3</v>
      </c>
      <c r="M54" s="7">
        <f t="shared" si="18"/>
        <v>1.880511388736715E-2</v>
      </c>
      <c r="N54" s="7">
        <f t="shared" si="19"/>
        <v>2.6639516352371218E-2</v>
      </c>
      <c r="O54" s="8">
        <f t="shared" si="20"/>
        <v>1.5582077469221268E-5</v>
      </c>
      <c r="P54" s="8">
        <f t="shared" si="21"/>
        <v>9.4424382972912215E-5</v>
      </c>
      <c r="Q54" s="8">
        <f t="shared" si="22"/>
        <v>3.5363230831684888E-4</v>
      </c>
      <c r="R54" s="8">
        <f t="shared" si="23"/>
        <v>7.0966383148825349E-4</v>
      </c>
      <c r="S54" s="8">
        <f t="shared" si="24"/>
        <v>1.9213321264946854E-3</v>
      </c>
      <c r="T54" s="8">
        <f t="shared" si="25"/>
        <v>1.015586398825642E-2</v>
      </c>
      <c r="U54" s="8">
        <f t="shared" si="26"/>
        <v>4.1360976706590509E-2</v>
      </c>
      <c r="V54" s="8">
        <f t="shared" si="27"/>
        <v>5.4529765778325967E-2</v>
      </c>
    </row>
    <row r="55" spans="1:22">
      <c r="A55" s="1">
        <v>565.51</v>
      </c>
      <c r="B55" s="1">
        <v>0.10251382215076844</v>
      </c>
      <c r="C55" s="1">
        <v>0.12114882506527409</v>
      </c>
      <c r="D55" s="1">
        <v>0.10160427807486633</v>
      </c>
      <c r="E55" s="1">
        <v>7.7916834880904368E-2</v>
      </c>
      <c r="F55" s="1">
        <v>8.164948453608252E-2</v>
      </c>
      <c r="G55" s="7">
        <f t="shared" si="28"/>
        <v>1.8635002914505649E-2</v>
      </c>
      <c r="H55" s="7">
        <f t="shared" si="29"/>
        <v>-9.0954407590211617E-4</v>
      </c>
      <c r="I55" s="7">
        <f t="shared" si="30"/>
        <v>-2.4596987269864076E-2</v>
      </c>
      <c r="J55" s="7">
        <f t="shared" si="31"/>
        <v>-2.0864337614685924E-2</v>
      </c>
      <c r="K55" s="7">
        <f t="shared" si="16"/>
        <v>1.8635002914505649E-2</v>
      </c>
      <c r="L55" s="7">
        <f t="shared" si="17"/>
        <v>9.0954407590211617E-4</v>
      </c>
      <c r="M55" s="7">
        <f t="shared" si="18"/>
        <v>2.4596987269864076E-2</v>
      </c>
      <c r="N55" s="7">
        <f t="shared" si="19"/>
        <v>2.0864337614685924E-2</v>
      </c>
      <c r="O55" s="8">
        <f t="shared" si="20"/>
        <v>3.4726333362363403E-4</v>
      </c>
      <c r="P55" s="8">
        <f t="shared" si="21"/>
        <v>8.2727042600863442E-7</v>
      </c>
      <c r="Q55" s="8">
        <f t="shared" si="22"/>
        <v>6.0501178275385546E-4</v>
      </c>
      <c r="R55" s="8">
        <f t="shared" si="23"/>
        <v>4.353205840995979E-4</v>
      </c>
      <c r="S55" s="8">
        <f t="shared" si="24"/>
        <v>4.2818950204980256E-2</v>
      </c>
      <c r="T55" s="8">
        <f t="shared" si="25"/>
        <v>8.8977504152299754E-5</v>
      </c>
      <c r="U55" s="8">
        <f t="shared" si="26"/>
        <v>7.0762420924713743E-2</v>
      </c>
      <c r="V55" s="8">
        <f t="shared" si="27"/>
        <v>3.3449541087156337E-2</v>
      </c>
    </row>
    <row r="56" spans="1:22">
      <c r="A56" s="1">
        <v>567.73</v>
      </c>
      <c r="B56" s="1">
        <v>0.10577522405607334</v>
      </c>
      <c r="C56" s="1">
        <v>0.11231884057971009</v>
      </c>
      <c r="D56" s="1">
        <v>9.9952175992348194E-2</v>
      </c>
      <c r="E56" s="1">
        <v>7.9774375503626163E-2</v>
      </c>
      <c r="F56" s="1">
        <v>8.1799591002044994E-2</v>
      </c>
      <c r="G56" s="7">
        <f t="shared" si="28"/>
        <v>6.5436165236367472E-3</v>
      </c>
      <c r="H56" s="7">
        <f t="shared" si="29"/>
        <v>-5.8230480637251475E-3</v>
      </c>
      <c r="I56" s="7">
        <f t="shared" si="30"/>
        <v>-2.6000848552447178E-2</v>
      </c>
      <c r="J56" s="7">
        <f t="shared" si="31"/>
        <v>-2.3975633054028347E-2</v>
      </c>
      <c r="K56" s="7">
        <f t="shared" si="16"/>
        <v>6.5436165236367472E-3</v>
      </c>
      <c r="L56" s="7">
        <f t="shared" si="17"/>
        <v>5.8230480637251475E-3</v>
      </c>
      <c r="M56" s="7">
        <f t="shared" si="18"/>
        <v>2.6000848552447178E-2</v>
      </c>
      <c r="N56" s="7">
        <f t="shared" si="19"/>
        <v>2.3975633054028347E-2</v>
      </c>
      <c r="O56" s="8">
        <f t="shared" si="20"/>
        <v>4.2818917208411871E-5</v>
      </c>
      <c r="P56" s="8">
        <f t="shared" si="21"/>
        <v>3.3907888752453189E-5</v>
      </c>
      <c r="Q56" s="8">
        <f t="shared" si="22"/>
        <v>6.7604412544729447E-4</v>
      </c>
      <c r="R56" s="8">
        <f t="shared" si="23"/>
        <v>5.7483098034141668E-4</v>
      </c>
      <c r="S56" s="8">
        <f t="shared" si="24"/>
        <v>5.2797427953199206E-3</v>
      </c>
      <c r="T56" s="8">
        <f t="shared" si="25"/>
        <v>3.6469807422266436E-3</v>
      </c>
      <c r="U56" s="8">
        <f t="shared" si="26"/>
        <v>7.9070392234070239E-2</v>
      </c>
      <c r="V56" s="8">
        <f t="shared" si="27"/>
        <v>4.4169362068809025E-2</v>
      </c>
    </row>
    <row r="57" spans="1:22">
      <c r="A57" s="1">
        <v>569.95000000000005</v>
      </c>
      <c r="B57" s="1">
        <v>0.10847530107658472</v>
      </c>
      <c r="C57" s="1">
        <v>0.10593654042988737</v>
      </c>
      <c r="D57" s="1">
        <v>9.3556085918854406E-2</v>
      </c>
      <c r="E57" s="1">
        <v>7.3646496815286622E-2</v>
      </c>
      <c r="F57" s="1">
        <v>8.4718281313336058E-2</v>
      </c>
      <c r="G57" s="7">
        <f t="shared" si="28"/>
        <v>-2.5387606466973495E-3</v>
      </c>
      <c r="H57" s="7">
        <f t="shared" si="29"/>
        <v>-1.4919215157730314E-2</v>
      </c>
      <c r="I57" s="7">
        <f t="shared" si="30"/>
        <v>-3.4828804261298099E-2</v>
      </c>
      <c r="J57" s="7">
        <f t="shared" si="31"/>
        <v>-2.3757019763248663E-2</v>
      </c>
      <c r="K57" s="7">
        <f t="shared" si="16"/>
        <v>2.5387606466973495E-3</v>
      </c>
      <c r="L57" s="7">
        <f t="shared" si="17"/>
        <v>1.4919215157730314E-2</v>
      </c>
      <c r="M57" s="7">
        <f t="shared" si="18"/>
        <v>3.4828804261298099E-2</v>
      </c>
      <c r="N57" s="7">
        <f t="shared" si="19"/>
        <v>2.3757019763248663E-2</v>
      </c>
      <c r="O57" s="8">
        <f t="shared" si="20"/>
        <v>6.4453056212191443E-6</v>
      </c>
      <c r="P57" s="8">
        <f t="shared" si="21"/>
        <v>2.2258298092264997E-4</v>
      </c>
      <c r="Q57" s="8">
        <f t="shared" si="22"/>
        <v>1.2130456062718167E-3</v>
      </c>
      <c r="R57" s="8">
        <f t="shared" si="23"/>
        <v>5.6439598803138759E-4</v>
      </c>
      <c r="S57" s="8">
        <f t="shared" si="24"/>
        <v>7.9473181798678423E-4</v>
      </c>
      <c r="T57" s="8">
        <f t="shared" si="25"/>
        <v>2.3940029144798213E-2</v>
      </c>
      <c r="U57" s="8">
        <f t="shared" si="26"/>
        <v>0.14187830095005513</v>
      </c>
      <c r="V57" s="8">
        <f t="shared" si="27"/>
        <v>4.3367549067614912E-2</v>
      </c>
    </row>
    <row r="58" spans="1:22">
      <c r="A58" s="1">
        <v>572.17999999999995</v>
      </c>
      <c r="B58" s="1">
        <v>0.1131034038237881</v>
      </c>
      <c r="C58" s="1">
        <v>0.11558044806517308</v>
      </c>
      <c r="D58" s="1">
        <v>9.6026490066225198E-2</v>
      </c>
      <c r="E58" s="1">
        <v>6.9482826687722057E-2</v>
      </c>
      <c r="F58" s="1">
        <v>8.1210191082802571E-2</v>
      </c>
      <c r="G58" s="7">
        <f t="shared" si="28"/>
        <v>2.4770442413849791E-3</v>
      </c>
      <c r="H58" s="7">
        <f t="shared" si="29"/>
        <v>-1.70769137575629E-2</v>
      </c>
      <c r="I58" s="7">
        <f t="shared" si="30"/>
        <v>-4.3620577136066041E-2</v>
      </c>
      <c r="J58" s="7">
        <f t="shared" si="31"/>
        <v>-3.1893212740985527E-2</v>
      </c>
      <c r="K58" s="7">
        <f t="shared" si="16"/>
        <v>2.4770442413849791E-3</v>
      </c>
      <c r="L58" s="7">
        <f t="shared" si="17"/>
        <v>1.70769137575629E-2</v>
      </c>
      <c r="M58" s="7">
        <f t="shared" si="18"/>
        <v>4.3620577136066041E-2</v>
      </c>
      <c r="N58" s="7">
        <f t="shared" si="19"/>
        <v>3.1893212740985527E-2</v>
      </c>
      <c r="O58" s="8">
        <f t="shared" si="20"/>
        <v>6.1357481737784865E-6</v>
      </c>
      <c r="P58" s="8">
        <f t="shared" si="21"/>
        <v>2.9162098348324106E-4</v>
      </c>
      <c r="Q58" s="8">
        <f t="shared" si="22"/>
        <v>1.9027547496834874E-3</v>
      </c>
      <c r="R58" s="8">
        <f t="shared" si="23"/>
        <v>1.0171770189417615E-3</v>
      </c>
      <c r="S58" s="8">
        <f t="shared" si="24"/>
        <v>7.5656215351564812E-4</v>
      </c>
      <c r="T58" s="8">
        <f t="shared" si="25"/>
        <v>3.1365447685551613E-2</v>
      </c>
      <c r="U58" s="8">
        <f t="shared" si="26"/>
        <v>0.22254695916952086</v>
      </c>
      <c r="V58" s="8">
        <f t="shared" si="27"/>
        <v>7.815873113001981E-2</v>
      </c>
    </row>
    <row r="59" spans="1:22">
      <c r="A59" s="1">
        <v>574.39</v>
      </c>
      <c r="B59" s="1">
        <v>0.11694306003528114</v>
      </c>
      <c r="C59" s="1">
        <v>0.10717896865520722</v>
      </c>
      <c r="D59" s="1">
        <v>0.10148285449490273</v>
      </c>
      <c r="E59" s="1">
        <v>7.9580745341614897E-2</v>
      </c>
      <c r="F59" s="1">
        <v>9.0837593393629554E-2</v>
      </c>
      <c r="G59" s="7">
        <f t="shared" si="28"/>
        <v>-9.7640913800739193E-3</v>
      </c>
      <c r="H59" s="7">
        <f t="shared" si="29"/>
        <v>-1.5460205540378413E-2</v>
      </c>
      <c r="I59" s="7">
        <f t="shared" si="30"/>
        <v>-3.7362314693666243E-2</v>
      </c>
      <c r="J59" s="7">
        <f t="shared" si="31"/>
        <v>-2.6105466641651587E-2</v>
      </c>
      <c r="K59" s="7">
        <f t="shared" si="16"/>
        <v>9.7640913800739193E-3</v>
      </c>
      <c r="L59" s="7">
        <f t="shared" si="17"/>
        <v>1.5460205540378413E-2</v>
      </c>
      <c r="M59" s="7">
        <f t="shared" si="18"/>
        <v>3.7362314693666243E-2</v>
      </c>
      <c r="N59" s="7">
        <f t="shared" si="19"/>
        <v>2.6105466641651587E-2</v>
      </c>
      <c r="O59" s="8">
        <f t="shared" si="20"/>
        <v>9.5337480478433813E-5</v>
      </c>
      <c r="P59" s="8">
        <f t="shared" si="21"/>
        <v>2.3901795535074738E-4</v>
      </c>
      <c r="Q59" s="8">
        <f t="shared" si="22"/>
        <v>1.3959425592685484E-3</v>
      </c>
      <c r="R59" s="8">
        <f t="shared" si="23"/>
        <v>6.8149538857838383E-4</v>
      </c>
      <c r="S59" s="8">
        <f t="shared" si="24"/>
        <v>1.1755490528403155E-2</v>
      </c>
      <c r="T59" s="8">
        <f t="shared" si="25"/>
        <v>2.5707701431204492E-2</v>
      </c>
      <c r="U59" s="8">
        <f t="shared" si="26"/>
        <v>0.16327000197593047</v>
      </c>
      <c r="V59" s="8">
        <f t="shared" si="27"/>
        <v>5.2365334499654033E-2</v>
      </c>
    </row>
    <row r="60" spans="1:22">
      <c r="A60" s="1">
        <v>576.61</v>
      </c>
      <c r="B60" s="1">
        <v>0.1225241558624213</v>
      </c>
      <c r="C60" s="1">
        <v>0.10982948846539621</v>
      </c>
      <c r="D60" s="1">
        <v>9.3518518518518459E-2</v>
      </c>
      <c r="E60" s="1">
        <v>7.8604294478527598E-2</v>
      </c>
      <c r="F60" s="1">
        <v>8.2879377431906653E-2</v>
      </c>
      <c r="G60" s="7">
        <f t="shared" si="28"/>
        <v>-1.2694667397025086E-2</v>
      </c>
      <c r="H60" s="7">
        <f t="shared" si="29"/>
        <v>-2.9005637343902838E-2</v>
      </c>
      <c r="I60" s="7">
        <f t="shared" si="30"/>
        <v>-4.3919861383893699E-2</v>
      </c>
      <c r="J60" s="7">
        <f t="shared" si="31"/>
        <v>-3.9644778430514643E-2</v>
      </c>
      <c r="K60" s="7">
        <f t="shared" si="16"/>
        <v>1.2694667397025086E-2</v>
      </c>
      <c r="L60" s="7">
        <f t="shared" si="17"/>
        <v>2.9005637343902838E-2</v>
      </c>
      <c r="M60" s="7">
        <f t="shared" si="18"/>
        <v>4.3919861383893699E-2</v>
      </c>
      <c r="N60" s="7">
        <f t="shared" si="19"/>
        <v>3.9644778430514643E-2</v>
      </c>
      <c r="O60" s="8">
        <f t="shared" si="20"/>
        <v>1.6115458032109169E-4</v>
      </c>
      <c r="P60" s="8">
        <f t="shared" si="21"/>
        <v>8.4132699772601085E-4</v>
      </c>
      <c r="Q60" s="8">
        <f t="shared" si="22"/>
        <v>1.9289542239804369E-3</v>
      </c>
      <c r="R60" s="8">
        <f t="shared" si="23"/>
        <v>1.5717084568045991E-3</v>
      </c>
      <c r="S60" s="8">
        <f t="shared" si="24"/>
        <v>1.9871000713113245E-2</v>
      </c>
      <c r="T60" s="8">
        <f t="shared" si="25"/>
        <v>9.0489366088890841E-2</v>
      </c>
      <c r="U60" s="8">
        <f t="shared" si="26"/>
        <v>0.22561126019811956</v>
      </c>
      <c r="V60" s="8">
        <f t="shared" si="27"/>
        <v>0.1207682993250975</v>
      </c>
    </row>
    <row r="61" spans="1:22">
      <c r="A61" s="1">
        <v>578.83000000000004</v>
      </c>
      <c r="B61" s="1">
        <v>0.12825389742640447</v>
      </c>
      <c r="C61" s="1">
        <v>0.11900000000000005</v>
      </c>
      <c r="D61" s="1">
        <v>0.10632447296058657</v>
      </c>
      <c r="E61" s="1">
        <v>7.4769938650306747E-2</v>
      </c>
      <c r="F61" s="1">
        <v>8.9251067132324419E-2</v>
      </c>
      <c r="G61" s="7">
        <f t="shared" si="28"/>
        <v>-9.2538974264044227E-3</v>
      </c>
      <c r="H61" s="7">
        <f t="shared" si="29"/>
        <v>-2.1929424465817901E-2</v>
      </c>
      <c r="I61" s="7">
        <f t="shared" si="30"/>
        <v>-5.3483958776097726E-2</v>
      </c>
      <c r="J61" s="7">
        <f t="shared" si="31"/>
        <v>-3.9002830294080054E-2</v>
      </c>
      <c r="K61" s="7">
        <f t="shared" si="16"/>
        <v>9.2538974264044227E-3</v>
      </c>
      <c r="L61" s="7">
        <f t="shared" si="17"/>
        <v>2.1929424465817901E-2</v>
      </c>
      <c r="M61" s="7">
        <f t="shared" si="18"/>
        <v>5.3483958776097726E-2</v>
      </c>
      <c r="N61" s="7">
        <f t="shared" si="19"/>
        <v>3.9002830294080054E-2</v>
      </c>
      <c r="O61" s="8">
        <f t="shared" si="20"/>
        <v>8.5634617578414393E-5</v>
      </c>
      <c r="P61" s="8">
        <f t="shared" si="21"/>
        <v>4.8089965740201273E-4</v>
      </c>
      <c r="Q61" s="8">
        <f t="shared" si="22"/>
        <v>2.8605338463633207E-3</v>
      </c>
      <c r="R61" s="8">
        <f t="shared" si="23"/>
        <v>1.5212207709488089E-3</v>
      </c>
      <c r="S61" s="8">
        <f t="shared" si="24"/>
        <v>1.055908894166965E-2</v>
      </c>
      <c r="T61" s="8">
        <f t="shared" si="25"/>
        <v>5.1723414639363051E-2</v>
      </c>
      <c r="U61" s="8">
        <f t="shared" si="26"/>
        <v>0.33456918670971431</v>
      </c>
      <c r="V61" s="8">
        <f t="shared" si="27"/>
        <v>0.1168888826742131</v>
      </c>
    </row>
    <row r="62" spans="1:22">
      <c r="A62" s="1">
        <v>581.04</v>
      </c>
      <c r="B62" s="1">
        <v>0.13345566966166406</v>
      </c>
      <c r="C62" s="1">
        <v>0.13799999999999998</v>
      </c>
      <c r="D62" s="1">
        <v>0.1113163972286374</v>
      </c>
      <c r="E62" s="1">
        <v>8.1363812475784572E-2</v>
      </c>
      <c r="F62" s="1">
        <v>9.8828125000000044E-2</v>
      </c>
      <c r="G62" s="7">
        <f t="shared" si="28"/>
        <v>4.5443303383359279E-3</v>
      </c>
      <c r="H62" s="7">
        <f t="shared" si="29"/>
        <v>-2.2139272433026658E-2</v>
      </c>
      <c r="I62" s="7">
        <f t="shared" si="30"/>
        <v>-5.2091857185879484E-2</v>
      </c>
      <c r="J62" s="7">
        <f t="shared" si="31"/>
        <v>-3.4627544661664011E-2</v>
      </c>
      <c r="K62" s="7">
        <f t="shared" si="16"/>
        <v>4.5443303383359279E-3</v>
      </c>
      <c r="L62" s="7">
        <f t="shared" si="17"/>
        <v>2.2139272433026658E-2</v>
      </c>
      <c r="M62" s="7">
        <f t="shared" si="18"/>
        <v>5.2091857185879484E-2</v>
      </c>
      <c r="N62" s="7">
        <f t="shared" si="19"/>
        <v>3.4627544661664011E-2</v>
      </c>
      <c r="O62" s="8">
        <f t="shared" si="20"/>
        <v>2.0650938223920329E-5</v>
      </c>
      <c r="P62" s="8">
        <f t="shared" si="21"/>
        <v>4.9014738386377412E-4</v>
      </c>
      <c r="Q62" s="8">
        <f t="shared" si="22"/>
        <v>2.713561585074064E-3</v>
      </c>
      <c r="R62" s="8">
        <f t="shared" si="23"/>
        <v>1.1990668492955357E-3</v>
      </c>
      <c r="S62" s="8">
        <f t="shared" si="24"/>
        <v>2.5463428179104122E-3</v>
      </c>
      <c r="T62" s="8">
        <f t="shared" si="25"/>
        <v>5.2718058704690873E-2</v>
      </c>
      <c r="U62" s="8">
        <f t="shared" si="26"/>
        <v>0.31737925204386563</v>
      </c>
      <c r="V62" s="8">
        <f t="shared" si="27"/>
        <v>9.2134939873602828E-2</v>
      </c>
    </row>
    <row r="63" spans="1:22">
      <c r="A63" s="1">
        <v>583.25</v>
      </c>
      <c r="B63" s="1">
        <v>0.13980634735129016</v>
      </c>
      <c r="C63" s="1">
        <v>0.13117206982543647</v>
      </c>
      <c r="D63" s="1">
        <v>0.11702127659574474</v>
      </c>
      <c r="E63" s="1">
        <v>9.3713393205778983E-2</v>
      </c>
      <c r="F63" s="1">
        <v>9.6237623762376281E-2</v>
      </c>
      <c r="G63" s="7">
        <f t="shared" si="28"/>
        <v>-8.6342775258536897E-3</v>
      </c>
      <c r="H63" s="7">
        <f t="shared" si="29"/>
        <v>-2.2785070755545422E-2</v>
      </c>
      <c r="I63" s="7">
        <f t="shared" si="30"/>
        <v>-4.6092954145511178E-2</v>
      </c>
      <c r="J63" s="7">
        <f t="shared" si="31"/>
        <v>-4.356872358891388E-2</v>
      </c>
      <c r="K63" s="7">
        <f t="shared" si="16"/>
        <v>8.6342775258536897E-3</v>
      </c>
      <c r="L63" s="7">
        <f t="shared" si="17"/>
        <v>2.2785070755545422E-2</v>
      </c>
      <c r="M63" s="7">
        <f t="shared" si="18"/>
        <v>4.6092954145511178E-2</v>
      </c>
      <c r="N63" s="7">
        <f t="shared" si="19"/>
        <v>4.356872358891388E-2</v>
      </c>
      <c r="O63" s="8">
        <f t="shared" si="20"/>
        <v>7.4550748393462107E-5</v>
      </c>
      <c r="P63" s="8">
        <f t="shared" si="21"/>
        <v>5.1915944933521123E-4</v>
      </c>
      <c r="Q63" s="8">
        <f t="shared" si="22"/>
        <v>2.1245604218601962E-3</v>
      </c>
      <c r="R63" s="8">
        <f t="shared" si="23"/>
        <v>1.8982336751671807E-3</v>
      </c>
      <c r="S63" s="8">
        <f t="shared" si="24"/>
        <v>9.1924037873326817E-3</v>
      </c>
      <c r="T63" s="8">
        <f t="shared" si="25"/>
        <v>5.5838466608556458E-2</v>
      </c>
      <c r="U63" s="8">
        <f t="shared" si="26"/>
        <v>0.24848943960620837</v>
      </c>
      <c r="V63" s="8">
        <f t="shared" si="27"/>
        <v>0.14585812761842942</v>
      </c>
    </row>
    <row r="64" spans="1:22">
      <c r="A64" s="1">
        <v>585.46</v>
      </c>
      <c r="B64" s="1">
        <v>0.14547577002905043</v>
      </c>
      <c r="C64" s="1">
        <v>0.13970956434651979</v>
      </c>
      <c r="D64" s="1">
        <v>0.12160898035547239</v>
      </c>
      <c r="E64" s="1">
        <v>9.1521394611727397E-2</v>
      </c>
      <c r="F64" s="1">
        <v>9.3371059013742902E-2</v>
      </c>
      <c r="G64" s="7">
        <f t="shared" si="28"/>
        <v>-5.7662056825306396E-3</v>
      </c>
      <c r="H64" s="7">
        <f t="shared" si="29"/>
        <v>-2.386678967357804E-2</v>
      </c>
      <c r="I64" s="7">
        <f t="shared" si="30"/>
        <v>-5.3954375417323036E-2</v>
      </c>
      <c r="J64" s="7">
        <f t="shared" si="31"/>
        <v>-5.2104711015307531E-2</v>
      </c>
      <c r="K64" s="7">
        <f t="shared" si="16"/>
        <v>5.7662056825306396E-3</v>
      </c>
      <c r="L64" s="7">
        <f t="shared" si="17"/>
        <v>2.386678967357804E-2</v>
      </c>
      <c r="M64" s="7">
        <f t="shared" si="18"/>
        <v>5.3954375417323036E-2</v>
      </c>
      <c r="N64" s="7">
        <f t="shared" si="19"/>
        <v>5.2104711015307531E-2</v>
      </c>
      <c r="O64" s="8">
        <f t="shared" si="20"/>
        <v>3.3249127973248636E-5</v>
      </c>
      <c r="P64" s="8">
        <f t="shared" si="21"/>
        <v>5.6962364932281134E-4</v>
      </c>
      <c r="Q64" s="8">
        <f t="shared" si="22"/>
        <v>2.9110746266734324E-3</v>
      </c>
      <c r="R64" s="8">
        <f t="shared" si="23"/>
        <v>2.7149009099887099E-3</v>
      </c>
      <c r="S64" s="8">
        <f t="shared" si="24"/>
        <v>4.0997497207365856E-3</v>
      </c>
      <c r="T64" s="8">
        <f t="shared" si="25"/>
        <v>6.1266170081051084E-2</v>
      </c>
      <c r="U64" s="8">
        <f t="shared" si="26"/>
        <v>0.34048045665868754</v>
      </c>
      <c r="V64" s="8">
        <f t="shared" si="27"/>
        <v>0.20860991382720456</v>
      </c>
    </row>
    <row r="65" spans="1:22">
      <c r="A65" s="1">
        <v>587.66999999999996</v>
      </c>
      <c r="B65" s="1">
        <v>0.15228733419479631</v>
      </c>
      <c r="C65" s="1">
        <v>0.14221331997996997</v>
      </c>
      <c r="D65" s="1">
        <v>0.1388888888888889</v>
      </c>
      <c r="E65" s="1">
        <v>9.9391480730223122E-2</v>
      </c>
      <c r="F65" s="1">
        <v>0.12060506950122649</v>
      </c>
      <c r="G65" s="7">
        <f t="shared" si="28"/>
        <v>-1.0074014214826343E-2</v>
      </c>
      <c r="H65" s="7">
        <f t="shared" si="29"/>
        <v>-1.3398445305907419E-2</v>
      </c>
      <c r="I65" s="7">
        <f t="shared" si="30"/>
        <v>-5.2895853464573192E-2</v>
      </c>
      <c r="J65" s="7">
        <f t="shared" si="31"/>
        <v>-3.1682264693569828E-2</v>
      </c>
      <c r="K65" s="7">
        <f t="shared" si="16"/>
        <v>1.0074014214826343E-2</v>
      </c>
      <c r="L65" s="7">
        <f t="shared" si="17"/>
        <v>1.3398445305907419E-2</v>
      </c>
      <c r="M65" s="7">
        <f t="shared" si="18"/>
        <v>5.2895853464573192E-2</v>
      </c>
      <c r="N65" s="7">
        <f t="shared" si="19"/>
        <v>3.1682264693569828E-2</v>
      </c>
      <c r="O65" s="8">
        <f t="shared" si="20"/>
        <v>1.0148576240052323E-4</v>
      </c>
      <c r="P65" s="8">
        <f t="shared" si="21"/>
        <v>1.7951833661539255E-4</v>
      </c>
      <c r="Q65" s="8">
        <f t="shared" si="22"/>
        <v>2.7979713137455996E-3</v>
      </c>
      <c r="R65" s="8">
        <f t="shared" si="23"/>
        <v>1.0037658961134213E-3</v>
      </c>
      <c r="S65" s="8">
        <f t="shared" si="24"/>
        <v>1.2513598142935969E-2</v>
      </c>
      <c r="T65" s="8">
        <f t="shared" si="25"/>
        <v>1.9308188760809537E-2</v>
      </c>
      <c r="U65" s="8">
        <f t="shared" si="26"/>
        <v>0.32725184778606486</v>
      </c>
      <c r="V65" s="8">
        <f t="shared" si="27"/>
        <v>7.7128235627494185E-2</v>
      </c>
    </row>
    <row r="66" spans="1:22">
      <c r="A66" s="1">
        <v>589.88</v>
      </c>
      <c r="B66" s="1">
        <v>0.1592719732993777</v>
      </c>
      <c r="C66" s="1">
        <v>0.15538847117794485</v>
      </c>
      <c r="D66" s="1">
        <v>0.13558515699333967</v>
      </c>
      <c r="E66" s="1">
        <v>0.10702614379084963</v>
      </c>
      <c r="F66" s="1">
        <v>0.12106135986732998</v>
      </c>
      <c r="G66" s="7">
        <f t="shared" si="28"/>
        <v>-3.8835021214328469E-3</v>
      </c>
      <c r="H66" s="7">
        <f t="shared" si="29"/>
        <v>-2.3686816306038028E-2</v>
      </c>
      <c r="I66" s="7">
        <f t="shared" si="30"/>
        <v>-5.2245829508528074E-2</v>
      </c>
      <c r="J66" s="7">
        <f t="shared" si="31"/>
        <v>-3.8210613432047721E-2</v>
      </c>
      <c r="K66" s="7">
        <f t="shared" si="16"/>
        <v>3.8835021214328469E-3</v>
      </c>
      <c r="L66" s="7">
        <f t="shared" si="17"/>
        <v>2.3686816306038028E-2</v>
      </c>
      <c r="M66" s="7">
        <f t="shared" si="18"/>
        <v>5.2245829508528074E-2</v>
      </c>
      <c r="N66" s="7">
        <f t="shared" si="19"/>
        <v>3.8210613432047721E-2</v>
      </c>
      <c r="O66" s="8">
        <f t="shared" si="20"/>
        <v>1.5081588727173422E-5</v>
      </c>
      <c r="P66" s="8">
        <f t="shared" si="21"/>
        <v>5.6106526671598894E-4</v>
      </c>
      <c r="Q66" s="8">
        <f t="shared" si="22"/>
        <v>2.7296267010341827E-3</v>
      </c>
      <c r="R66" s="8">
        <f t="shared" si="23"/>
        <v>1.4600509788533858E-3</v>
      </c>
      <c r="S66" s="8">
        <f t="shared" si="24"/>
        <v>1.8596198740081437E-3</v>
      </c>
      <c r="T66" s="8">
        <f t="shared" si="25"/>
        <v>6.0345668755251776E-2</v>
      </c>
      <c r="U66" s="8">
        <f t="shared" si="26"/>
        <v>0.31925823445409218</v>
      </c>
      <c r="V66" s="8">
        <f t="shared" si="27"/>
        <v>0.11218866506741018</v>
      </c>
    </row>
    <row r="67" spans="1:22">
      <c r="A67" s="1">
        <v>592.09</v>
      </c>
      <c r="B67" s="1">
        <v>0.1655727375560912</v>
      </c>
      <c r="C67" s="1">
        <v>0.16439049064238748</v>
      </c>
      <c r="D67" s="1">
        <v>0.14237775647171616</v>
      </c>
      <c r="E67" s="1">
        <v>0.10613598673300163</v>
      </c>
      <c r="F67" s="1">
        <v>0.11531986531986535</v>
      </c>
      <c r="G67" s="7">
        <f t="shared" si="28"/>
        <v>-1.1822469137037217E-3</v>
      </c>
      <c r="H67" s="7">
        <f t="shared" si="29"/>
        <v>-2.3194981084375038E-2</v>
      </c>
      <c r="I67" s="7">
        <f t="shared" si="30"/>
        <v>-5.9436750823089565E-2</v>
      </c>
      <c r="J67" s="7">
        <f t="shared" si="31"/>
        <v>-5.0252872236225848E-2</v>
      </c>
      <c r="K67" s="7">
        <f t="shared" si="16"/>
        <v>1.1822469137037217E-3</v>
      </c>
      <c r="L67" s="7">
        <f t="shared" si="17"/>
        <v>2.3194981084375038E-2</v>
      </c>
      <c r="M67" s="7">
        <f t="shared" si="18"/>
        <v>5.9436750823089565E-2</v>
      </c>
      <c r="N67" s="7">
        <f t="shared" si="19"/>
        <v>5.0252872236225848E-2</v>
      </c>
      <c r="O67" s="8">
        <f t="shared" si="20"/>
        <v>1.3977077649619753E-6</v>
      </c>
      <c r="P67" s="8">
        <f t="shared" si="21"/>
        <v>5.3800714750451583E-4</v>
      </c>
      <c r="Q67" s="8">
        <f t="shared" si="22"/>
        <v>3.5327273484060382E-3</v>
      </c>
      <c r="R67" s="8">
        <f t="shared" si="23"/>
        <v>2.5253511679904387E-3</v>
      </c>
      <c r="S67" s="8">
        <f t="shared" si="24"/>
        <v>1.7234292651779087E-4</v>
      </c>
      <c r="T67" s="8">
        <f t="shared" si="25"/>
        <v>5.7865640661195782E-2</v>
      </c>
      <c r="U67" s="8">
        <f t="shared" si="26"/>
        <v>0.41318920848498625</v>
      </c>
      <c r="V67" s="8">
        <f t="shared" si="27"/>
        <v>0.19404512614057307</v>
      </c>
    </row>
    <row r="68" spans="1:22">
      <c r="A68" s="1">
        <v>594.29</v>
      </c>
      <c r="B68" s="1">
        <v>0.1727447700191653</v>
      </c>
      <c r="C68" s="1">
        <v>0.1678607983623337</v>
      </c>
      <c r="D68" s="1">
        <v>0.14236957581667475</v>
      </c>
      <c r="E68" s="1">
        <v>0.11935350186489851</v>
      </c>
      <c r="F68" s="1">
        <v>0.12966101694915252</v>
      </c>
      <c r="G68" s="7">
        <f t="shared" si="28"/>
        <v>-4.8839716568316038E-3</v>
      </c>
      <c r="H68" s="7">
        <f t="shared" si="29"/>
        <v>-3.0375194202490546E-2</v>
      </c>
      <c r="I68" s="7">
        <f t="shared" si="30"/>
        <v>-5.3391268154266786E-2</v>
      </c>
      <c r="J68" s="7">
        <f t="shared" si="31"/>
        <v>-4.3083753070012776E-2</v>
      </c>
      <c r="K68" s="7">
        <f t="shared" ref="K68:K99" si="32">ABS(G68)</f>
        <v>4.8839716568316038E-3</v>
      </c>
      <c r="L68" s="7">
        <f t="shared" ref="L68:L99" si="33">ABS(H68)</f>
        <v>3.0375194202490546E-2</v>
      </c>
      <c r="M68" s="7">
        <f t="shared" ref="M68:M99" si="34">ABS(I68)</f>
        <v>5.3391268154266786E-2</v>
      </c>
      <c r="N68" s="7">
        <f t="shared" ref="N68:N99" si="35">ABS(J68)</f>
        <v>4.3083753070012776E-2</v>
      </c>
      <c r="O68" s="8">
        <f t="shared" ref="O68:O99" si="36">G68^2</f>
        <v>2.3853179144734441E-5</v>
      </c>
      <c r="P68" s="8">
        <f t="shared" ref="P68:P99" si="37">H68^2</f>
        <v>9.2265242283901525E-4</v>
      </c>
      <c r="Q68" s="8">
        <f t="shared" ref="Q68:Q99" si="38">I68^2</f>
        <v>2.8506275151208224E-3</v>
      </c>
      <c r="R68" s="8">
        <f t="shared" ref="R68:R99" si="39">J68^2</f>
        <v>1.8562097785978352E-3</v>
      </c>
      <c r="S68" s="8">
        <f t="shared" ref="S68:S99" si="40">(G68/C$1)^2</f>
        <v>2.9411918597078901E-3</v>
      </c>
      <c r="T68" s="8">
        <f t="shared" ref="T68:T99" si="41">(H68/D$1)^2</f>
        <v>9.9236364800778021E-2</v>
      </c>
      <c r="U68" s="8">
        <f t="shared" ref="U68:U99" si="42">(I68/E$1)^2</f>
        <v>0.33341053823181105</v>
      </c>
      <c r="V68" s="8">
        <f t="shared" ref="V68:V99" si="43">(J68/F$1)^2</f>
        <v>0.14262905895895819</v>
      </c>
    </row>
    <row r="69" spans="1:22">
      <c r="A69" s="1">
        <v>596.5</v>
      </c>
      <c r="B69" s="1">
        <v>0.17924929075850585</v>
      </c>
      <c r="C69" s="1">
        <v>0.17113402061855665</v>
      </c>
      <c r="D69" s="1">
        <v>0.14627011214041929</v>
      </c>
      <c r="E69" s="1">
        <v>0.12232928361960616</v>
      </c>
      <c r="F69" s="1">
        <v>0.13254035683942222</v>
      </c>
      <c r="G69" s="7">
        <f t="shared" ref="G69:G100" si="44">C69-B69</f>
        <v>-8.1152701399491989E-3</v>
      </c>
      <c r="H69" s="7">
        <f t="shared" ref="H69:H100" si="45">D69-$B69</f>
        <v>-3.2979178618086552E-2</v>
      </c>
      <c r="I69" s="7">
        <f t="shared" ref="I69:I100" si="46">E69-$B69</f>
        <v>-5.6920007138899692E-2</v>
      </c>
      <c r="J69" s="7">
        <f t="shared" ref="J69:J100" si="47">F69-$B69</f>
        <v>-4.6708933919083623E-2</v>
      </c>
      <c r="K69" s="7">
        <f t="shared" si="32"/>
        <v>8.1152701399491989E-3</v>
      </c>
      <c r="L69" s="7">
        <f t="shared" si="33"/>
        <v>3.2979178618086552E-2</v>
      </c>
      <c r="M69" s="7">
        <f t="shared" si="34"/>
        <v>5.6920007138899692E-2</v>
      </c>
      <c r="N69" s="7">
        <f t="shared" si="35"/>
        <v>4.6708933919083623E-2</v>
      </c>
      <c r="O69" s="8">
        <f t="shared" si="36"/>
        <v>6.5857609444351095E-5</v>
      </c>
      <c r="P69" s="8">
        <f t="shared" si="37"/>
        <v>1.0876262223236573E-3</v>
      </c>
      <c r="Q69" s="8">
        <f t="shared" si="38"/>
        <v>3.2398872126923918E-3</v>
      </c>
      <c r="R69" s="8">
        <f t="shared" si="39"/>
        <v>2.1817245078573208E-3</v>
      </c>
      <c r="S69" s="8">
        <f t="shared" si="40"/>
        <v>8.1205051797175586E-3</v>
      </c>
      <c r="T69" s="8">
        <f t="shared" si="41"/>
        <v>0.11698020824927112</v>
      </c>
      <c r="U69" s="8">
        <f t="shared" si="42"/>
        <v>0.37893850868423545</v>
      </c>
      <c r="V69" s="8">
        <f t="shared" si="43"/>
        <v>0.16764124241304579</v>
      </c>
    </row>
    <row r="70" spans="1:22">
      <c r="A70" s="1">
        <v>598.70000000000005</v>
      </c>
      <c r="B70" s="1">
        <v>0.18650140451023528</v>
      </c>
      <c r="C70" s="1">
        <v>0.17432150313152403</v>
      </c>
      <c r="D70" s="1">
        <v>0.14243469689502219</v>
      </c>
      <c r="E70" s="1">
        <v>0.1286427976686095</v>
      </c>
      <c r="F70" s="1">
        <v>0.12748835239305378</v>
      </c>
      <c r="G70" s="7">
        <f t="shared" si="44"/>
        <v>-1.217990137871125E-2</v>
      </c>
      <c r="H70" s="7">
        <f t="shared" si="45"/>
        <v>-4.4066707615213085E-2</v>
      </c>
      <c r="I70" s="7">
        <f t="shared" si="46"/>
        <v>-5.7858606841625776E-2</v>
      </c>
      <c r="J70" s="7">
        <f t="shared" si="47"/>
        <v>-5.9013052117181497E-2</v>
      </c>
      <c r="K70" s="7">
        <f t="shared" si="32"/>
        <v>1.217990137871125E-2</v>
      </c>
      <c r="L70" s="7">
        <f t="shared" si="33"/>
        <v>4.4066707615213085E-2</v>
      </c>
      <c r="M70" s="7">
        <f t="shared" si="34"/>
        <v>5.7858606841625776E-2</v>
      </c>
      <c r="N70" s="7">
        <f t="shared" si="35"/>
        <v>5.9013052117181497E-2</v>
      </c>
      <c r="O70" s="8">
        <f t="shared" si="36"/>
        <v>1.4834999759513219E-4</v>
      </c>
      <c r="P70" s="8">
        <f t="shared" si="37"/>
        <v>1.9418747200446789E-3</v>
      </c>
      <c r="Q70" s="8">
        <f t="shared" si="38"/>
        <v>3.347618385653825E-3</v>
      </c>
      <c r="R70" s="8">
        <f t="shared" si="39"/>
        <v>3.4825403201851797E-3</v>
      </c>
      <c r="S70" s="8">
        <f t="shared" si="40"/>
        <v>1.8292144735382418E-2</v>
      </c>
      <c r="T70" s="8">
        <f t="shared" si="41"/>
        <v>0.20885935304088574</v>
      </c>
      <c r="U70" s="8">
        <f t="shared" si="42"/>
        <v>0.39153878991034763</v>
      </c>
      <c r="V70" s="8">
        <f t="shared" si="43"/>
        <v>0.26759445747013166</v>
      </c>
    </row>
    <row r="71" spans="1:22">
      <c r="A71" s="1">
        <v>600.9</v>
      </c>
      <c r="B71" s="1">
        <v>0.19406627909429738</v>
      </c>
      <c r="C71" s="1">
        <v>0.1856763925729443</v>
      </c>
      <c r="D71" s="1">
        <v>0.15836653386454189</v>
      </c>
      <c r="E71" s="1">
        <v>0.12153069806560138</v>
      </c>
      <c r="F71" s="1">
        <v>0.13760683760683756</v>
      </c>
      <c r="G71" s="7">
        <f t="shared" si="44"/>
        <v>-8.3898865213530849E-3</v>
      </c>
      <c r="H71" s="7">
        <f t="shared" si="45"/>
        <v>-3.5699745229755497E-2</v>
      </c>
      <c r="I71" s="7">
        <f t="shared" si="46"/>
        <v>-7.2535581028696006E-2</v>
      </c>
      <c r="J71" s="7">
        <f t="shared" si="47"/>
        <v>-5.6459441487459822E-2</v>
      </c>
      <c r="K71" s="7">
        <f t="shared" si="32"/>
        <v>8.3898865213530849E-3</v>
      </c>
      <c r="L71" s="7">
        <f t="shared" si="33"/>
        <v>3.5699745229755497E-2</v>
      </c>
      <c r="M71" s="7">
        <f t="shared" si="34"/>
        <v>7.2535581028696006E-2</v>
      </c>
      <c r="N71" s="7">
        <f t="shared" si="35"/>
        <v>5.6459441487459822E-2</v>
      </c>
      <c r="O71" s="8">
        <f t="shared" si="36"/>
        <v>7.0390195841182174E-5</v>
      </c>
      <c r="P71" s="8">
        <f t="shared" si="37"/>
        <v>1.2744718094694503E-3</v>
      </c>
      <c r="Q71" s="8">
        <f t="shared" si="38"/>
        <v>5.2614105151705236E-3</v>
      </c>
      <c r="R71" s="8">
        <f t="shared" si="39"/>
        <v>3.1876685330758992E-3</v>
      </c>
      <c r="S71" s="8">
        <f t="shared" si="40"/>
        <v>8.6793911098861226E-3</v>
      </c>
      <c r="T71" s="8">
        <f t="shared" si="41"/>
        <v>0.13707648328029728</v>
      </c>
      <c r="U71" s="8">
        <f t="shared" si="42"/>
        <v>0.61537668545487367</v>
      </c>
      <c r="V71" s="8">
        <f t="shared" si="43"/>
        <v>0.24493684301627802</v>
      </c>
    </row>
    <row r="72" spans="1:22">
      <c r="A72" s="1">
        <v>603.09</v>
      </c>
      <c r="B72" s="1">
        <v>0.20014354393976705</v>
      </c>
      <c r="C72" s="1">
        <v>0.18787222523010283</v>
      </c>
      <c r="D72" s="1">
        <v>0.15821195379206426</v>
      </c>
      <c r="E72" s="1">
        <v>0.12167300380228142</v>
      </c>
      <c r="F72" s="1">
        <v>0.136873920552677</v>
      </c>
      <c r="G72" s="7">
        <f t="shared" si="44"/>
        <v>-1.227131870966422E-2</v>
      </c>
      <c r="H72" s="7">
        <f t="shared" si="45"/>
        <v>-4.1931590147702785E-2</v>
      </c>
      <c r="I72" s="7">
        <f t="shared" si="46"/>
        <v>-7.8470540137485625E-2</v>
      </c>
      <c r="J72" s="7">
        <f t="shared" si="47"/>
        <v>-6.3269623387090052E-2</v>
      </c>
      <c r="K72" s="7">
        <f t="shared" si="32"/>
        <v>1.227131870966422E-2</v>
      </c>
      <c r="L72" s="7">
        <f t="shared" si="33"/>
        <v>4.1931590147702785E-2</v>
      </c>
      <c r="M72" s="7">
        <f t="shared" si="34"/>
        <v>7.8470540137485625E-2</v>
      </c>
      <c r="N72" s="7">
        <f t="shared" si="35"/>
        <v>6.3269623387090052E-2</v>
      </c>
      <c r="O72" s="8">
        <f t="shared" si="36"/>
        <v>1.5058526287415512E-4</v>
      </c>
      <c r="P72" s="8">
        <f t="shared" si="37"/>
        <v>1.7582582523149252E-3</v>
      </c>
      <c r="Q72" s="8">
        <f t="shared" si="38"/>
        <v>6.1576256694687425E-3</v>
      </c>
      <c r="R72" s="8">
        <f t="shared" si="39"/>
        <v>4.0030452435442128E-3</v>
      </c>
      <c r="S72" s="8">
        <f t="shared" si="40"/>
        <v>1.8567761834598358E-2</v>
      </c>
      <c r="T72" s="8">
        <f t="shared" si="41"/>
        <v>0.18911038764068386</v>
      </c>
      <c r="U72" s="8">
        <f t="shared" si="42"/>
        <v>0.72019836958620431</v>
      </c>
      <c r="V72" s="8">
        <f t="shared" si="43"/>
        <v>0.30758946679406868</v>
      </c>
    </row>
    <row r="73" spans="1:22">
      <c r="A73" s="1">
        <v>605.29</v>
      </c>
      <c r="B73" s="1">
        <v>0.2074590676029173</v>
      </c>
      <c r="C73" s="1">
        <v>0.20463320463320461</v>
      </c>
      <c r="D73" s="1">
        <v>0.16572890025575449</v>
      </c>
      <c r="E73" s="1">
        <v>0.13002159827213822</v>
      </c>
      <c r="F73" s="1">
        <v>0.15323992994746061</v>
      </c>
      <c r="G73" s="7">
        <f t="shared" si="44"/>
        <v>-2.8258629697126836E-3</v>
      </c>
      <c r="H73" s="7">
        <f t="shared" si="45"/>
        <v>-4.1730167347162811E-2</v>
      </c>
      <c r="I73" s="7">
        <f t="shared" si="46"/>
        <v>-7.743746933077908E-2</v>
      </c>
      <c r="J73" s="7">
        <f t="shared" si="47"/>
        <v>-5.421913765545669E-2</v>
      </c>
      <c r="K73" s="7">
        <f t="shared" si="32"/>
        <v>2.8258629697126836E-3</v>
      </c>
      <c r="L73" s="7">
        <f t="shared" si="33"/>
        <v>4.1730167347162811E-2</v>
      </c>
      <c r="M73" s="7">
        <f t="shared" si="34"/>
        <v>7.743746933077908E-2</v>
      </c>
      <c r="N73" s="7">
        <f t="shared" si="35"/>
        <v>5.421913765545669E-2</v>
      </c>
      <c r="O73" s="8">
        <f t="shared" si="36"/>
        <v>7.985501523593387E-6</v>
      </c>
      <c r="P73" s="8">
        <f t="shared" si="37"/>
        <v>1.7414068668222132E-3</v>
      </c>
      <c r="Q73" s="8">
        <f t="shared" si="38"/>
        <v>5.9965616563553504E-3</v>
      </c>
      <c r="R73" s="8">
        <f t="shared" si="39"/>
        <v>2.9397148881013615E-3</v>
      </c>
      <c r="S73" s="8">
        <f t="shared" si="40"/>
        <v>9.8464409856505522E-4</v>
      </c>
      <c r="T73" s="8">
        <f t="shared" si="41"/>
        <v>0.18729792804402698</v>
      </c>
      <c r="U73" s="8">
        <f t="shared" si="42"/>
        <v>0.7013602579714584</v>
      </c>
      <c r="V73" s="8">
        <f t="shared" si="43"/>
        <v>0.22588436551296656</v>
      </c>
    </row>
    <row r="74" spans="1:22">
      <c r="A74" s="1">
        <v>607.49</v>
      </c>
      <c r="B74" s="1">
        <v>0.21454743872524265</v>
      </c>
      <c r="C74" s="1">
        <v>0.21052631578947367</v>
      </c>
      <c r="D74" s="1">
        <v>0.18861024033437823</v>
      </c>
      <c r="E74" s="1">
        <v>0.13499111900532862</v>
      </c>
      <c r="F74" s="1">
        <v>0.15101123595505617</v>
      </c>
      <c r="G74" s="7">
        <f t="shared" si="44"/>
        <v>-4.0211229357689782E-3</v>
      </c>
      <c r="H74" s="7">
        <f t="shared" si="45"/>
        <v>-2.5937198390864419E-2</v>
      </c>
      <c r="I74" s="7">
        <f t="shared" si="46"/>
        <v>-7.9556319719914032E-2</v>
      </c>
      <c r="J74" s="7">
        <f t="shared" si="47"/>
        <v>-6.3536202770186484E-2</v>
      </c>
      <c r="K74" s="7">
        <f t="shared" si="32"/>
        <v>4.0211229357689782E-3</v>
      </c>
      <c r="L74" s="7">
        <f t="shared" si="33"/>
        <v>2.5937198390864419E-2</v>
      </c>
      <c r="M74" s="7">
        <f t="shared" si="34"/>
        <v>7.9556319719914032E-2</v>
      </c>
      <c r="N74" s="7">
        <f t="shared" si="35"/>
        <v>6.3536202770186484E-2</v>
      </c>
      <c r="O74" s="8">
        <f t="shared" si="36"/>
        <v>1.6169429664567326E-5</v>
      </c>
      <c r="P74" s="8">
        <f t="shared" si="37"/>
        <v>6.7273826036705982E-4</v>
      </c>
      <c r="Q74" s="8">
        <f t="shared" si="38"/>
        <v>6.3292080073771824E-3</v>
      </c>
      <c r="R74" s="8">
        <f t="shared" si="39"/>
        <v>4.036849062454253E-3</v>
      </c>
      <c r="S74" s="8">
        <f t="shared" si="40"/>
        <v>1.9937549882545918E-3</v>
      </c>
      <c r="T74" s="8">
        <f t="shared" si="41"/>
        <v>7.2356716103128549E-2</v>
      </c>
      <c r="U74" s="8">
        <f t="shared" si="42"/>
        <v>0.74026670869037536</v>
      </c>
      <c r="V74" s="8">
        <f t="shared" si="43"/>
        <v>0.31018691398777976</v>
      </c>
    </row>
    <row r="75" spans="1:22">
      <c r="A75" s="1">
        <v>609.67999999999995</v>
      </c>
      <c r="B75" s="1">
        <v>0.22045223578029083</v>
      </c>
      <c r="C75" s="1">
        <v>0.22685714285714279</v>
      </c>
      <c r="D75" s="1">
        <v>0.18729817007534988</v>
      </c>
      <c r="E75" s="1">
        <v>0.1161616161616162</v>
      </c>
      <c r="F75" s="1">
        <v>0.15777262180974477</v>
      </c>
      <c r="G75" s="7">
        <f t="shared" si="44"/>
        <v>6.4049070768519567E-3</v>
      </c>
      <c r="H75" s="7">
        <f t="shared" si="45"/>
        <v>-3.3154065704940949E-2</v>
      </c>
      <c r="I75" s="7">
        <f t="shared" si="46"/>
        <v>-0.10429061961867463</v>
      </c>
      <c r="J75" s="7">
        <f t="shared" si="47"/>
        <v>-6.2679613970546055E-2</v>
      </c>
      <c r="K75" s="7">
        <f t="shared" si="32"/>
        <v>6.4049070768519567E-3</v>
      </c>
      <c r="L75" s="7">
        <f t="shared" si="33"/>
        <v>3.3154065704940949E-2</v>
      </c>
      <c r="M75" s="7">
        <f t="shared" si="34"/>
        <v>0.10429061961867463</v>
      </c>
      <c r="N75" s="7">
        <f t="shared" si="35"/>
        <v>6.2679613970546055E-2</v>
      </c>
      <c r="O75" s="8">
        <f t="shared" si="36"/>
        <v>4.1022834663108277E-5</v>
      </c>
      <c r="P75" s="8">
        <f t="shared" si="37"/>
        <v>1.0991920727675417E-3</v>
      </c>
      <c r="Q75" s="8">
        <f t="shared" si="38"/>
        <v>1.0876533340447081E-2</v>
      </c>
      <c r="R75" s="8">
        <f t="shared" si="39"/>
        <v>3.9287340074966723E-3</v>
      </c>
      <c r="S75" s="8">
        <f t="shared" si="40"/>
        <v>5.0582786739314517E-3</v>
      </c>
      <c r="T75" s="8">
        <f t="shared" si="41"/>
        <v>0.1182241793541742</v>
      </c>
      <c r="U75" s="8">
        <f t="shared" si="42"/>
        <v>1.2721237046577087</v>
      </c>
      <c r="V75" s="8">
        <f t="shared" si="43"/>
        <v>0.30187947550442901</v>
      </c>
    </row>
    <row r="76" spans="1:22">
      <c r="A76" s="1">
        <v>611.87</v>
      </c>
      <c r="B76" s="1">
        <v>0.2275885347770886</v>
      </c>
      <c r="C76" s="1">
        <v>0.24182242990654207</v>
      </c>
      <c r="D76" s="1">
        <v>0.20441988950276244</v>
      </c>
      <c r="E76" s="1">
        <v>0.15552394499762923</v>
      </c>
      <c r="F76" s="1">
        <v>0.17140105922002885</v>
      </c>
      <c r="G76" s="7">
        <f t="shared" si="44"/>
        <v>1.4233895129453472E-2</v>
      </c>
      <c r="H76" s="7">
        <f t="shared" si="45"/>
        <v>-2.3168645274326161E-2</v>
      </c>
      <c r="I76" s="7">
        <f t="shared" si="46"/>
        <v>-7.206458977945937E-2</v>
      </c>
      <c r="J76" s="7">
        <f t="shared" si="47"/>
        <v>-5.6187475557059746E-2</v>
      </c>
      <c r="K76" s="7">
        <f t="shared" si="32"/>
        <v>1.4233895129453472E-2</v>
      </c>
      <c r="L76" s="7">
        <f t="shared" si="33"/>
        <v>2.3168645274326161E-2</v>
      </c>
      <c r="M76" s="7">
        <f t="shared" si="34"/>
        <v>7.206458977945937E-2</v>
      </c>
      <c r="N76" s="7">
        <f t="shared" si="35"/>
        <v>5.6187475557059746E-2</v>
      </c>
      <c r="O76" s="8">
        <f t="shared" si="36"/>
        <v>2.0260377055627928E-4</v>
      </c>
      <c r="P76" s="8">
        <f t="shared" si="37"/>
        <v>5.3678612384755594E-4</v>
      </c>
      <c r="Q76" s="8">
        <f t="shared" si="38"/>
        <v>5.1933051000817602E-3</v>
      </c>
      <c r="R76" s="8">
        <f t="shared" si="39"/>
        <v>3.1570324094751866E-3</v>
      </c>
      <c r="S76" s="8">
        <f t="shared" si="40"/>
        <v>2.4981850724824534E-2</v>
      </c>
      <c r="T76" s="8">
        <f t="shared" si="41"/>
        <v>5.7734312821965054E-2</v>
      </c>
      <c r="U76" s="8">
        <f t="shared" si="42"/>
        <v>0.60741104877284535</v>
      </c>
      <c r="V76" s="8">
        <f t="shared" si="43"/>
        <v>0.24258279794567136</v>
      </c>
    </row>
    <row r="77" spans="1:22">
      <c r="A77" s="1">
        <v>614.05999999999995</v>
      </c>
      <c r="B77" s="1">
        <v>0.23313564873950221</v>
      </c>
      <c r="C77" s="1">
        <v>0.25625744934445766</v>
      </c>
      <c r="D77" s="1">
        <v>0.2029731275014294</v>
      </c>
      <c r="E77" s="1">
        <v>0.16755706653715396</v>
      </c>
      <c r="F77" s="1">
        <v>0.17676266137040711</v>
      </c>
      <c r="G77" s="7">
        <f t="shared" si="44"/>
        <v>2.3121800604955445E-2</v>
      </c>
      <c r="H77" s="7">
        <f t="shared" si="45"/>
        <v>-3.0162521238072809E-2</v>
      </c>
      <c r="I77" s="7">
        <f t="shared" si="46"/>
        <v>-6.5578582202348246E-2</v>
      </c>
      <c r="J77" s="7">
        <f t="shared" si="47"/>
        <v>-5.6372987369095101E-2</v>
      </c>
      <c r="K77" s="7">
        <f t="shared" si="32"/>
        <v>2.3121800604955445E-2</v>
      </c>
      <c r="L77" s="7">
        <f t="shared" si="33"/>
        <v>3.0162521238072809E-2</v>
      </c>
      <c r="M77" s="7">
        <f t="shared" si="34"/>
        <v>6.5578582202348246E-2</v>
      </c>
      <c r="N77" s="7">
        <f t="shared" si="35"/>
        <v>5.6372987369095101E-2</v>
      </c>
      <c r="O77" s="8">
        <f t="shared" si="36"/>
        <v>5.3461766321531799E-4</v>
      </c>
      <c r="P77" s="8">
        <f t="shared" si="37"/>
        <v>9.0977768743719328E-4</v>
      </c>
      <c r="Q77" s="8">
        <f t="shared" si="38"/>
        <v>4.300550443670146E-3</v>
      </c>
      <c r="R77" s="8">
        <f t="shared" si="39"/>
        <v>3.1779137049161559E-3</v>
      </c>
      <c r="S77" s="8">
        <f t="shared" si="40"/>
        <v>6.5920484207324437E-2</v>
      </c>
      <c r="T77" s="8">
        <f t="shared" si="41"/>
        <v>9.7851615888378971E-2</v>
      </c>
      <c r="U77" s="8">
        <f t="shared" si="42"/>
        <v>0.50299410586315907</v>
      </c>
      <c r="V77" s="8">
        <f t="shared" si="43"/>
        <v>0.24418729305873951</v>
      </c>
    </row>
    <row r="78" spans="1:22">
      <c r="A78" s="1">
        <v>616.25</v>
      </c>
      <c r="B78" s="1">
        <v>0.23984274416840651</v>
      </c>
      <c r="C78" s="1">
        <v>0.24847001223990203</v>
      </c>
      <c r="D78" s="1">
        <v>0.23484848484848489</v>
      </c>
      <c r="E78" s="1">
        <v>0.16976393771973886</v>
      </c>
      <c r="F78" s="1">
        <v>0.17704580545548126</v>
      </c>
      <c r="G78" s="7">
        <f t="shared" si="44"/>
        <v>8.6272680714955252E-3</v>
      </c>
      <c r="H78" s="7">
        <f t="shared" si="45"/>
        <v>-4.9942593199216179E-3</v>
      </c>
      <c r="I78" s="7">
        <f t="shared" si="46"/>
        <v>-7.0078806448667652E-2</v>
      </c>
      <c r="J78" s="7">
        <f t="shared" si="47"/>
        <v>-6.2796938712925243E-2</v>
      </c>
      <c r="K78" s="7">
        <f t="shared" si="32"/>
        <v>8.6272680714955252E-3</v>
      </c>
      <c r="L78" s="7">
        <f t="shared" si="33"/>
        <v>4.9942593199216179E-3</v>
      </c>
      <c r="M78" s="7">
        <f t="shared" si="34"/>
        <v>7.0078806448667652E-2</v>
      </c>
      <c r="N78" s="7">
        <f t="shared" si="35"/>
        <v>6.2796938712925243E-2</v>
      </c>
      <c r="O78" s="8">
        <f t="shared" si="36"/>
        <v>7.4429754377446119E-5</v>
      </c>
      <c r="P78" s="8">
        <f t="shared" si="37"/>
        <v>2.4942626154623942E-5</v>
      </c>
      <c r="Q78" s="8">
        <f t="shared" si="38"/>
        <v>4.9110391132698231E-3</v>
      </c>
      <c r="R78" s="8">
        <f t="shared" si="39"/>
        <v>3.9434555117148894E-3</v>
      </c>
      <c r="S78" s="8">
        <f t="shared" si="40"/>
        <v>9.1774847439288522E-3</v>
      </c>
      <c r="T78" s="8">
        <f t="shared" si="41"/>
        <v>2.6827172257928005E-3</v>
      </c>
      <c r="U78" s="8">
        <f t="shared" si="42"/>
        <v>0.57439710567143931</v>
      </c>
      <c r="V78" s="8">
        <f t="shared" si="43"/>
        <v>0.30301065923016657</v>
      </c>
    </row>
    <row r="79" spans="1:22">
      <c r="A79" s="1">
        <v>618.44000000000005</v>
      </c>
      <c r="B79" s="1">
        <v>0.24625767715412711</v>
      </c>
      <c r="C79" s="1">
        <v>0.25031289111389232</v>
      </c>
      <c r="D79" s="1">
        <v>0.2244776119402985</v>
      </c>
      <c r="E79" s="1">
        <v>0.17610710607621005</v>
      </c>
      <c r="F79" s="1">
        <v>0.19289074751698906</v>
      </c>
      <c r="G79" s="7">
        <f t="shared" si="44"/>
        <v>4.0552139597652137E-3</v>
      </c>
      <c r="H79" s="7">
        <f t="shared" si="45"/>
        <v>-2.1780065213828609E-2</v>
      </c>
      <c r="I79" s="7">
        <f t="shared" si="46"/>
        <v>-7.0150571077917057E-2</v>
      </c>
      <c r="J79" s="7">
        <f t="shared" si="47"/>
        <v>-5.3366929637138044E-2</v>
      </c>
      <c r="K79" s="7">
        <f t="shared" si="32"/>
        <v>4.0552139597652137E-3</v>
      </c>
      <c r="L79" s="7">
        <f t="shared" si="33"/>
        <v>2.1780065213828609E-2</v>
      </c>
      <c r="M79" s="7">
        <f t="shared" si="34"/>
        <v>7.0150571077917057E-2</v>
      </c>
      <c r="N79" s="7">
        <f t="shared" si="35"/>
        <v>5.3366929637138044E-2</v>
      </c>
      <c r="O79" s="8">
        <f t="shared" si="36"/>
        <v>1.6444760259474665E-5</v>
      </c>
      <c r="P79" s="8">
        <f t="shared" si="37"/>
        <v>4.7437124071862707E-4</v>
      </c>
      <c r="Q79" s="8">
        <f t="shared" si="38"/>
        <v>4.9211026225578934E-3</v>
      </c>
      <c r="R79" s="8">
        <f t="shared" si="39"/>
        <v>2.848029178895243E-3</v>
      </c>
      <c r="S79" s="8">
        <f t="shared" si="40"/>
        <v>2.0277043456780348E-3</v>
      </c>
      <c r="T79" s="8">
        <f t="shared" si="41"/>
        <v>5.1021247362144528E-2</v>
      </c>
      <c r="U79" s="8">
        <f t="shared" si="42"/>
        <v>0.57557413775663413</v>
      </c>
      <c r="V79" s="8">
        <f t="shared" si="43"/>
        <v>0.2188393393662281</v>
      </c>
    </row>
    <row r="80" spans="1:22">
      <c r="A80" s="1">
        <v>620.62</v>
      </c>
      <c r="B80" s="1">
        <v>0.25164255177324746</v>
      </c>
      <c r="C80" s="1">
        <v>0.24726336123631687</v>
      </c>
      <c r="D80" s="1">
        <v>0.23515003061849363</v>
      </c>
      <c r="E80" s="1">
        <v>0.16404612159329146</v>
      </c>
      <c r="F80" s="1">
        <v>0.1928418803418803</v>
      </c>
      <c r="G80" s="7">
        <f t="shared" si="44"/>
        <v>-4.3791905369305884E-3</v>
      </c>
      <c r="H80" s="7">
        <f t="shared" si="45"/>
        <v>-1.6492521154753831E-2</v>
      </c>
      <c r="I80" s="7">
        <f t="shared" si="46"/>
        <v>-8.7596430179955997E-2</v>
      </c>
      <c r="J80" s="7">
        <f t="shared" si="47"/>
        <v>-5.8800671431367163E-2</v>
      </c>
      <c r="K80" s="7">
        <f t="shared" si="32"/>
        <v>4.3791905369305884E-3</v>
      </c>
      <c r="L80" s="7">
        <f t="shared" si="33"/>
        <v>1.6492521154753831E-2</v>
      </c>
      <c r="M80" s="7">
        <f t="shared" si="34"/>
        <v>8.7596430179955997E-2</v>
      </c>
      <c r="N80" s="7">
        <f t="shared" si="35"/>
        <v>5.8800671431367163E-2</v>
      </c>
      <c r="O80" s="8">
        <f t="shared" si="36"/>
        <v>1.9177309758742415E-5</v>
      </c>
      <c r="P80" s="8">
        <f t="shared" si="37"/>
        <v>2.7200325404000262E-4</v>
      </c>
      <c r="Q80" s="8">
        <f t="shared" si="38"/>
        <v>7.6731345802719059E-3</v>
      </c>
      <c r="R80" s="8">
        <f t="shared" si="39"/>
        <v>3.4575189607795984E-3</v>
      </c>
      <c r="S80" s="8">
        <f t="shared" si="40"/>
        <v>2.364638567096873E-3</v>
      </c>
      <c r="T80" s="8">
        <f t="shared" si="41"/>
        <v>2.9255452515754229E-2</v>
      </c>
      <c r="U80" s="8">
        <f t="shared" si="42"/>
        <v>0.8974529000240653</v>
      </c>
      <c r="V80" s="8">
        <f t="shared" si="43"/>
        <v>0.26567184452678871</v>
      </c>
    </row>
    <row r="81" spans="1:22">
      <c r="A81" s="1">
        <v>622.80999999999995</v>
      </c>
      <c r="B81" s="1">
        <v>0.25771344349498232</v>
      </c>
      <c r="C81" s="1">
        <v>0.25395778364116089</v>
      </c>
      <c r="D81" s="1">
        <v>0.22366790582403961</v>
      </c>
      <c r="E81" s="1">
        <v>0.17549491706795081</v>
      </c>
      <c r="F81" s="1">
        <v>0.20248380129589635</v>
      </c>
      <c r="G81" s="7">
        <f t="shared" si="44"/>
        <v>-3.7556598538214248E-3</v>
      </c>
      <c r="H81" s="7">
        <f t="shared" si="45"/>
        <v>-3.4045537670942705E-2</v>
      </c>
      <c r="I81" s="7">
        <f t="shared" si="46"/>
        <v>-8.2218526427031507E-2</v>
      </c>
      <c r="J81" s="7">
        <f t="shared" si="47"/>
        <v>-5.5229642199085965E-2</v>
      </c>
      <c r="K81" s="7">
        <f t="shared" si="32"/>
        <v>3.7556598538214248E-3</v>
      </c>
      <c r="L81" s="7">
        <f t="shared" si="33"/>
        <v>3.4045537670942705E-2</v>
      </c>
      <c r="M81" s="7">
        <f t="shared" si="34"/>
        <v>8.2218526427031507E-2</v>
      </c>
      <c r="N81" s="7">
        <f t="shared" si="35"/>
        <v>5.5229642199085965E-2</v>
      </c>
      <c r="O81" s="8">
        <f t="shared" si="36"/>
        <v>1.4104980937605965E-5</v>
      </c>
      <c r="P81" s="8">
        <f t="shared" si="37"/>
        <v>1.1590986353035787E-3</v>
      </c>
      <c r="Q81" s="8">
        <f t="shared" si="38"/>
        <v>6.7598860878324788E-3</v>
      </c>
      <c r="R81" s="8">
        <f t="shared" si="39"/>
        <v>3.0503133774390572E-3</v>
      </c>
      <c r="S81" s="8">
        <f t="shared" si="40"/>
        <v>1.7392002492958884E-3</v>
      </c>
      <c r="T81" s="8">
        <f t="shared" si="41"/>
        <v>0.12466746107828677</v>
      </c>
      <c r="U81" s="8">
        <f t="shared" si="42"/>
        <v>0.79063898982762437</v>
      </c>
      <c r="V81" s="8">
        <f t="shared" si="43"/>
        <v>0.23438262828390935</v>
      </c>
    </row>
    <row r="82" spans="1:22">
      <c r="A82" s="1">
        <v>624.99</v>
      </c>
      <c r="B82" s="1">
        <v>0.26358051786278652</v>
      </c>
      <c r="C82" s="1">
        <v>0.24340770791075053</v>
      </c>
      <c r="D82" s="1">
        <v>0.21374527112232033</v>
      </c>
      <c r="E82" s="1">
        <v>0.15899357601713054</v>
      </c>
      <c r="F82" s="1">
        <v>0.19520174482006544</v>
      </c>
      <c r="G82" s="7">
        <f t="shared" si="44"/>
        <v>-2.0172809952035992E-2</v>
      </c>
      <c r="H82" s="7">
        <f t="shared" si="45"/>
        <v>-4.9835246740466188E-2</v>
      </c>
      <c r="I82" s="7">
        <f t="shared" si="46"/>
        <v>-0.10458694184565598</v>
      </c>
      <c r="J82" s="7">
        <f t="shared" si="47"/>
        <v>-6.837877304272108E-2</v>
      </c>
      <c r="K82" s="7">
        <f t="shared" si="32"/>
        <v>2.0172809952035992E-2</v>
      </c>
      <c r="L82" s="7">
        <f t="shared" si="33"/>
        <v>4.9835246740466188E-2</v>
      </c>
      <c r="M82" s="7">
        <f t="shared" si="34"/>
        <v>0.10458694184565598</v>
      </c>
      <c r="N82" s="7">
        <f t="shared" si="35"/>
        <v>6.837877304272108E-2</v>
      </c>
      <c r="O82" s="8">
        <f t="shared" si="36"/>
        <v>4.0694226136096237E-4</v>
      </c>
      <c r="P82" s="8">
        <f t="shared" si="37"/>
        <v>2.4835518176831457E-3</v>
      </c>
      <c r="Q82" s="8">
        <f t="shared" si="38"/>
        <v>1.0938428404626626E-2</v>
      </c>
      <c r="R82" s="8">
        <f t="shared" si="39"/>
        <v>4.6756566028279588E-3</v>
      </c>
      <c r="S82" s="8">
        <f t="shared" si="40"/>
        <v>5.0177599355773761E-2</v>
      </c>
      <c r="T82" s="8">
        <f t="shared" si="41"/>
        <v>0.26711971711176252</v>
      </c>
      <c r="U82" s="8">
        <f t="shared" si="42"/>
        <v>1.2793629762049488</v>
      </c>
      <c r="V82" s="8">
        <f t="shared" si="43"/>
        <v>0.35927216253561051</v>
      </c>
    </row>
    <row r="83" spans="1:22">
      <c r="A83" s="1">
        <v>627.16999999999996</v>
      </c>
      <c r="B83" s="1">
        <v>0.26828567479090593</v>
      </c>
      <c r="C83" s="1">
        <v>0.26421636615811367</v>
      </c>
      <c r="D83" s="1">
        <v>0.22733077905491697</v>
      </c>
      <c r="E83" s="1">
        <v>0.17217108825121827</v>
      </c>
      <c r="F83" s="1">
        <v>0.18815716657443277</v>
      </c>
      <c r="G83" s="7">
        <f t="shared" si="44"/>
        <v>-4.0693086327922567E-3</v>
      </c>
      <c r="H83" s="7">
        <f t="shared" si="45"/>
        <v>-4.0954895735988955E-2</v>
      </c>
      <c r="I83" s="7">
        <f t="shared" si="46"/>
        <v>-9.6114586539687658E-2</v>
      </c>
      <c r="J83" s="7">
        <f t="shared" si="47"/>
        <v>-8.012850821647316E-2</v>
      </c>
      <c r="K83" s="7">
        <f t="shared" si="32"/>
        <v>4.0693086327922567E-3</v>
      </c>
      <c r="L83" s="7">
        <f t="shared" si="33"/>
        <v>4.0954895735988955E-2</v>
      </c>
      <c r="M83" s="7">
        <f t="shared" si="34"/>
        <v>9.6114586539687658E-2</v>
      </c>
      <c r="N83" s="7">
        <f t="shared" si="35"/>
        <v>8.012850821647316E-2</v>
      </c>
      <c r="O83" s="8">
        <f t="shared" si="36"/>
        <v>1.6559272748917586E-5</v>
      </c>
      <c r="P83" s="8">
        <f t="shared" si="37"/>
        <v>1.6773034847457264E-3</v>
      </c>
      <c r="Q83" s="8">
        <f t="shared" si="38"/>
        <v>9.2380137456951079E-3</v>
      </c>
      <c r="R83" s="8">
        <f t="shared" si="39"/>
        <v>6.4205778289974065E-3</v>
      </c>
      <c r="S83" s="8">
        <f t="shared" si="40"/>
        <v>2.0418241910764518E-3</v>
      </c>
      <c r="T83" s="8">
        <f t="shared" si="41"/>
        <v>0.18040325519514219</v>
      </c>
      <c r="U83" s="8">
        <f t="shared" si="42"/>
        <v>1.0804817952564134</v>
      </c>
      <c r="V83" s="8">
        <f t="shared" si="43"/>
        <v>0.4933499350565908</v>
      </c>
    </row>
    <row r="84" spans="1:22">
      <c r="A84" s="1">
        <v>629.35</v>
      </c>
      <c r="B84" s="1">
        <v>0.27376950567600833</v>
      </c>
      <c r="C84" s="1">
        <v>0.24594785059901342</v>
      </c>
      <c r="D84" s="1">
        <v>0.24220779220779229</v>
      </c>
      <c r="E84" s="1">
        <v>0.17322404371584693</v>
      </c>
      <c r="F84" s="1">
        <v>0.20589872008903728</v>
      </c>
      <c r="G84" s="7">
        <f t="shared" si="44"/>
        <v>-2.7821655076994911E-2</v>
      </c>
      <c r="H84" s="7">
        <f t="shared" si="45"/>
        <v>-3.1561713468216041E-2</v>
      </c>
      <c r="I84" s="7">
        <f t="shared" si="46"/>
        <v>-0.1005454619601614</v>
      </c>
      <c r="J84" s="7">
        <f t="shared" si="47"/>
        <v>-6.7870785586971044E-2</v>
      </c>
      <c r="K84" s="7">
        <f t="shared" si="32"/>
        <v>2.7821655076994911E-2</v>
      </c>
      <c r="L84" s="7">
        <f t="shared" si="33"/>
        <v>3.1561713468216041E-2</v>
      </c>
      <c r="M84" s="7">
        <f t="shared" si="34"/>
        <v>0.1005454619601614</v>
      </c>
      <c r="N84" s="7">
        <f t="shared" si="35"/>
        <v>6.7870785586971044E-2</v>
      </c>
      <c r="O84" s="8">
        <f t="shared" si="36"/>
        <v>7.7404449122327667E-4</v>
      </c>
      <c r="P84" s="8">
        <f t="shared" si="37"/>
        <v>9.9614175704976974E-4</v>
      </c>
      <c r="Q84" s="8">
        <f t="shared" si="38"/>
        <v>1.0109389920782263E-2</v>
      </c>
      <c r="R84" s="8">
        <f t="shared" si="39"/>
        <v>4.6064435361925964E-3</v>
      </c>
      <c r="S84" s="8">
        <f t="shared" si="40"/>
        <v>9.5442764372152725E-2</v>
      </c>
      <c r="T84" s="8">
        <f t="shared" si="41"/>
        <v>0.10714054864962616</v>
      </c>
      <c r="U84" s="8">
        <f t="shared" si="42"/>
        <v>1.1823983024104077</v>
      </c>
      <c r="V84" s="8">
        <f t="shared" si="43"/>
        <v>0.35395390881467459</v>
      </c>
    </row>
    <row r="85" spans="1:22">
      <c r="A85" s="1">
        <v>631.52</v>
      </c>
      <c r="B85" s="1">
        <v>0.2791493359508202</v>
      </c>
      <c r="C85" s="1">
        <v>0.25724637681159418</v>
      </c>
      <c r="D85" s="1">
        <v>0.23588039867109634</v>
      </c>
      <c r="E85" s="1">
        <v>0.14943820224719101</v>
      </c>
      <c r="F85" s="1">
        <v>0.19169510807736057</v>
      </c>
      <c r="G85" s="7">
        <f t="shared" si="44"/>
        <v>-2.1902959139226019E-2</v>
      </c>
      <c r="H85" s="7">
        <f t="shared" si="45"/>
        <v>-4.3268937279723862E-2</v>
      </c>
      <c r="I85" s="7">
        <f t="shared" si="46"/>
        <v>-0.12971113370362919</v>
      </c>
      <c r="J85" s="7">
        <f t="shared" si="47"/>
        <v>-8.7454227873459633E-2</v>
      </c>
      <c r="K85" s="7">
        <f t="shared" si="32"/>
        <v>2.1902959139226019E-2</v>
      </c>
      <c r="L85" s="7">
        <f t="shared" si="33"/>
        <v>4.3268937279723862E-2</v>
      </c>
      <c r="M85" s="7">
        <f t="shared" si="34"/>
        <v>0.12971113370362919</v>
      </c>
      <c r="N85" s="7">
        <f t="shared" si="35"/>
        <v>8.7454227873459633E-2</v>
      </c>
      <c r="O85" s="8">
        <f t="shared" si="36"/>
        <v>4.7973961905460458E-4</v>
      </c>
      <c r="P85" s="8">
        <f t="shared" si="37"/>
        <v>1.8722009333166775E-3</v>
      </c>
      <c r="Q85" s="8">
        <f t="shared" si="38"/>
        <v>1.6824978206680767E-2</v>
      </c>
      <c r="R85" s="8">
        <f t="shared" si="39"/>
        <v>7.648241972943004E-3</v>
      </c>
      <c r="S85" s="8">
        <f t="shared" si="40"/>
        <v>5.9153803096064238E-2</v>
      </c>
      <c r="T85" s="8">
        <f t="shared" si="41"/>
        <v>0.20136555240086082</v>
      </c>
      <c r="U85" s="8">
        <f t="shared" si="42"/>
        <v>1.9678562035454725</v>
      </c>
      <c r="V85" s="8">
        <f t="shared" si="43"/>
        <v>0.58768225869130675</v>
      </c>
    </row>
    <row r="86" spans="1:22">
      <c r="A86" s="1">
        <v>633.70000000000005</v>
      </c>
      <c r="B86" s="1">
        <v>0.28319639117109729</v>
      </c>
      <c r="C86" s="1">
        <v>0.20830244625648622</v>
      </c>
      <c r="D86" s="1">
        <v>0.24626865671641793</v>
      </c>
      <c r="E86" s="1">
        <v>0.18832283915283343</v>
      </c>
      <c r="F86" s="1">
        <v>0.20289855072463769</v>
      </c>
      <c r="G86" s="7">
        <f t="shared" si="44"/>
        <v>-7.4893944914611071E-2</v>
      </c>
      <c r="H86" s="7">
        <f t="shared" si="45"/>
        <v>-3.6927734454679367E-2</v>
      </c>
      <c r="I86" s="7">
        <f t="shared" si="46"/>
        <v>-9.4873552018263863E-2</v>
      </c>
      <c r="J86" s="7">
        <f t="shared" si="47"/>
        <v>-8.0297840446459601E-2</v>
      </c>
      <c r="K86" s="7">
        <f t="shared" si="32"/>
        <v>7.4893944914611071E-2</v>
      </c>
      <c r="L86" s="7">
        <f t="shared" si="33"/>
        <v>3.6927734454679367E-2</v>
      </c>
      <c r="M86" s="7">
        <f t="shared" si="34"/>
        <v>9.4873552018263863E-2</v>
      </c>
      <c r="N86" s="7">
        <f t="shared" si="35"/>
        <v>8.0297840446459601E-2</v>
      </c>
      <c r="O86" s="8">
        <f t="shared" si="36"/>
        <v>5.6091029848727974E-3</v>
      </c>
      <c r="P86" s="8">
        <f t="shared" si="37"/>
        <v>1.3636575719553137E-3</v>
      </c>
      <c r="Q86" s="8">
        <f t="shared" si="38"/>
        <v>9.000990872562219E-3</v>
      </c>
      <c r="R86" s="8">
        <f t="shared" si="39"/>
        <v>6.4477431803650837E-3</v>
      </c>
      <c r="S86" s="8">
        <f t="shared" si="40"/>
        <v>0.69162470709959389</v>
      </c>
      <c r="T86" s="8">
        <f t="shared" si="41"/>
        <v>0.14666890469707486</v>
      </c>
      <c r="U86" s="8">
        <f t="shared" si="42"/>
        <v>1.05275950488866</v>
      </c>
      <c r="V86" s="8">
        <f t="shared" si="43"/>
        <v>0.49543728991622743</v>
      </c>
    </row>
    <row r="87" spans="1:22">
      <c r="A87" s="1">
        <v>635.87</v>
      </c>
      <c r="B87" s="1">
        <v>0.28817059908148912</v>
      </c>
      <c r="C87" s="1">
        <v>0.28571428571428564</v>
      </c>
      <c r="D87" s="1">
        <v>0.24594785059901342</v>
      </c>
      <c r="E87" s="1">
        <v>0.17417061611374413</v>
      </c>
      <c r="F87" s="1">
        <v>0.21957040572792366</v>
      </c>
      <c r="G87" s="7">
        <f t="shared" si="44"/>
        <v>-2.4563133672034776E-3</v>
      </c>
      <c r="H87" s="7">
        <f t="shared" si="45"/>
        <v>-4.2222748482475703E-2</v>
      </c>
      <c r="I87" s="7">
        <f t="shared" si="46"/>
        <v>-0.11399998296774499</v>
      </c>
      <c r="J87" s="7">
        <f t="shared" si="47"/>
        <v>-6.8600193353565458E-2</v>
      </c>
      <c r="K87" s="7">
        <f t="shared" si="32"/>
        <v>2.4563133672034776E-3</v>
      </c>
      <c r="L87" s="7">
        <f t="shared" si="33"/>
        <v>4.2222748482475703E-2</v>
      </c>
      <c r="M87" s="7">
        <f t="shared" si="34"/>
        <v>0.11399998296774499</v>
      </c>
      <c r="N87" s="7">
        <f t="shared" si="35"/>
        <v>6.8600193353565458E-2</v>
      </c>
      <c r="O87" s="8">
        <f t="shared" si="36"/>
        <v>6.0334753579024859E-6</v>
      </c>
      <c r="P87" s="8">
        <f t="shared" si="37"/>
        <v>1.7827604894144042E-3</v>
      </c>
      <c r="Q87" s="8">
        <f t="shared" si="38"/>
        <v>1.2995996116646149E-2</v>
      </c>
      <c r="R87" s="8">
        <f t="shared" si="39"/>
        <v>4.7059865281465661E-3</v>
      </c>
      <c r="S87" s="8">
        <f t="shared" si="40"/>
        <v>7.4395150854884081E-4</v>
      </c>
      <c r="T87" s="8">
        <f t="shared" si="41"/>
        <v>0.19174573859089034</v>
      </c>
      <c r="U87" s="8">
        <f t="shared" si="42"/>
        <v>1.5200169215815158</v>
      </c>
      <c r="V87" s="8">
        <f t="shared" si="43"/>
        <v>0.3616026796767044</v>
      </c>
    </row>
    <row r="88" spans="1:22">
      <c r="A88" s="1">
        <v>638.04999999999995</v>
      </c>
      <c r="B88" s="1">
        <v>0.29286236327174575</v>
      </c>
      <c r="C88" s="1">
        <v>0.27866242038216554</v>
      </c>
      <c r="D88" s="1">
        <v>0.23486506199854118</v>
      </c>
      <c r="E88" s="1">
        <v>0.20243902439024383</v>
      </c>
      <c r="F88" s="1">
        <v>0.21961752004935223</v>
      </c>
      <c r="G88" s="7">
        <f t="shared" si="44"/>
        <v>-1.4199942889580208E-2</v>
      </c>
      <c r="H88" s="7">
        <f t="shared" si="45"/>
        <v>-5.7997301273204571E-2</v>
      </c>
      <c r="I88" s="7">
        <f t="shared" si="46"/>
        <v>-9.0423338881501919E-2</v>
      </c>
      <c r="J88" s="7">
        <f t="shared" si="47"/>
        <v>-7.3244843222393524E-2</v>
      </c>
      <c r="K88" s="7">
        <f t="shared" si="32"/>
        <v>1.4199942889580208E-2</v>
      </c>
      <c r="L88" s="7">
        <f t="shared" si="33"/>
        <v>5.7997301273204571E-2</v>
      </c>
      <c r="M88" s="7">
        <f t="shared" si="34"/>
        <v>9.0423338881501919E-2</v>
      </c>
      <c r="N88" s="7">
        <f t="shared" si="35"/>
        <v>7.3244843222393524E-2</v>
      </c>
      <c r="O88" s="8">
        <f t="shared" si="36"/>
        <v>2.016383780673395E-4</v>
      </c>
      <c r="P88" s="8">
        <f t="shared" si="37"/>
        <v>3.3636869549748564E-3</v>
      </c>
      <c r="Q88" s="8">
        <f t="shared" si="38"/>
        <v>8.1763802144789368E-3</v>
      </c>
      <c r="R88" s="8">
        <f t="shared" si="39"/>
        <v>5.3648070586730066E-3</v>
      </c>
      <c r="S88" s="8">
        <f t="shared" si="40"/>
        <v>2.4862813991286252E-2</v>
      </c>
      <c r="T88" s="8">
        <f t="shared" si="41"/>
        <v>0.36178311298679011</v>
      </c>
      <c r="U88" s="8">
        <f t="shared" si="42"/>
        <v>0.95631271137218665</v>
      </c>
      <c r="V88" s="8">
        <f t="shared" si="43"/>
        <v>0.41222570374180206</v>
      </c>
    </row>
    <row r="89" spans="1:22">
      <c r="A89" s="1">
        <v>640.22</v>
      </c>
      <c r="B89" s="1">
        <v>0.29636401169897997</v>
      </c>
      <c r="C89" s="1">
        <v>0.31621841890790559</v>
      </c>
      <c r="D89" s="1">
        <v>0.28690386071158219</v>
      </c>
      <c r="E89" s="1">
        <v>0.19544592030360536</v>
      </c>
      <c r="F89" s="1">
        <v>0.23440453686200372</v>
      </c>
      <c r="G89" s="7">
        <f t="shared" si="44"/>
        <v>1.9854407208925617E-2</v>
      </c>
      <c r="H89" s="7">
        <f t="shared" si="45"/>
        <v>-9.4601509873977752E-3</v>
      </c>
      <c r="I89" s="7">
        <f t="shared" si="46"/>
        <v>-0.10091809139537461</v>
      </c>
      <c r="J89" s="7">
        <f t="shared" si="47"/>
        <v>-6.1959474836976253E-2</v>
      </c>
      <c r="K89" s="7">
        <f t="shared" si="32"/>
        <v>1.9854407208925617E-2</v>
      </c>
      <c r="L89" s="7">
        <f t="shared" si="33"/>
        <v>9.4601509873977752E-3</v>
      </c>
      <c r="M89" s="7">
        <f t="shared" si="34"/>
        <v>0.10091809139537461</v>
      </c>
      <c r="N89" s="7">
        <f t="shared" si="35"/>
        <v>6.1959474836976253E-2</v>
      </c>
      <c r="O89" s="8">
        <f t="shared" si="36"/>
        <v>3.9419748561783755E-4</v>
      </c>
      <c r="P89" s="8">
        <f t="shared" si="37"/>
        <v>8.9494456704363097E-5</v>
      </c>
      <c r="Q89" s="8">
        <f t="shared" si="38"/>
        <v>1.0184461170885183E-2</v>
      </c>
      <c r="R89" s="8">
        <f t="shared" si="39"/>
        <v>3.8389765220738933E-3</v>
      </c>
      <c r="S89" s="8">
        <f t="shared" si="40"/>
        <v>4.8606117816896534E-2</v>
      </c>
      <c r="T89" s="8">
        <f t="shared" si="41"/>
        <v>9.6256231852015518E-3</v>
      </c>
      <c r="U89" s="8">
        <f t="shared" si="42"/>
        <v>1.1911786659513417</v>
      </c>
      <c r="V89" s="8">
        <f t="shared" si="43"/>
        <v>0.29498261189128516</v>
      </c>
    </row>
    <row r="90" spans="1:22">
      <c r="A90" s="1">
        <v>642.39</v>
      </c>
      <c r="B90" s="1">
        <v>0.30062550100861241</v>
      </c>
      <c r="C90" s="1">
        <v>0.31490787269681736</v>
      </c>
      <c r="D90" s="1">
        <v>0.28149300155520995</v>
      </c>
      <c r="E90" s="1">
        <v>0.20752269779507135</v>
      </c>
      <c r="F90" s="1">
        <v>0.21990891346779448</v>
      </c>
      <c r="G90" s="7">
        <f t="shared" si="44"/>
        <v>1.4282371688204953E-2</v>
      </c>
      <c r="H90" s="7">
        <f t="shared" si="45"/>
        <v>-1.9132499453402452E-2</v>
      </c>
      <c r="I90" s="7">
        <f t="shared" si="46"/>
        <v>-9.3102803213541058E-2</v>
      </c>
      <c r="J90" s="7">
        <f t="shared" si="47"/>
        <v>-8.0716587540817925E-2</v>
      </c>
      <c r="K90" s="7">
        <f t="shared" si="32"/>
        <v>1.4282371688204953E-2</v>
      </c>
      <c r="L90" s="7">
        <f t="shared" si="33"/>
        <v>1.9132499453402452E-2</v>
      </c>
      <c r="M90" s="7">
        <f t="shared" si="34"/>
        <v>9.3102803213541058E-2</v>
      </c>
      <c r="N90" s="7">
        <f t="shared" si="35"/>
        <v>8.0716587540817925E-2</v>
      </c>
      <c r="O90" s="8">
        <f t="shared" si="36"/>
        <v>2.0398614104003842E-4</v>
      </c>
      <c r="P90" s="8">
        <f t="shared" si="37"/>
        <v>3.6605253533444513E-4</v>
      </c>
      <c r="Q90" s="8">
        <f t="shared" si="38"/>
        <v>8.6681319662193518E-3</v>
      </c>
      <c r="R90" s="8">
        <f t="shared" si="39"/>
        <v>6.5151675042345236E-3</v>
      </c>
      <c r="S90" s="8">
        <f t="shared" si="40"/>
        <v>2.5152302503569104E-2</v>
      </c>
      <c r="T90" s="8">
        <f t="shared" si="41"/>
        <v>3.9370972246432621E-2</v>
      </c>
      <c r="U90" s="8">
        <f t="shared" si="42"/>
        <v>1.0138281936140883</v>
      </c>
      <c r="V90" s="8">
        <f t="shared" si="43"/>
        <v>0.50061809866711471</v>
      </c>
    </row>
    <row r="91" spans="1:22">
      <c r="A91" s="1">
        <v>644.54999999999995</v>
      </c>
      <c r="B91" s="1">
        <v>0.30467046010912707</v>
      </c>
      <c r="C91" s="1">
        <v>0.34441602728047749</v>
      </c>
      <c r="D91" s="1">
        <v>0.294351630867144</v>
      </c>
      <c r="E91" s="1">
        <v>0.20753469927296767</v>
      </c>
      <c r="F91" s="1">
        <v>0.23904382470119517</v>
      </c>
      <c r="G91" s="7">
        <f t="shared" si="44"/>
        <v>3.9745567171350416E-2</v>
      </c>
      <c r="H91" s="7">
        <f t="shared" si="45"/>
        <v>-1.0318829241983074E-2</v>
      </c>
      <c r="I91" s="7">
        <f t="shared" si="46"/>
        <v>-9.7135760836159407E-2</v>
      </c>
      <c r="J91" s="7">
        <f t="shared" si="47"/>
        <v>-6.5626635407931899E-2</v>
      </c>
      <c r="K91" s="7">
        <f t="shared" si="32"/>
        <v>3.9745567171350416E-2</v>
      </c>
      <c r="L91" s="7">
        <f t="shared" si="33"/>
        <v>1.0318829241983074E-2</v>
      </c>
      <c r="M91" s="7">
        <f t="shared" si="34"/>
        <v>9.7135760836159407E-2</v>
      </c>
      <c r="N91" s="7">
        <f t="shared" si="35"/>
        <v>6.5626635407931899E-2</v>
      </c>
      <c r="O91" s="8">
        <f t="shared" si="36"/>
        <v>1.579710109772328E-3</v>
      </c>
      <c r="P91" s="8">
        <f t="shared" si="37"/>
        <v>1.0647823692520498E-4</v>
      </c>
      <c r="Q91" s="8">
        <f t="shared" si="38"/>
        <v>9.4353560332195597E-3</v>
      </c>
      <c r="R91" s="8">
        <f t="shared" si="39"/>
        <v>4.3068552749656206E-3</v>
      </c>
      <c r="S91" s="8">
        <f t="shared" si="40"/>
        <v>0.19478453951016744</v>
      </c>
      <c r="T91" s="8">
        <f t="shared" si="41"/>
        <v>1.145232256621621E-2</v>
      </c>
      <c r="U91" s="8">
        <f t="shared" si="42"/>
        <v>1.1035630284061029</v>
      </c>
      <c r="V91" s="8">
        <f t="shared" si="43"/>
        <v>0.33093388582663069</v>
      </c>
    </row>
    <row r="92" spans="1:22">
      <c r="A92" s="1">
        <v>646.72</v>
      </c>
      <c r="B92" s="1">
        <v>0.30744695450795373</v>
      </c>
      <c r="C92" s="1">
        <v>0.3292682926829269</v>
      </c>
      <c r="D92" s="1">
        <v>0.29000812347684807</v>
      </c>
      <c r="E92" s="1">
        <v>0.21765096217650973</v>
      </c>
      <c r="F92" s="1">
        <v>0.24026845637583899</v>
      </c>
      <c r="G92" s="7">
        <f t="shared" si="44"/>
        <v>2.1821338174973171E-2</v>
      </c>
      <c r="H92" s="7">
        <f t="shared" si="45"/>
        <v>-1.7438831031105662E-2</v>
      </c>
      <c r="I92" s="7">
        <f t="shared" si="46"/>
        <v>-8.9795992331444002E-2</v>
      </c>
      <c r="J92" s="7">
        <f t="shared" si="47"/>
        <v>-6.7178498132114739E-2</v>
      </c>
      <c r="K92" s="7">
        <f t="shared" si="32"/>
        <v>2.1821338174973171E-2</v>
      </c>
      <c r="L92" s="7">
        <f t="shared" si="33"/>
        <v>1.7438831031105662E-2</v>
      </c>
      <c r="M92" s="7">
        <f t="shared" si="34"/>
        <v>8.9795992331444002E-2</v>
      </c>
      <c r="N92" s="7">
        <f t="shared" si="35"/>
        <v>6.7178498132114739E-2</v>
      </c>
      <c r="O92" s="8">
        <f t="shared" si="36"/>
        <v>4.7617079974654144E-4</v>
      </c>
      <c r="P92" s="8">
        <f t="shared" si="37"/>
        <v>3.0411282773145374E-4</v>
      </c>
      <c r="Q92" s="8">
        <f t="shared" si="38"/>
        <v>8.0633202387887497E-3</v>
      </c>
      <c r="R92" s="8">
        <f t="shared" si="39"/>
        <v>4.5129506112865439E-3</v>
      </c>
      <c r="S92" s="8">
        <f t="shared" si="40"/>
        <v>5.8713753481128068E-2</v>
      </c>
      <c r="T92" s="8">
        <f t="shared" si="41"/>
        <v>3.2709014539292404E-2</v>
      </c>
      <c r="U92" s="8">
        <f t="shared" si="42"/>
        <v>0.94308917124027192</v>
      </c>
      <c r="V92" s="8">
        <f t="shared" si="43"/>
        <v>0.34677001825854153</v>
      </c>
    </row>
    <row r="93" spans="1:22">
      <c r="A93" s="1">
        <v>648.88</v>
      </c>
      <c r="B93" s="1">
        <v>0.31109279373033011</v>
      </c>
      <c r="C93" s="1">
        <v>0.33480956598759964</v>
      </c>
      <c r="D93" s="1">
        <v>0.28490259740259732</v>
      </c>
      <c r="E93" s="1">
        <v>0.2191689008042895</v>
      </c>
      <c r="F93" s="1">
        <v>0.24277067921990578</v>
      </c>
      <c r="G93" s="7">
        <f t="shared" si="44"/>
        <v>2.3716772257269536E-2</v>
      </c>
      <c r="H93" s="7">
        <f t="shared" si="45"/>
        <v>-2.6190196327732784E-2</v>
      </c>
      <c r="I93" s="7">
        <f t="shared" si="46"/>
        <v>-9.1923892926040612E-2</v>
      </c>
      <c r="J93" s="7">
        <f t="shared" si="47"/>
        <v>-6.8322114510424331E-2</v>
      </c>
      <c r="K93" s="7">
        <f t="shared" si="32"/>
        <v>2.3716772257269536E-2</v>
      </c>
      <c r="L93" s="7">
        <f t="shared" si="33"/>
        <v>2.6190196327732784E-2</v>
      </c>
      <c r="M93" s="7">
        <f t="shared" si="34"/>
        <v>9.1923892926040612E-2</v>
      </c>
      <c r="N93" s="7">
        <f t="shared" si="35"/>
        <v>6.8322114510424331E-2</v>
      </c>
      <c r="O93" s="8">
        <f t="shared" si="36"/>
        <v>5.6248528630318997E-4</v>
      </c>
      <c r="P93" s="8">
        <f t="shared" si="37"/>
        <v>6.8592638368518779E-4</v>
      </c>
      <c r="Q93" s="8">
        <f t="shared" si="38"/>
        <v>8.4500020906781801E-3</v>
      </c>
      <c r="R93" s="8">
        <f t="shared" si="39"/>
        <v>4.6679113311755352E-3</v>
      </c>
      <c r="S93" s="8">
        <f t="shared" si="40"/>
        <v>6.9356672971854383E-2</v>
      </c>
      <c r="T93" s="8">
        <f t="shared" si="41"/>
        <v>7.3775171617078625E-2</v>
      </c>
      <c r="U93" s="8">
        <f t="shared" si="42"/>
        <v>0.98831563582712745</v>
      </c>
      <c r="V93" s="8">
        <f t="shared" si="43"/>
        <v>0.35867702462614359</v>
      </c>
    </row>
    <row r="94" spans="1:22">
      <c r="A94" s="1">
        <v>651.04999999999995</v>
      </c>
      <c r="B94" s="1">
        <v>0.31470543996649775</v>
      </c>
      <c r="C94" s="1">
        <v>0.32281334535617673</v>
      </c>
      <c r="D94" s="1">
        <v>0.3045602605863193</v>
      </c>
      <c r="E94" s="1">
        <v>0.2356902356902357</v>
      </c>
      <c r="F94" s="1">
        <v>0.23584905660377362</v>
      </c>
      <c r="G94" s="7">
        <f t="shared" si="44"/>
        <v>8.1079053896789821E-3</v>
      </c>
      <c r="H94" s="7">
        <f t="shared" si="45"/>
        <v>-1.0145179380178448E-2</v>
      </c>
      <c r="I94" s="7">
        <f t="shared" si="46"/>
        <v>-7.9015204276262047E-2</v>
      </c>
      <c r="J94" s="7">
        <f t="shared" si="47"/>
        <v>-7.8856383362724131E-2</v>
      </c>
      <c r="K94" s="7">
        <f t="shared" si="32"/>
        <v>8.1079053896789821E-3</v>
      </c>
      <c r="L94" s="7">
        <f t="shared" si="33"/>
        <v>1.0145179380178448E-2</v>
      </c>
      <c r="M94" s="7">
        <f t="shared" si="34"/>
        <v>7.9015204276262047E-2</v>
      </c>
      <c r="N94" s="7">
        <f t="shared" si="35"/>
        <v>7.8856383362724131E-2</v>
      </c>
      <c r="O94" s="8">
        <f t="shared" si="36"/>
        <v>6.5738129807985487E-5</v>
      </c>
      <c r="P94" s="8">
        <f t="shared" si="37"/>
        <v>1.0292466465599797E-4</v>
      </c>
      <c r="Q94" s="8">
        <f t="shared" si="38"/>
        <v>6.2434025068194201E-3</v>
      </c>
      <c r="R94" s="8">
        <f t="shared" si="39"/>
        <v>6.2183291970489152E-3</v>
      </c>
      <c r="S94" s="8">
        <f t="shared" si="40"/>
        <v>8.1057728653477594E-3</v>
      </c>
      <c r="T94" s="8">
        <f t="shared" si="41"/>
        <v>1.1070116238758828E-2</v>
      </c>
      <c r="U94" s="8">
        <f t="shared" si="42"/>
        <v>0.73023086290818773</v>
      </c>
      <c r="V94" s="8">
        <f t="shared" si="43"/>
        <v>0.47780937903584797</v>
      </c>
    </row>
    <row r="95" spans="1:22">
      <c r="A95" s="1">
        <v>653.21</v>
      </c>
      <c r="B95" s="1">
        <v>0.31687246063225238</v>
      </c>
      <c r="C95" s="1">
        <v>0.35909090909090907</v>
      </c>
      <c r="D95" s="1">
        <v>0.28712871287128727</v>
      </c>
      <c r="E95" s="1">
        <v>0.20847343644922664</v>
      </c>
      <c r="F95" s="1">
        <v>0.21934604904632143</v>
      </c>
      <c r="G95" s="7">
        <f t="shared" si="44"/>
        <v>4.2218448458656688E-2</v>
      </c>
      <c r="H95" s="7">
        <f t="shared" si="45"/>
        <v>-2.9743747760965111E-2</v>
      </c>
      <c r="I95" s="7">
        <f t="shared" si="46"/>
        <v>-0.10839902418302574</v>
      </c>
      <c r="J95" s="7">
        <f t="shared" si="47"/>
        <v>-9.752641158593095E-2</v>
      </c>
      <c r="K95" s="7">
        <f t="shared" si="32"/>
        <v>4.2218448458656688E-2</v>
      </c>
      <c r="L95" s="7">
        <f t="shared" si="33"/>
        <v>2.9743747760965111E-2</v>
      </c>
      <c r="M95" s="7">
        <f t="shared" si="34"/>
        <v>0.10839902418302574</v>
      </c>
      <c r="N95" s="7">
        <f t="shared" si="35"/>
        <v>9.752641158593095E-2</v>
      </c>
      <c r="O95" s="8">
        <f t="shared" si="36"/>
        <v>1.7823973902562512E-3</v>
      </c>
      <c r="P95" s="8">
        <f t="shared" si="37"/>
        <v>8.8469053086791705E-4</v>
      </c>
      <c r="Q95" s="8">
        <f t="shared" si="38"/>
        <v>1.1750348443832201E-2</v>
      </c>
      <c r="R95" s="8">
        <f t="shared" si="39"/>
        <v>9.5114009568284062E-3</v>
      </c>
      <c r="S95" s="8">
        <f t="shared" si="40"/>
        <v>0.21977668734121425</v>
      </c>
      <c r="T95" s="8">
        <f t="shared" si="41"/>
        <v>9.515335361810548E-2</v>
      </c>
      <c r="U95" s="8">
        <f t="shared" si="42"/>
        <v>1.374325469844266</v>
      </c>
      <c r="V95" s="8">
        <f t="shared" si="43"/>
        <v>0.73084528672105986</v>
      </c>
    </row>
    <row r="96" spans="1:22">
      <c r="A96" s="1">
        <v>655.37</v>
      </c>
      <c r="B96" s="1">
        <v>0.31999415224217348</v>
      </c>
      <c r="C96" s="1">
        <v>0.32201834862385326</v>
      </c>
      <c r="D96" s="1">
        <v>0.26787181594083803</v>
      </c>
      <c r="E96" s="1">
        <v>0.19783197831978316</v>
      </c>
      <c r="F96" s="1">
        <v>0.22275204359673015</v>
      </c>
      <c r="G96" s="7">
        <f t="shared" si="44"/>
        <v>2.024196381679777E-3</v>
      </c>
      <c r="H96" s="7">
        <f t="shared" si="45"/>
        <v>-5.2122336301335448E-2</v>
      </c>
      <c r="I96" s="7">
        <f t="shared" si="46"/>
        <v>-0.12216217392239032</v>
      </c>
      <c r="J96" s="7">
        <f t="shared" si="47"/>
        <v>-9.7242108645443331E-2</v>
      </c>
      <c r="K96" s="7">
        <f t="shared" si="32"/>
        <v>2.024196381679777E-3</v>
      </c>
      <c r="L96" s="7">
        <f t="shared" si="33"/>
        <v>5.2122336301335448E-2</v>
      </c>
      <c r="M96" s="7">
        <f t="shared" si="34"/>
        <v>0.12216217392239032</v>
      </c>
      <c r="N96" s="7">
        <f t="shared" si="35"/>
        <v>9.7242108645443331E-2</v>
      </c>
      <c r="O96" s="8">
        <f t="shared" si="36"/>
        <v>4.0973709916055018E-6</v>
      </c>
      <c r="P96" s="8">
        <f t="shared" si="37"/>
        <v>2.7167379415095109E-3</v>
      </c>
      <c r="Q96" s="8">
        <f t="shared" si="38"/>
        <v>1.4923596737444341E-2</v>
      </c>
      <c r="R96" s="8">
        <f t="shared" si="39"/>
        <v>9.4560276938122044E-3</v>
      </c>
      <c r="S96" s="8">
        <f t="shared" si="40"/>
        <v>5.0522213972361088E-4</v>
      </c>
      <c r="T96" s="8">
        <f t="shared" si="41"/>
        <v>0.29220017284753003</v>
      </c>
      <c r="U96" s="8">
        <f t="shared" si="42"/>
        <v>1.7454698638081882</v>
      </c>
      <c r="V96" s="8">
        <f t="shared" si="43"/>
        <v>0.72659046784953463</v>
      </c>
    </row>
    <row r="97" spans="1:22">
      <c r="A97" s="1">
        <v>657.53</v>
      </c>
      <c r="B97" s="1">
        <v>0.32285869607418832</v>
      </c>
      <c r="C97" s="1">
        <v>0.32768361581920918</v>
      </c>
      <c r="D97" s="1">
        <v>0.26875515251442705</v>
      </c>
      <c r="E97" s="1">
        <v>0.21814543028685787</v>
      </c>
      <c r="F97" s="1">
        <v>0.22024623803009569</v>
      </c>
      <c r="G97" s="7">
        <f t="shared" si="44"/>
        <v>4.8249197450208614E-3</v>
      </c>
      <c r="H97" s="7">
        <f t="shared" si="45"/>
        <v>-5.4103543559761269E-2</v>
      </c>
      <c r="I97" s="7">
        <f t="shared" si="46"/>
        <v>-0.10471326578733045</v>
      </c>
      <c r="J97" s="7">
        <f t="shared" si="47"/>
        <v>-0.10261245804409264</v>
      </c>
      <c r="K97" s="7">
        <f t="shared" si="32"/>
        <v>4.8249197450208614E-3</v>
      </c>
      <c r="L97" s="7">
        <f t="shared" si="33"/>
        <v>5.4103543559761269E-2</v>
      </c>
      <c r="M97" s="7">
        <f t="shared" si="34"/>
        <v>0.10471326578733045</v>
      </c>
      <c r="N97" s="7">
        <f t="shared" si="35"/>
        <v>0.10261245804409264</v>
      </c>
      <c r="O97" s="8">
        <f t="shared" si="36"/>
        <v>2.3279850545892176E-5</v>
      </c>
      <c r="P97" s="8">
        <f t="shared" si="37"/>
        <v>2.9271934257229849E-3</v>
      </c>
      <c r="Q97" s="8">
        <f t="shared" si="38"/>
        <v>1.096486803184811E-2</v>
      </c>
      <c r="R97" s="8">
        <f t="shared" si="39"/>
        <v>1.0529316545850672E-2</v>
      </c>
      <c r="S97" s="8">
        <f t="shared" si="40"/>
        <v>2.8704981631729001E-3</v>
      </c>
      <c r="T97" s="8">
        <f t="shared" si="41"/>
        <v>0.31483582272906374</v>
      </c>
      <c r="U97" s="8">
        <f t="shared" si="42"/>
        <v>1.2824553656159834</v>
      </c>
      <c r="V97" s="8">
        <f t="shared" si="43"/>
        <v>0.80906076874032284</v>
      </c>
    </row>
    <row r="98" spans="1:22">
      <c r="A98" s="1">
        <v>659.68</v>
      </c>
      <c r="B98" s="1">
        <v>0.32453239910299397</v>
      </c>
      <c r="C98" s="1">
        <v>0.32758620689655171</v>
      </c>
      <c r="D98" s="1">
        <v>0.27736006683375097</v>
      </c>
      <c r="E98" s="1">
        <v>0.19164955509924705</v>
      </c>
      <c r="F98" s="1">
        <v>0.2193771626297577</v>
      </c>
      <c r="G98" s="7">
        <f t="shared" si="44"/>
        <v>3.053807793557739E-3</v>
      </c>
      <c r="H98" s="7">
        <f t="shared" si="45"/>
        <v>-4.7172332269243E-2</v>
      </c>
      <c r="I98" s="7">
        <f t="shared" si="46"/>
        <v>-0.13288284400374692</v>
      </c>
      <c r="J98" s="7">
        <f t="shared" si="47"/>
        <v>-0.10515523647323627</v>
      </c>
      <c r="K98" s="7">
        <f t="shared" si="32"/>
        <v>3.053807793557739E-3</v>
      </c>
      <c r="L98" s="7">
        <f t="shared" si="33"/>
        <v>4.7172332269243E-2</v>
      </c>
      <c r="M98" s="7">
        <f t="shared" si="34"/>
        <v>0.13288284400374692</v>
      </c>
      <c r="N98" s="7">
        <f t="shared" si="35"/>
        <v>0.10515523647323627</v>
      </c>
      <c r="O98" s="8">
        <f t="shared" si="36"/>
        <v>9.3257420399939864E-6</v>
      </c>
      <c r="P98" s="8">
        <f t="shared" si="37"/>
        <v>2.2252289317198646E-3</v>
      </c>
      <c r="Q98" s="8">
        <f t="shared" si="38"/>
        <v>1.7657850230524137E-2</v>
      </c>
      <c r="R98" s="8">
        <f t="shared" si="39"/>
        <v>1.105762375774224E-2</v>
      </c>
      <c r="S98" s="8">
        <f t="shared" si="40"/>
        <v>1.1499010847709514E-3</v>
      </c>
      <c r="T98" s="8">
        <f t="shared" si="41"/>
        <v>0.23933566375290111</v>
      </c>
      <c r="U98" s="8">
        <f t="shared" si="42"/>
        <v>2.0652692497168403</v>
      </c>
      <c r="V98" s="8">
        <f t="shared" si="43"/>
        <v>0.84965529708627607</v>
      </c>
    </row>
    <row r="99" spans="1:22">
      <c r="A99" s="1">
        <v>661.84</v>
      </c>
      <c r="B99" s="1">
        <v>0.3270772727276669</v>
      </c>
      <c r="C99" s="1">
        <v>0.31916996047430846</v>
      </c>
      <c r="D99" s="1">
        <v>0.26437768240343357</v>
      </c>
      <c r="E99" s="1">
        <v>0.19230769230769232</v>
      </c>
      <c r="F99" s="1">
        <v>0.21788502484031222</v>
      </c>
      <c r="G99" s="7">
        <f t="shared" si="44"/>
        <v>-7.907312253358445E-3</v>
      </c>
      <c r="H99" s="7">
        <f t="shared" si="45"/>
        <v>-6.2699590324233334E-2</v>
      </c>
      <c r="I99" s="7">
        <f t="shared" si="46"/>
        <v>-0.13476958041997458</v>
      </c>
      <c r="J99" s="7">
        <f t="shared" si="47"/>
        <v>-0.10919224788735468</v>
      </c>
      <c r="K99" s="7">
        <f t="shared" si="32"/>
        <v>7.907312253358445E-3</v>
      </c>
      <c r="L99" s="7">
        <f t="shared" si="33"/>
        <v>6.2699590324233334E-2</v>
      </c>
      <c r="M99" s="7">
        <f t="shared" si="34"/>
        <v>0.13476958041997458</v>
      </c>
      <c r="N99" s="7">
        <f t="shared" si="35"/>
        <v>0.10919224788735468</v>
      </c>
      <c r="O99" s="8">
        <f t="shared" si="36"/>
        <v>6.2525587072112605E-5</v>
      </c>
      <c r="P99" s="8">
        <f t="shared" si="37"/>
        <v>3.9312386268266939E-3</v>
      </c>
      <c r="Q99" s="8">
        <f t="shared" si="38"/>
        <v>1.8162839806575997E-2</v>
      </c>
      <c r="R99" s="8">
        <f t="shared" si="39"/>
        <v>1.1922946998693514E-2</v>
      </c>
      <c r="S99" s="8">
        <f t="shared" si="40"/>
        <v>7.7096535687801639E-3</v>
      </c>
      <c r="T99" s="8">
        <f t="shared" si="41"/>
        <v>0.42282643044525137</v>
      </c>
      <c r="U99" s="8">
        <f t="shared" si="42"/>
        <v>2.1243330332030417</v>
      </c>
      <c r="V99" s="8">
        <f t="shared" si="43"/>
        <v>0.91614575574845736</v>
      </c>
    </row>
    <row r="100" spans="1:22">
      <c r="A100" s="1">
        <v>663.99</v>
      </c>
      <c r="B100" s="1">
        <v>0.32937359504751923</v>
      </c>
      <c r="C100" s="1">
        <v>0.31552419354838723</v>
      </c>
      <c r="D100" s="1">
        <v>0.27224669603524226</v>
      </c>
      <c r="E100" s="1">
        <v>0.19754866618601299</v>
      </c>
      <c r="F100" s="1">
        <v>0.2367465504720406</v>
      </c>
      <c r="G100" s="7">
        <f t="shared" si="44"/>
        <v>-1.3849401499131997E-2</v>
      </c>
      <c r="H100" s="7">
        <f t="shared" si="45"/>
        <v>-5.7126899012276966E-2</v>
      </c>
      <c r="I100" s="7">
        <f t="shared" si="46"/>
        <v>-0.13182492886150624</v>
      </c>
      <c r="J100" s="7">
        <f t="shared" si="47"/>
        <v>-9.2627044575478629E-2</v>
      </c>
      <c r="K100" s="7">
        <f t="shared" ref="K100:K117" si="48">ABS(G100)</f>
        <v>1.3849401499131997E-2</v>
      </c>
      <c r="L100" s="7">
        <f t="shared" ref="L100:L117" si="49">ABS(H100)</f>
        <v>5.7126899012276966E-2</v>
      </c>
      <c r="M100" s="7">
        <f t="shared" ref="M100:M117" si="50">ABS(I100)</f>
        <v>0.13182492886150624</v>
      </c>
      <c r="N100" s="7">
        <f t="shared" ref="N100:N117" si="51">ABS(J100)</f>
        <v>9.2627044575478629E-2</v>
      </c>
      <c r="O100" s="8">
        <f t="shared" ref="O100:O117" si="52">G100^2</f>
        <v>1.9180592188415961E-4</v>
      </c>
      <c r="P100" s="8">
        <f t="shared" ref="P100:P117" si="53">H100^2</f>
        <v>3.2634825907588909E-3</v>
      </c>
      <c r="Q100" s="8">
        <f t="shared" ref="Q100:Q117" si="54">I100^2</f>
        <v>1.7377811869341179E-2</v>
      </c>
      <c r="R100" s="8">
        <f t="shared" ref="R100:R117" si="55">J100^2</f>
        <v>8.5797693867877053E-3</v>
      </c>
      <c r="S100" s="8">
        <f t="shared" ref="S100:S117" si="56">(G100/C$1)^2</f>
        <v>2.3650433037308169E-2</v>
      </c>
      <c r="T100" s="8">
        <f t="shared" ref="T100:T117" si="57">(H100/D$1)^2</f>
        <v>0.35100558008727417</v>
      </c>
      <c r="U100" s="8">
        <f t="shared" ref="U100:U117" si="58">(I100/E$1)^2</f>
        <v>2.032515850603029</v>
      </c>
      <c r="V100" s="8">
        <f t="shared" ref="V100:V117" si="59">(J100/F$1)^2</f>
        <v>0.65925977108406297</v>
      </c>
    </row>
    <row r="101" spans="1:22">
      <c r="A101" s="1">
        <v>666.14</v>
      </c>
      <c r="B101" s="1">
        <v>0.33158058602848134</v>
      </c>
      <c r="C101" s="1">
        <v>0.31884057971014496</v>
      </c>
      <c r="D101" s="1">
        <v>0.26802218114602588</v>
      </c>
      <c r="E101" s="1">
        <v>0.18773373223634998</v>
      </c>
      <c r="F101" s="1">
        <v>0.23320754716981132</v>
      </c>
      <c r="G101" s="7">
        <f t="shared" ref="G101:G117" si="60">C101-B101</f>
        <v>-1.2740006318336383E-2</v>
      </c>
      <c r="H101" s="7">
        <f t="shared" ref="H101:H117" si="61">D101-$B101</f>
        <v>-6.3558404882455455E-2</v>
      </c>
      <c r="I101" s="7">
        <f t="shared" ref="I101:I117" si="62">E101-$B101</f>
        <v>-0.14384685379213136</v>
      </c>
      <c r="J101" s="7">
        <f t="shared" ref="J101:J117" si="63">F101-$B101</f>
        <v>-9.837303885867002E-2</v>
      </c>
      <c r="K101" s="7">
        <f t="shared" si="48"/>
        <v>1.2740006318336383E-2</v>
      </c>
      <c r="L101" s="7">
        <f t="shared" si="49"/>
        <v>6.3558404882455455E-2</v>
      </c>
      <c r="M101" s="7">
        <f t="shared" si="50"/>
        <v>0.14384685379213136</v>
      </c>
      <c r="N101" s="7">
        <f t="shared" si="51"/>
        <v>9.837303885867002E-2</v>
      </c>
      <c r="O101" s="8">
        <f t="shared" si="52"/>
        <v>1.6230776099125096E-4</v>
      </c>
      <c r="P101" s="8">
        <f t="shared" si="53"/>
        <v>4.039670831202137E-3</v>
      </c>
      <c r="Q101" s="8">
        <f t="shared" si="54"/>
        <v>2.0691917345894817E-2</v>
      </c>
      <c r="R101" s="8">
        <f t="shared" si="55"/>
        <v>9.6772547742894014E-3</v>
      </c>
      <c r="S101" s="8">
        <f t="shared" si="56"/>
        <v>2.0013192476285146E-2</v>
      </c>
      <c r="T101" s="8">
        <f t="shared" si="57"/>
        <v>0.43448891300444087</v>
      </c>
      <c r="U101" s="8">
        <f t="shared" si="58"/>
        <v>2.4201349572150366</v>
      </c>
      <c r="V101" s="8">
        <f t="shared" si="59"/>
        <v>0.74358930637980869</v>
      </c>
    </row>
    <row r="102" spans="1:22">
      <c r="A102" s="1">
        <v>668.29</v>
      </c>
      <c r="B102" s="1">
        <v>0.33241634451772173</v>
      </c>
      <c r="C102" s="1">
        <v>0.33881578947368424</v>
      </c>
      <c r="D102" s="1">
        <v>0.26140684410646392</v>
      </c>
      <c r="E102" s="1">
        <v>0.20597484276729552</v>
      </c>
      <c r="F102" s="1">
        <v>0.2283464566929134</v>
      </c>
      <c r="G102" s="7">
        <f t="shared" si="60"/>
        <v>6.3994449559625077E-3</v>
      </c>
      <c r="H102" s="7">
        <f t="shared" si="61"/>
        <v>-7.1009500411257809E-2</v>
      </c>
      <c r="I102" s="7">
        <f t="shared" si="62"/>
        <v>-0.12644150175042621</v>
      </c>
      <c r="J102" s="7">
        <f t="shared" si="63"/>
        <v>-0.10406988782480833</v>
      </c>
      <c r="K102" s="7">
        <f t="shared" si="48"/>
        <v>6.3994449559625077E-3</v>
      </c>
      <c r="L102" s="7">
        <f t="shared" si="49"/>
        <v>7.1009500411257809E-2</v>
      </c>
      <c r="M102" s="7">
        <f t="shared" si="50"/>
        <v>0.12644150175042621</v>
      </c>
      <c r="N102" s="7">
        <f t="shared" si="51"/>
        <v>0.10406988782480833</v>
      </c>
      <c r="O102" s="8">
        <f t="shared" si="52"/>
        <v>4.0952895744393986E-5</v>
      </c>
      <c r="P102" s="8">
        <f t="shared" si="53"/>
        <v>5.0423491486564229E-3</v>
      </c>
      <c r="Q102" s="8">
        <f t="shared" si="54"/>
        <v>1.5987453364903034E-2</v>
      </c>
      <c r="R102" s="8">
        <f t="shared" si="55"/>
        <v>1.0830541551868189E-2</v>
      </c>
      <c r="S102" s="8">
        <f t="shared" si="56"/>
        <v>5.0496549270861741E-3</v>
      </c>
      <c r="T102" s="8">
        <f t="shared" si="57"/>
        <v>0.54233250483347895</v>
      </c>
      <c r="U102" s="8">
        <f t="shared" si="58"/>
        <v>1.8698989619211519</v>
      </c>
      <c r="V102" s="8">
        <f t="shared" si="59"/>
        <v>0.83220655734598326</v>
      </c>
    </row>
    <row r="103" spans="1:22">
      <c r="A103" s="1">
        <v>670.44</v>
      </c>
      <c r="B103" s="1">
        <v>0.33421419173356565</v>
      </c>
      <c r="C103" s="1">
        <v>0.35608646188850979</v>
      </c>
      <c r="D103" s="1">
        <v>0.29305135951661632</v>
      </c>
      <c r="E103" s="1">
        <v>0.19540229885057478</v>
      </c>
      <c r="F103" s="1">
        <v>0.25103562551781289</v>
      </c>
      <c r="G103" s="7">
        <f t="shared" si="60"/>
        <v>2.187227015494414E-2</v>
      </c>
      <c r="H103" s="7">
        <f t="shared" si="61"/>
        <v>-4.116283221694933E-2</v>
      </c>
      <c r="I103" s="7">
        <f t="shared" si="62"/>
        <v>-0.13881189288299087</v>
      </c>
      <c r="J103" s="7">
        <f t="shared" si="63"/>
        <v>-8.3178566215752758E-2</v>
      </c>
      <c r="K103" s="7">
        <f t="shared" si="48"/>
        <v>2.187227015494414E-2</v>
      </c>
      <c r="L103" s="7">
        <f t="shared" si="49"/>
        <v>4.116283221694933E-2</v>
      </c>
      <c r="M103" s="7">
        <f t="shared" si="50"/>
        <v>0.13881189288299087</v>
      </c>
      <c r="N103" s="7">
        <f t="shared" si="51"/>
        <v>8.3178566215752758E-2</v>
      </c>
      <c r="O103" s="8">
        <f t="shared" si="52"/>
        <v>4.7839620173086017E-4</v>
      </c>
      <c r="P103" s="8">
        <f t="shared" si="53"/>
        <v>1.6943787561207217E-3</v>
      </c>
      <c r="Q103" s="8">
        <f t="shared" si="54"/>
        <v>1.9268741605758932E-2</v>
      </c>
      <c r="R103" s="8">
        <f t="shared" si="55"/>
        <v>6.9186738777083662E-3</v>
      </c>
      <c r="S103" s="8">
        <f t="shared" si="56"/>
        <v>5.8988154396877747E-2</v>
      </c>
      <c r="T103" s="8">
        <f t="shared" si="57"/>
        <v>0.18223979495518247</v>
      </c>
      <c r="U103" s="8">
        <f t="shared" si="58"/>
        <v>2.2536797514751692</v>
      </c>
      <c r="V103" s="8">
        <f t="shared" si="59"/>
        <v>0.53162307180974633</v>
      </c>
    </row>
    <row r="104" spans="1:22">
      <c r="A104" s="1">
        <v>672.59</v>
      </c>
      <c r="B104" s="1">
        <v>0.33580135481740947</v>
      </c>
      <c r="C104" s="1">
        <v>0.36352941176470593</v>
      </c>
      <c r="D104" s="1">
        <v>0.29100529100529099</v>
      </c>
      <c r="E104" s="1">
        <v>0.22569444444444448</v>
      </c>
      <c r="F104" s="1">
        <v>0.24649122807017546</v>
      </c>
      <c r="G104" s="7">
        <f t="shared" si="60"/>
        <v>2.7728056947296464E-2</v>
      </c>
      <c r="H104" s="7">
        <f t="shared" si="61"/>
        <v>-4.4796063812118481E-2</v>
      </c>
      <c r="I104" s="7">
        <f t="shared" si="62"/>
        <v>-0.11010691037296499</v>
      </c>
      <c r="J104" s="7">
        <f t="shared" si="63"/>
        <v>-8.9310126747234014E-2</v>
      </c>
      <c r="K104" s="7">
        <f t="shared" si="48"/>
        <v>2.7728056947296464E-2</v>
      </c>
      <c r="L104" s="7">
        <f t="shared" si="49"/>
        <v>4.4796063812118481E-2</v>
      </c>
      <c r="M104" s="7">
        <f t="shared" si="50"/>
        <v>0.11010691037296499</v>
      </c>
      <c r="N104" s="7">
        <f t="shared" si="51"/>
        <v>8.9310126747234014E-2</v>
      </c>
      <c r="O104" s="8">
        <f t="shared" si="52"/>
        <v>7.6884514207251574E-4</v>
      </c>
      <c r="P104" s="8">
        <f t="shared" si="53"/>
        <v>2.0066873330593909E-3</v>
      </c>
      <c r="Q104" s="8">
        <f t="shared" si="54"/>
        <v>1.2123531711880147E-2</v>
      </c>
      <c r="R104" s="8">
        <f t="shared" si="55"/>
        <v>7.9762987396070038E-3</v>
      </c>
      <c r="S104" s="8">
        <f t="shared" si="56"/>
        <v>9.4801663942511535E-2</v>
      </c>
      <c r="T104" s="8">
        <f t="shared" si="57"/>
        <v>0.21583030759496255</v>
      </c>
      <c r="U104" s="8">
        <f t="shared" si="58"/>
        <v>1.4179731346475359</v>
      </c>
      <c r="V104" s="8">
        <f t="shared" si="59"/>
        <v>0.61288976942306794</v>
      </c>
    </row>
    <row r="105" spans="1:22">
      <c r="A105" s="1">
        <v>674.73</v>
      </c>
      <c r="B105" s="1">
        <v>0.33610966719105034</v>
      </c>
      <c r="C105" s="1">
        <v>0.3931203931203931</v>
      </c>
      <c r="D105" s="1">
        <v>0.33187294633077774</v>
      </c>
      <c r="E105" s="1">
        <v>0.25643382352941185</v>
      </c>
      <c r="F105" s="1">
        <v>0.23055555555555554</v>
      </c>
      <c r="G105" s="7">
        <f t="shared" si="60"/>
        <v>5.7010725929342754E-2</v>
      </c>
      <c r="H105" s="7">
        <f t="shared" si="61"/>
        <v>-4.2367208602726025E-3</v>
      </c>
      <c r="I105" s="7">
        <f t="shared" si="62"/>
        <v>-7.967584366163849E-2</v>
      </c>
      <c r="J105" s="7">
        <f t="shared" si="63"/>
        <v>-0.1055541116354948</v>
      </c>
      <c r="K105" s="7">
        <f t="shared" si="48"/>
        <v>5.7010725929342754E-2</v>
      </c>
      <c r="L105" s="7">
        <f t="shared" si="49"/>
        <v>4.2367208602726025E-3</v>
      </c>
      <c r="M105" s="7">
        <f t="shared" si="50"/>
        <v>7.967584366163849E-2</v>
      </c>
      <c r="N105" s="7">
        <f t="shared" si="51"/>
        <v>0.1055541116354948</v>
      </c>
      <c r="O105" s="8">
        <f t="shared" si="52"/>
        <v>3.2502228709906343E-3</v>
      </c>
      <c r="P105" s="8">
        <f t="shared" si="53"/>
        <v>1.794980364786902E-5</v>
      </c>
      <c r="Q105" s="8">
        <f t="shared" si="54"/>
        <v>6.3482400631938588E-3</v>
      </c>
      <c r="R105" s="8">
        <f t="shared" si="55"/>
        <v>1.1141670483158499E-2</v>
      </c>
      <c r="S105" s="8">
        <f t="shared" si="56"/>
        <v>0.40076540709267733</v>
      </c>
      <c r="T105" s="8">
        <f t="shared" si="57"/>
        <v>1.9306005368969414E-3</v>
      </c>
      <c r="U105" s="8">
        <f t="shared" si="58"/>
        <v>0.74249270557696867</v>
      </c>
      <c r="V105" s="8">
        <f t="shared" si="59"/>
        <v>0.85611335236263508</v>
      </c>
    </row>
    <row r="106" spans="1:22">
      <c r="A106" s="1">
        <v>676.87</v>
      </c>
      <c r="B106" s="1">
        <v>0.33738470107334545</v>
      </c>
      <c r="C106" s="1">
        <v>0.35019455252918291</v>
      </c>
      <c r="D106" s="1">
        <v>0.31682027649769579</v>
      </c>
      <c r="E106" s="1">
        <v>0.25456292026897209</v>
      </c>
      <c r="F106" s="1">
        <v>0.26666666666666655</v>
      </c>
      <c r="G106" s="7">
        <f t="shared" si="60"/>
        <v>1.2809851455837462E-2</v>
      </c>
      <c r="H106" s="7">
        <f t="shared" si="61"/>
        <v>-2.0564424575649665E-2</v>
      </c>
      <c r="I106" s="7">
        <f t="shared" si="62"/>
        <v>-8.2821780804373357E-2</v>
      </c>
      <c r="J106" s="7">
        <f t="shared" si="63"/>
        <v>-7.0718034406678898E-2</v>
      </c>
      <c r="K106" s="7">
        <f t="shared" si="48"/>
        <v>1.2809851455837462E-2</v>
      </c>
      <c r="L106" s="7">
        <f t="shared" si="49"/>
        <v>2.0564424575649665E-2</v>
      </c>
      <c r="M106" s="7">
        <f t="shared" si="50"/>
        <v>8.2821780804373357E-2</v>
      </c>
      <c r="N106" s="7">
        <f t="shared" si="51"/>
        <v>7.0718034406678898E-2</v>
      </c>
      <c r="O106" s="8">
        <f t="shared" si="52"/>
        <v>1.6409229432062114E-4</v>
      </c>
      <c r="P106" s="8">
        <f t="shared" si="53"/>
        <v>4.2289555812758387E-4</v>
      </c>
      <c r="Q106" s="8">
        <f t="shared" si="54"/>
        <v>6.8594473756076668E-3</v>
      </c>
      <c r="R106" s="8">
        <f t="shared" si="55"/>
        <v>5.0010403903442205E-3</v>
      </c>
      <c r="S106" s="8">
        <f t="shared" si="56"/>
        <v>2.0233232533414372E-2</v>
      </c>
      <c r="T106" s="8">
        <f t="shared" si="57"/>
        <v>4.5484753348227963E-2</v>
      </c>
      <c r="U106" s="8">
        <f t="shared" si="58"/>
        <v>0.80228371800347331</v>
      </c>
      <c r="V106" s="8">
        <f t="shared" si="59"/>
        <v>0.38427428457431839</v>
      </c>
    </row>
    <row r="107" spans="1:22">
      <c r="A107" s="1">
        <v>679.02</v>
      </c>
      <c r="B107" s="1">
        <v>0.33847443950005557</v>
      </c>
      <c r="C107" s="1">
        <v>0.35714285714285721</v>
      </c>
      <c r="D107" s="1">
        <v>0.32009626955475329</v>
      </c>
      <c r="E107" s="1">
        <v>0.24089068825910939</v>
      </c>
      <c r="F107" s="1">
        <v>0.29587628865979371</v>
      </c>
      <c r="G107" s="7">
        <f t="shared" si="60"/>
        <v>1.8668417642801638E-2</v>
      </c>
      <c r="H107" s="7">
        <f t="shared" si="61"/>
        <v>-1.8378169945302281E-2</v>
      </c>
      <c r="I107" s="7">
        <f t="shared" si="62"/>
        <v>-9.7583751240946176E-2</v>
      </c>
      <c r="J107" s="7">
        <f t="shared" si="63"/>
        <v>-4.2598150840261861E-2</v>
      </c>
      <c r="K107" s="7">
        <f t="shared" si="48"/>
        <v>1.8668417642801638E-2</v>
      </c>
      <c r="L107" s="7">
        <f t="shared" si="49"/>
        <v>1.8378169945302281E-2</v>
      </c>
      <c r="M107" s="7">
        <f t="shared" si="50"/>
        <v>9.7583751240946176E-2</v>
      </c>
      <c r="N107" s="7">
        <f t="shared" si="51"/>
        <v>4.2598150840261861E-2</v>
      </c>
      <c r="O107" s="8">
        <f t="shared" si="52"/>
        <v>3.4850981728606748E-4</v>
      </c>
      <c r="P107" s="8">
        <f t="shared" si="53"/>
        <v>3.3775713053841206E-4</v>
      </c>
      <c r="Q107" s="8">
        <f t="shared" si="54"/>
        <v>9.5225885062548647E-3</v>
      </c>
      <c r="R107" s="8">
        <f t="shared" si="55"/>
        <v>1.8146024550097022E-3</v>
      </c>
      <c r="S107" s="8">
        <f t="shared" si="56"/>
        <v>4.2972646598193207E-2</v>
      </c>
      <c r="T107" s="8">
        <f t="shared" si="57"/>
        <v>3.6327645157034461E-2</v>
      </c>
      <c r="U107" s="8">
        <f t="shared" si="58"/>
        <v>1.1137657734619613</v>
      </c>
      <c r="V107" s="8">
        <f t="shared" si="59"/>
        <v>0.13943199929598243</v>
      </c>
    </row>
    <row r="108" spans="1:22">
      <c r="A108" s="1">
        <v>681.16</v>
      </c>
      <c r="B108" s="1">
        <v>0.33941948895958296</v>
      </c>
      <c r="C108" s="1">
        <v>0.38363892806770095</v>
      </c>
      <c r="D108" s="1">
        <v>0.31130876747141045</v>
      </c>
      <c r="E108" s="1">
        <v>0.26554267650158053</v>
      </c>
      <c r="F108" s="1">
        <v>0.29053318824809571</v>
      </c>
      <c r="G108" s="7">
        <f t="shared" si="60"/>
        <v>4.4219439108117986E-2</v>
      </c>
      <c r="H108" s="7">
        <f t="shared" si="61"/>
        <v>-2.8110721488172508E-2</v>
      </c>
      <c r="I108" s="7">
        <f t="shared" si="62"/>
        <v>-7.3876812458002428E-2</v>
      </c>
      <c r="J108" s="7">
        <f t="shared" si="63"/>
        <v>-4.8886300711487252E-2</v>
      </c>
      <c r="K108" s="7">
        <f t="shared" si="48"/>
        <v>4.4219439108117986E-2</v>
      </c>
      <c r="L108" s="7">
        <f t="shared" si="49"/>
        <v>2.8110721488172508E-2</v>
      </c>
      <c r="M108" s="7">
        <f t="shared" si="50"/>
        <v>7.3876812458002428E-2</v>
      </c>
      <c r="N108" s="7">
        <f t="shared" si="51"/>
        <v>4.8886300711487252E-2</v>
      </c>
      <c r="O108" s="8">
        <f t="shared" si="52"/>
        <v>1.9553587950365543E-3</v>
      </c>
      <c r="P108" s="8">
        <f t="shared" si="53"/>
        <v>7.9021266258560356E-4</v>
      </c>
      <c r="Q108" s="8">
        <f t="shared" si="54"/>
        <v>5.4577834189548629E-3</v>
      </c>
      <c r="R108" s="8">
        <f t="shared" si="55"/>
        <v>2.389870397253959E-3</v>
      </c>
      <c r="S108" s="8">
        <f t="shared" si="56"/>
        <v>0.24110351646938796</v>
      </c>
      <c r="T108" s="8">
        <f t="shared" si="57"/>
        <v>8.4991736989370528E-2</v>
      </c>
      <c r="U108" s="8">
        <f t="shared" si="58"/>
        <v>0.63834453909326994</v>
      </c>
      <c r="V108" s="8">
        <f t="shared" si="59"/>
        <v>0.18363493702295336</v>
      </c>
    </row>
    <row r="109" spans="1:22">
      <c r="A109" s="1">
        <v>683.3</v>
      </c>
      <c r="B109" s="1">
        <v>0.33917777634635382</v>
      </c>
      <c r="C109" s="1">
        <v>0.3853073463268365</v>
      </c>
      <c r="D109" s="1">
        <v>0.28281461434370775</v>
      </c>
      <c r="E109" s="1">
        <v>0.25701459034792379</v>
      </c>
      <c r="F109" s="1">
        <v>0.2744874715261959</v>
      </c>
      <c r="G109" s="7">
        <f t="shared" si="60"/>
        <v>4.6129569980482676E-2</v>
      </c>
      <c r="H109" s="7">
        <f t="shared" si="61"/>
        <v>-5.6363162002646072E-2</v>
      </c>
      <c r="I109" s="7">
        <f t="shared" si="62"/>
        <v>-8.2163185998430033E-2</v>
      </c>
      <c r="J109" s="7">
        <f t="shared" si="63"/>
        <v>-6.4690304820157918E-2</v>
      </c>
      <c r="K109" s="7">
        <f t="shared" si="48"/>
        <v>4.6129569980482676E-2</v>
      </c>
      <c r="L109" s="7">
        <f t="shared" si="49"/>
        <v>5.6363162002646072E-2</v>
      </c>
      <c r="M109" s="7">
        <f t="shared" si="50"/>
        <v>8.2163185998430033E-2</v>
      </c>
      <c r="N109" s="7">
        <f t="shared" si="51"/>
        <v>6.4690304820157918E-2</v>
      </c>
      <c r="O109" s="8">
        <f t="shared" si="52"/>
        <v>2.1279372265842486E-3</v>
      </c>
      <c r="P109" s="8">
        <f t="shared" si="53"/>
        <v>3.1768060309365258E-3</v>
      </c>
      <c r="Q109" s="8">
        <f t="shared" si="54"/>
        <v>6.7507891334126092E-3</v>
      </c>
      <c r="R109" s="8">
        <f t="shared" si="55"/>
        <v>4.1848355377249466E-3</v>
      </c>
      <c r="S109" s="8">
        <f t="shared" si="56"/>
        <v>0.26238312347478293</v>
      </c>
      <c r="T109" s="8">
        <f t="shared" si="57"/>
        <v>0.34168303727777083</v>
      </c>
      <c r="U109" s="8">
        <f t="shared" si="58"/>
        <v>0.78957500638772882</v>
      </c>
      <c r="V109" s="8">
        <f t="shared" si="59"/>
        <v>0.32155802729074734</v>
      </c>
    </row>
    <row r="110" spans="1:22">
      <c r="A110" s="1">
        <v>685.43</v>
      </c>
      <c r="B110" s="1">
        <v>0.33981371960414986</v>
      </c>
      <c r="C110" s="1">
        <v>0.34722222222222215</v>
      </c>
      <c r="D110" s="1">
        <v>0.33523537803138376</v>
      </c>
      <c r="E110" s="1">
        <v>0.27231121281464543</v>
      </c>
      <c r="F110" s="1">
        <v>0.26730310262529838</v>
      </c>
      <c r="G110" s="7">
        <f t="shared" si="60"/>
        <v>7.408502618072299E-3</v>
      </c>
      <c r="H110" s="7">
        <f t="shared" si="61"/>
        <v>-4.5783415727660981E-3</v>
      </c>
      <c r="I110" s="7">
        <f t="shared" si="62"/>
        <v>-6.7502506789504424E-2</v>
      </c>
      <c r="J110" s="7">
        <f t="shared" si="63"/>
        <v>-7.2510616978851472E-2</v>
      </c>
      <c r="K110" s="7">
        <f t="shared" si="48"/>
        <v>7.408502618072299E-3</v>
      </c>
      <c r="L110" s="7">
        <f t="shared" si="49"/>
        <v>4.5783415727660981E-3</v>
      </c>
      <c r="M110" s="7">
        <f t="shared" si="50"/>
        <v>6.7502506789504424E-2</v>
      </c>
      <c r="N110" s="7">
        <f t="shared" si="51"/>
        <v>7.2510616978851472E-2</v>
      </c>
      <c r="O110" s="8">
        <f t="shared" si="52"/>
        <v>5.4885911041984109E-5</v>
      </c>
      <c r="P110" s="8">
        <f t="shared" si="53"/>
        <v>2.0961211556918347E-5</v>
      </c>
      <c r="Q110" s="8">
        <f t="shared" si="54"/>
        <v>4.5565884228670906E-3</v>
      </c>
      <c r="R110" s="8">
        <f t="shared" si="55"/>
        <v>5.2577895746537037E-3</v>
      </c>
      <c r="S110" s="8">
        <f t="shared" si="56"/>
        <v>6.7676511290097998E-3</v>
      </c>
      <c r="T110" s="8">
        <f t="shared" si="57"/>
        <v>2.2544940925078704E-3</v>
      </c>
      <c r="U110" s="8">
        <f t="shared" si="58"/>
        <v>0.53294041066763664</v>
      </c>
      <c r="V110" s="8">
        <f t="shared" si="59"/>
        <v>0.40400260136737182</v>
      </c>
    </row>
    <row r="111" spans="1:22">
      <c r="A111" s="1">
        <v>687.57</v>
      </c>
      <c r="B111" s="1">
        <v>0.34027258126327281</v>
      </c>
      <c r="C111" s="1">
        <v>0.36334405144694532</v>
      </c>
      <c r="D111" s="1">
        <v>0.33185840707964598</v>
      </c>
      <c r="E111" s="1">
        <v>0.25555555555555542</v>
      </c>
      <c r="F111" s="1">
        <v>0.2779156327543425</v>
      </c>
      <c r="G111" s="7">
        <f t="shared" si="60"/>
        <v>2.3071470183672504E-2</v>
      </c>
      <c r="H111" s="7">
        <f t="shared" si="61"/>
        <v>-8.4141741836268324E-3</v>
      </c>
      <c r="I111" s="7">
        <f t="shared" si="62"/>
        <v>-8.4717025707717386E-2</v>
      </c>
      <c r="J111" s="7">
        <f t="shared" si="63"/>
        <v>-6.235694850893031E-2</v>
      </c>
      <c r="K111" s="7">
        <f t="shared" si="48"/>
        <v>2.3071470183672504E-2</v>
      </c>
      <c r="L111" s="7">
        <f t="shared" si="49"/>
        <v>8.4141741836268324E-3</v>
      </c>
      <c r="M111" s="7">
        <f t="shared" si="50"/>
        <v>8.4717025707717386E-2</v>
      </c>
      <c r="N111" s="7">
        <f t="shared" si="51"/>
        <v>6.235694850893031E-2</v>
      </c>
      <c r="O111" s="8">
        <f t="shared" si="52"/>
        <v>5.3229273643608938E-4</v>
      </c>
      <c r="P111" s="8">
        <f t="shared" si="53"/>
        <v>7.0798327192412279E-5</v>
      </c>
      <c r="Q111" s="8">
        <f t="shared" si="54"/>
        <v>7.1769744447620484E-3</v>
      </c>
      <c r="R111" s="8">
        <f t="shared" si="55"/>
        <v>3.8883890273453858E-3</v>
      </c>
      <c r="S111" s="8">
        <f t="shared" si="56"/>
        <v>6.5633811488522764E-2</v>
      </c>
      <c r="T111" s="8">
        <f t="shared" si="57"/>
        <v>7.6147511789246419E-3</v>
      </c>
      <c r="U111" s="8">
        <f t="shared" si="58"/>
        <v>0.83942181144724082</v>
      </c>
      <c r="V111" s="8">
        <f t="shared" si="59"/>
        <v>0.29877941288271254</v>
      </c>
    </row>
    <row r="112" spans="1:22">
      <c r="A112" s="1">
        <v>689.7</v>
      </c>
      <c r="B112" s="1">
        <v>0.33967189220486532</v>
      </c>
      <c r="C112" s="1">
        <v>0.38279932546374357</v>
      </c>
      <c r="D112" s="1">
        <v>0.33434650455927045</v>
      </c>
      <c r="E112" s="1">
        <v>0.2674418604651162</v>
      </c>
      <c r="F112" s="1">
        <v>0.25954198473282453</v>
      </c>
      <c r="G112" s="7">
        <f t="shared" si="60"/>
        <v>4.3127433258878245E-2</v>
      </c>
      <c r="H112" s="7">
        <f t="shared" si="61"/>
        <v>-5.3253876455948701E-3</v>
      </c>
      <c r="I112" s="7">
        <f t="shared" si="62"/>
        <v>-7.2230031739749123E-2</v>
      </c>
      <c r="J112" s="7">
        <f t="shared" si="63"/>
        <v>-8.0129907472040796E-2</v>
      </c>
      <c r="K112" s="7">
        <f t="shared" si="48"/>
        <v>4.3127433258878245E-2</v>
      </c>
      <c r="L112" s="7">
        <f t="shared" si="49"/>
        <v>5.3253876455948701E-3</v>
      </c>
      <c r="M112" s="7">
        <f t="shared" si="50"/>
        <v>7.2230031739749123E-2</v>
      </c>
      <c r="N112" s="7">
        <f t="shared" si="51"/>
        <v>8.0129907472040796E-2</v>
      </c>
      <c r="O112" s="8">
        <f t="shared" si="52"/>
        <v>1.8599754994989973E-3</v>
      </c>
      <c r="P112" s="8">
        <f t="shared" si="53"/>
        <v>2.8359753575854472E-5</v>
      </c>
      <c r="Q112" s="8">
        <f t="shared" si="54"/>
        <v>5.2171774851251657E-3</v>
      </c>
      <c r="R112" s="8">
        <f t="shared" si="55"/>
        <v>6.4208020714778191E-3</v>
      </c>
      <c r="S112" s="8">
        <f t="shared" si="56"/>
        <v>0.22934237676197483</v>
      </c>
      <c r="T112" s="8">
        <f t="shared" si="57"/>
        <v>3.0502481561300874E-3</v>
      </c>
      <c r="U112" s="8">
        <f t="shared" si="58"/>
        <v>0.61020317250840161</v>
      </c>
      <c r="V112" s="8">
        <f t="shared" si="59"/>
        <v>0.49336716559503985</v>
      </c>
    </row>
    <row r="113" spans="1:22">
      <c r="A113" s="1">
        <v>691.83</v>
      </c>
      <c r="B113" s="1">
        <v>0.33984129075451019</v>
      </c>
      <c r="C113" s="1">
        <v>0.40175438596491236</v>
      </c>
      <c r="D113" s="1">
        <v>0.33069620253164556</v>
      </c>
      <c r="E113" s="1">
        <v>0.28704939919893191</v>
      </c>
      <c r="F113" s="1">
        <v>0.25975773889636622</v>
      </c>
      <c r="G113" s="7">
        <f t="shared" si="60"/>
        <v>6.1913095210402169E-2</v>
      </c>
      <c r="H113" s="7">
        <f t="shared" si="61"/>
        <v>-9.1450882228646391E-3</v>
      </c>
      <c r="I113" s="7">
        <f t="shared" si="62"/>
        <v>-5.2791891555578285E-2</v>
      </c>
      <c r="J113" s="7">
        <f t="shared" si="63"/>
        <v>-8.0083551858143975E-2</v>
      </c>
      <c r="K113" s="7">
        <f t="shared" si="48"/>
        <v>6.1913095210402169E-2</v>
      </c>
      <c r="L113" s="7">
        <f t="shared" si="49"/>
        <v>9.1450882228646391E-3</v>
      </c>
      <c r="M113" s="7">
        <f t="shared" si="50"/>
        <v>5.2791891555578285E-2</v>
      </c>
      <c r="N113" s="7">
        <f t="shared" si="51"/>
        <v>8.0083551858143975E-2</v>
      </c>
      <c r="O113" s="8">
        <f t="shared" si="52"/>
        <v>3.8332313585323239E-3</v>
      </c>
      <c r="P113" s="8">
        <f t="shared" si="53"/>
        <v>8.3632638603977521E-5</v>
      </c>
      <c r="Q113" s="8">
        <f t="shared" si="54"/>
        <v>2.7869838140159378E-3</v>
      </c>
      <c r="R113" s="8">
        <f t="shared" si="55"/>
        <v>6.4133752782160351E-3</v>
      </c>
      <c r="S113" s="8">
        <f t="shared" si="56"/>
        <v>0.47265267240409198</v>
      </c>
      <c r="T113" s="8">
        <f t="shared" si="57"/>
        <v>8.9951522678698142E-3</v>
      </c>
      <c r="U113" s="8">
        <f t="shared" si="58"/>
        <v>0.3259667454079897</v>
      </c>
      <c r="V113" s="8">
        <f t="shared" si="59"/>
        <v>0.49279649920472968</v>
      </c>
    </row>
    <row r="114" spans="1:22">
      <c r="A114" s="1">
        <v>693.97</v>
      </c>
      <c r="B114" s="1">
        <v>0.3398646557716129</v>
      </c>
      <c r="C114" s="1">
        <v>0.36576576576576597</v>
      </c>
      <c r="D114" s="1">
        <v>0.35818476499189622</v>
      </c>
      <c r="E114" s="1">
        <v>0.29427792915531326</v>
      </c>
      <c r="F114" s="1">
        <v>0.29338842975206619</v>
      </c>
      <c r="G114" s="7">
        <f t="shared" si="60"/>
        <v>2.5901109994153071E-2</v>
      </c>
      <c r="H114" s="7">
        <f t="shared" si="61"/>
        <v>1.832010922028332E-2</v>
      </c>
      <c r="I114" s="7">
        <f t="shared" si="62"/>
        <v>-4.5586726616299644E-2</v>
      </c>
      <c r="J114" s="7">
        <f t="shared" si="63"/>
        <v>-4.6476226019546707E-2</v>
      </c>
      <c r="K114" s="7">
        <f t="shared" si="48"/>
        <v>2.5901109994153071E-2</v>
      </c>
      <c r="L114" s="7">
        <f t="shared" si="49"/>
        <v>1.832010922028332E-2</v>
      </c>
      <c r="M114" s="7">
        <f t="shared" si="50"/>
        <v>4.5586726616299644E-2</v>
      </c>
      <c r="N114" s="7">
        <f t="shared" si="51"/>
        <v>4.6476226019546707E-2</v>
      </c>
      <c r="O114" s="8">
        <f t="shared" si="52"/>
        <v>6.708674989292161E-4</v>
      </c>
      <c r="P114" s="8">
        <f t="shared" si="53"/>
        <v>3.3562640184310995E-4</v>
      </c>
      <c r="Q114" s="8">
        <f t="shared" si="54"/>
        <v>2.0781496435892423E-3</v>
      </c>
      <c r="R114" s="8">
        <f t="shared" si="55"/>
        <v>2.1600395850199902E-3</v>
      </c>
      <c r="S114" s="8">
        <f t="shared" si="56"/>
        <v>8.2720630856821104E-2</v>
      </c>
      <c r="T114" s="8">
        <f t="shared" si="57"/>
        <v>3.6098473515726821E-2</v>
      </c>
      <c r="U114" s="8">
        <f t="shared" si="58"/>
        <v>0.24306121635325911</v>
      </c>
      <c r="V114" s="8">
        <f t="shared" si="59"/>
        <v>0.16597499748020075</v>
      </c>
    </row>
    <row r="115" spans="1:22">
      <c r="A115" s="1">
        <v>696.09</v>
      </c>
      <c r="B115" s="1">
        <v>0.33974636682152676</v>
      </c>
      <c r="C115" s="1">
        <v>0.40073529411764724</v>
      </c>
      <c r="D115" s="1">
        <v>0.30993150684931492</v>
      </c>
      <c r="E115" s="1">
        <v>0.27077363896848139</v>
      </c>
      <c r="F115" s="1">
        <v>0.28029197080291957</v>
      </c>
      <c r="G115" s="7">
        <f t="shared" si="60"/>
        <v>6.0988927296120488E-2</v>
      </c>
      <c r="H115" s="7">
        <f t="shared" si="61"/>
        <v>-2.9814859972211838E-2</v>
      </c>
      <c r="I115" s="7">
        <f t="shared" si="62"/>
        <v>-6.8972727853045368E-2</v>
      </c>
      <c r="J115" s="7">
        <f t="shared" si="63"/>
        <v>-5.9454396018607192E-2</v>
      </c>
      <c r="K115" s="7">
        <f t="shared" si="48"/>
        <v>6.0988927296120488E-2</v>
      </c>
      <c r="L115" s="7">
        <f t="shared" si="49"/>
        <v>2.9814859972211838E-2</v>
      </c>
      <c r="M115" s="7">
        <f t="shared" si="50"/>
        <v>6.8972727853045368E-2</v>
      </c>
      <c r="N115" s="7">
        <f t="shared" si="51"/>
        <v>5.9454396018607192E-2</v>
      </c>
      <c r="O115" s="8">
        <f t="shared" si="52"/>
        <v>3.7196492527314705E-3</v>
      </c>
      <c r="P115" s="8">
        <f t="shared" si="53"/>
        <v>8.8892587516259966E-4</v>
      </c>
      <c r="Q115" s="8">
        <f t="shared" si="54"/>
        <v>4.7572371874902604E-3</v>
      </c>
      <c r="R115" s="8">
        <f t="shared" si="55"/>
        <v>3.5348252059373749E-3</v>
      </c>
      <c r="S115" s="8">
        <f t="shared" si="56"/>
        <v>0.45864754700915294</v>
      </c>
      <c r="T115" s="8">
        <f t="shared" si="57"/>
        <v>9.5608888293005859E-2</v>
      </c>
      <c r="U115" s="8">
        <f t="shared" si="58"/>
        <v>0.55640837070580507</v>
      </c>
      <c r="V115" s="8">
        <f t="shared" si="59"/>
        <v>0.27161196892740108</v>
      </c>
    </row>
    <row r="116" spans="1:22">
      <c r="A116" s="1">
        <v>698.22</v>
      </c>
      <c r="B116" s="1">
        <v>0.33858017757628089</v>
      </c>
      <c r="C116" s="1">
        <v>0.40812379110251451</v>
      </c>
      <c r="D116" s="1">
        <v>0.34775086505190311</v>
      </c>
      <c r="E116" s="1">
        <v>0.23444283646888553</v>
      </c>
      <c r="F116" s="1">
        <v>0.28614008941877778</v>
      </c>
      <c r="G116" s="7">
        <f t="shared" si="60"/>
        <v>6.9543613526233616E-2</v>
      </c>
      <c r="H116" s="7">
        <f t="shared" si="61"/>
        <v>9.170687475622219E-3</v>
      </c>
      <c r="I116" s="7">
        <f t="shared" si="62"/>
        <v>-0.10413734110739536</v>
      </c>
      <c r="J116" s="7">
        <f t="shared" si="63"/>
        <v>-5.2440088157503117E-2</v>
      </c>
      <c r="K116" s="7">
        <f t="shared" si="48"/>
        <v>6.9543613526233616E-2</v>
      </c>
      <c r="L116" s="7">
        <f t="shared" si="49"/>
        <v>9.170687475622219E-3</v>
      </c>
      <c r="M116" s="7">
        <f t="shared" si="50"/>
        <v>0.10413734110739536</v>
      </c>
      <c r="N116" s="7">
        <f t="shared" si="51"/>
        <v>5.2440088157503117E-2</v>
      </c>
      <c r="O116" s="8">
        <f t="shared" si="52"/>
        <v>4.8363141822861432E-3</v>
      </c>
      <c r="P116" s="8">
        <f t="shared" si="53"/>
        <v>8.4101508775534222E-5</v>
      </c>
      <c r="Q116" s="8">
        <f t="shared" si="54"/>
        <v>1.0844585812918016E-2</v>
      </c>
      <c r="R116" s="8">
        <f t="shared" si="55"/>
        <v>2.7499628459666985E-3</v>
      </c>
      <c r="S116" s="8">
        <f t="shared" si="56"/>
        <v>0.5963367741305825</v>
      </c>
      <c r="T116" s="8">
        <f t="shared" si="57"/>
        <v>9.045581844855731E-3</v>
      </c>
      <c r="U116" s="8">
        <f t="shared" si="58"/>
        <v>1.2683871090161734</v>
      </c>
      <c r="V116" s="8">
        <f t="shared" si="59"/>
        <v>0.21130403331277123</v>
      </c>
    </row>
    <row r="117" spans="1:22">
      <c r="A117" s="1">
        <v>700.35</v>
      </c>
      <c r="B117" s="1">
        <v>0.33818454114230467</v>
      </c>
      <c r="C117" s="12">
        <v>0.39250493096646943</v>
      </c>
      <c r="D117" s="12">
        <v>0.33574007220216595</v>
      </c>
      <c r="E117" s="12">
        <v>0.28592814371257486</v>
      </c>
      <c r="F117" s="12">
        <v>0.30307692307692291</v>
      </c>
      <c r="G117" s="7">
        <f t="shared" si="60"/>
        <v>5.4320389824164761E-2</v>
      </c>
      <c r="H117" s="7">
        <f t="shared" si="61"/>
        <v>-2.4444689401387221E-3</v>
      </c>
      <c r="I117" s="7">
        <f t="shared" si="62"/>
        <v>-5.2256397429729817E-2</v>
      </c>
      <c r="J117" s="7">
        <f t="shared" si="63"/>
        <v>-3.5107618065381763E-2</v>
      </c>
      <c r="K117" s="7">
        <f t="shared" si="48"/>
        <v>5.4320389824164761E-2</v>
      </c>
      <c r="L117" s="7">
        <f t="shared" si="49"/>
        <v>2.4444689401387221E-3</v>
      </c>
      <c r="M117" s="7">
        <f t="shared" si="50"/>
        <v>5.2256397429729817E-2</v>
      </c>
      <c r="N117" s="7">
        <f t="shared" si="51"/>
        <v>3.5107618065381763E-2</v>
      </c>
      <c r="O117" s="8">
        <f t="shared" si="52"/>
        <v>2.9507047506492226E-3</v>
      </c>
      <c r="P117" s="8">
        <f t="shared" si="53"/>
        <v>5.9754283993029276E-6</v>
      </c>
      <c r="Q117" s="8">
        <f t="shared" si="54"/>
        <v>2.730731072333873E-3</v>
      </c>
      <c r="R117" s="8">
        <f t="shared" si="55"/>
        <v>1.23254484622472E-3</v>
      </c>
      <c r="S117" s="8">
        <f t="shared" si="56"/>
        <v>0.36383363158225723</v>
      </c>
      <c r="T117" s="8">
        <f t="shared" si="57"/>
        <v>6.4269033256266395E-4</v>
      </c>
      <c r="U117" s="8">
        <f t="shared" si="58"/>
        <v>0.31938740216452938</v>
      </c>
      <c r="V117" s="8">
        <f t="shared" si="59"/>
        <v>9.4707351274994828E-2</v>
      </c>
    </row>
    <row r="118" spans="1:22">
      <c r="C118" s="1">
        <f>AVERAGE(C4:C117)</f>
        <v>0.26075236113989225</v>
      </c>
      <c r="D118" s="1">
        <f t="shared" ref="D118:F118" si="64">AVERAGE(D4:D117)</f>
        <v>0.24489540918281635</v>
      </c>
      <c r="E118" s="1">
        <f t="shared" si="64"/>
        <v>0.20160295955086124</v>
      </c>
      <c r="F118" s="1">
        <f t="shared" si="64"/>
        <v>0.2304253919475929</v>
      </c>
      <c r="G118" s="7"/>
      <c r="H118" s="7"/>
      <c r="I118" s="7"/>
      <c r="J118" s="7"/>
      <c r="K118" s="7"/>
      <c r="L118" s="7"/>
      <c r="M118" s="7"/>
      <c r="N118" s="7"/>
      <c r="O118" s="8"/>
      <c r="P118" s="8"/>
      <c r="Q118" s="8"/>
      <c r="R118" s="8"/>
      <c r="S118" s="8"/>
      <c r="T118" s="8"/>
      <c r="U118" s="8"/>
      <c r="V118" s="8"/>
    </row>
  </sheetData>
  <mergeCells count="2">
    <mergeCell ref="W8:Z8"/>
    <mergeCell ref="C2:F2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A203"/>
  <sheetViews>
    <sheetView zoomScale="85" zoomScaleNormal="85" workbookViewId="0">
      <selection activeCell="A3" sqref="A3:B3"/>
    </sheetView>
  </sheetViews>
  <sheetFormatPr defaultRowHeight="14.5"/>
  <cols>
    <col min="1" max="1" width="7.90625" style="1" bestFit="1" customWidth="1"/>
    <col min="2" max="2" width="12.7265625" style="1" bestFit="1" customWidth="1"/>
    <col min="4" max="4" width="8.6328125" style="1" bestFit="1" customWidth="1"/>
    <col min="5" max="6" width="8.6328125" style="1" customWidth="1"/>
    <col min="7" max="10" width="5.90625" style="1" customWidth="1"/>
    <col min="11" max="14" width="5.26953125" style="1" customWidth="1"/>
    <col min="15" max="18" width="6.6328125" style="1" bestFit="1" customWidth="1"/>
    <col min="19" max="22" width="8.6328125" style="1" customWidth="1"/>
    <col min="23" max="23" width="9.453125" style="1" bestFit="1" customWidth="1"/>
    <col min="24" max="24" width="9.7265625" style="1" bestFit="1" customWidth="1"/>
    <col min="25" max="25" width="9.453125" style="1" bestFit="1" customWidth="1"/>
    <col min="26" max="26" width="9.7265625" style="1" bestFit="1" customWidth="1"/>
  </cols>
  <sheetData>
    <row r="1" spans="1:27" ht="18.5" customHeight="1">
      <c r="B1" s="10" t="s">
        <v>20</v>
      </c>
      <c r="C1" s="11">
        <f>_xlfn.STDEV.P(C4:C117)</f>
        <v>3.4632301734842559E-2</v>
      </c>
      <c r="D1" s="11">
        <f>_xlfn.STDEV.P(D4:D117)</f>
        <v>5.0110671432836727E-2</v>
      </c>
      <c r="E1" s="11">
        <f>_xlfn.STDEV.P(E4:E117)</f>
        <v>6.6129039291245278E-2</v>
      </c>
      <c r="F1" s="11">
        <f>_xlfn.STDEV.P(F4:F117)</f>
        <v>4.8176877816880029E-2</v>
      </c>
    </row>
    <row r="2" spans="1:27" s="25" customFormat="1" ht="14.5" customHeight="1">
      <c r="A2" s="23"/>
      <c r="B2" s="24"/>
      <c r="C2" s="32" t="s">
        <v>33</v>
      </c>
      <c r="D2" s="32"/>
      <c r="E2" s="32"/>
      <c r="F2" s="32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</row>
    <row r="3" spans="1:27" s="26" customFormat="1" ht="50">
      <c r="A3" s="18" t="s">
        <v>32</v>
      </c>
      <c r="B3" s="18" t="s">
        <v>34</v>
      </c>
      <c r="C3" s="27" t="s">
        <v>25</v>
      </c>
      <c r="D3" s="27" t="s">
        <v>24</v>
      </c>
      <c r="E3" s="27" t="s">
        <v>26</v>
      </c>
      <c r="F3" s="28" t="s">
        <v>22</v>
      </c>
      <c r="G3" s="18" t="s">
        <v>0</v>
      </c>
      <c r="H3" s="18" t="s">
        <v>1</v>
      </c>
      <c r="I3" s="18" t="s">
        <v>2</v>
      </c>
      <c r="J3" s="18" t="s">
        <v>3</v>
      </c>
      <c r="K3" s="18" t="s">
        <v>4</v>
      </c>
      <c r="L3" s="18" t="s">
        <v>5</v>
      </c>
      <c r="M3" s="18" t="s">
        <v>6</v>
      </c>
      <c r="N3" s="18" t="s">
        <v>7</v>
      </c>
      <c r="O3" s="18" t="s">
        <v>35</v>
      </c>
      <c r="P3" s="18" t="s">
        <v>36</v>
      </c>
      <c r="Q3" s="18" t="s">
        <v>37</v>
      </c>
      <c r="R3" s="18" t="s">
        <v>38</v>
      </c>
      <c r="S3" s="18" t="s">
        <v>39</v>
      </c>
      <c r="T3" s="18" t="s">
        <v>39</v>
      </c>
      <c r="U3" s="18" t="s">
        <v>39</v>
      </c>
      <c r="V3" s="18" t="s">
        <v>39</v>
      </c>
      <c r="W3" s="18" t="s">
        <v>12</v>
      </c>
      <c r="X3" s="18" t="s">
        <v>13</v>
      </c>
      <c r="Y3" s="18" t="s">
        <v>14</v>
      </c>
      <c r="Z3" s="18" t="s">
        <v>15</v>
      </c>
    </row>
    <row r="4" spans="1:27">
      <c r="A4" s="1">
        <v>449.97</v>
      </c>
      <c r="B4" s="4">
        <v>0.26651843732079644</v>
      </c>
      <c r="C4">
        <v>0.33228346456692903</v>
      </c>
      <c r="D4" s="1">
        <v>0.29205020920502089</v>
      </c>
      <c r="E4" s="1">
        <v>0.3629417382999045</v>
      </c>
      <c r="F4" s="1">
        <v>0.2869057547956631</v>
      </c>
      <c r="G4" s="7">
        <f t="shared" ref="G4:G35" si="0">C4-$B4</f>
        <v>6.576502724613259E-2</v>
      </c>
      <c r="H4" s="7">
        <f t="shared" ref="H4:H35" si="1">D4-$B4</f>
        <v>2.5531771884224452E-2</v>
      </c>
      <c r="I4" s="7">
        <f t="shared" ref="I4:I35" si="2">E4-$B4</f>
        <v>9.6423300979108062E-2</v>
      </c>
      <c r="J4" s="7">
        <f t="shared" ref="J4:J35" si="3">F4-$B4</f>
        <v>2.0387317474866662E-2</v>
      </c>
      <c r="K4" s="7">
        <f t="shared" ref="K4:K35" si="4">ABS(G4)</f>
        <v>6.576502724613259E-2</v>
      </c>
      <c r="L4" s="7">
        <f t="shared" ref="L4:L35" si="5">ABS(H4)</f>
        <v>2.5531771884224452E-2</v>
      </c>
      <c r="M4" s="7">
        <f t="shared" ref="M4:M35" si="6">ABS(I4)</f>
        <v>9.6423300979108062E-2</v>
      </c>
      <c r="N4" s="7">
        <f t="shared" ref="N4:N35" si="7">ABS(J4)</f>
        <v>2.0387317474866662E-2</v>
      </c>
      <c r="O4" s="8">
        <f t="shared" ref="O4:O35" si="8">G4^2</f>
        <v>4.3250388086845618E-3</v>
      </c>
      <c r="P4" s="8">
        <f t="shared" ref="P4:P35" si="9">H4^2</f>
        <v>6.5187137554807424E-4</v>
      </c>
      <c r="Q4" s="8">
        <f t="shared" ref="Q4:Q35" si="10">I4^2</f>
        <v>9.2974529717076617E-3</v>
      </c>
      <c r="R4" s="8">
        <f t="shared" ref="R4:R35" si="11">J4^2</f>
        <v>4.1564271382100358E-4</v>
      </c>
      <c r="S4" s="8">
        <f t="shared" ref="S4:S35" si="12">(G4/C$1)^2</f>
        <v>3.6060130618312662</v>
      </c>
      <c r="T4" s="8">
        <f t="shared" ref="T4:T35" si="13">(H4/D$1)^2</f>
        <v>0.25959807474335966</v>
      </c>
      <c r="U4" s="8">
        <f t="shared" ref="U4:U35" si="14">(I4/E$1)^2</f>
        <v>2.1260798108914907</v>
      </c>
      <c r="V4" s="8">
        <f t="shared" ref="V4:V35" si="15">(J4/F$1)^2</f>
        <v>0.17907826124942663</v>
      </c>
      <c r="W4" s="8">
        <f>AVERAGE(O4:O117)</f>
        <v>1.7768941577165904E-3</v>
      </c>
      <c r="X4" s="8">
        <f>AVERAGE(P4:P117)</f>
        <v>2.5110651501704571E-3</v>
      </c>
      <c r="Y4" s="8">
        <f>AVERAGE(Q4:Q117)</f>
        <v>7.488150627477542E-3</v>
      </c>
      <c r="Z4" s="8">
        <f>AVERAGE(R4:R117)</f>
        <v>5.7066805333404365E-3</v>
      </c>
    </row>
    <row r="5" spans="1:27">
      <c r="A5" s="1">
        <v>452.27</v>
      </c>
      <c r="B5" s="4">
        <v>0.27293562035792157</v>
      </c>
      <c r="C5">
        <v>0.33952408589669181</v>
      </c>
      <c r="D5" s="1">
        <v>0.2737041719342605</v>
      </c>
      <c r="E5" s="1">
        <v>0.32208157524613229</v>
      </c>
      <c r="F5" s="1">
        <v>0.29967213114754093</v>
      </c>
      <c r="G5" s="7">
        <f t="shared" si="0"/>
        <v>6.6588465538770236E-2</v>
      </c>
      <c r="H5" s="7">
        <f t="shared" si="1"/>
        <v>7.6855157633892723E-4</v>
      </c>
      <c r="I5" s="7">
        <f t="shared" si="2"/>
        <v>4.9145954888210719E-2</v>
      </c>
      <c r="J5" s="7">
        <f t="shared" si="3"/>
        <v>2.6736510789619361E-2</v>
      </c>
      <c r="K5" s="7">
        <f t="shared" si="4"/>
        <v>6.6588465538770236E-2</v>
      </c>
      <c r="L5" s="7">
        <f t="shared" si="5"/>
        <v>7.6855157633892723E-4</v>
      </c>
      <c r="M5" s="7">
        <f t="shared" si="6"/>
        <v>4.9145954888210719E-2</v>
      </c>
      <c r="N5" s="7">
        <f t="shared" si="7"/>
        <v>2.6736510789619361E-2</v>
      </c>
      <c r="O5" s="8">
        <f t="shared" si="8"/>
        <v>4.4340237428079909E-3</v>
      </c>
      <c r="P5" s="8">
        <f t="shared" si="9"/>
        <v>5.9067152549304989E-7</v>
      </c>
      <c r="Q5" s="8">
        <f t="shared" si="10"/>
        <v>2.4153248818740429E-3</v>
      </c>
      <c r="R5" s="8">
        <f t="shared" si="11"/>
        <v>7.1484100920343253E-4</v>
      </c>
      <c r="S5" s="8">
        <f t="shared" si="12"/>
        <v>3.6968795519082507</v>
      </c>
      <c r="T5" s="8">
        <f t="shared" si="13"/>
        <v>2.3522614518055446E-4</v>
      </c>
      <c r="U5" s="8">
        <f t="shared" si="14"/>
        <v>0.55232045633602189</v>
      </c>
      <c r="V5" s="8">
        <f t="shared" si="15"/>
        <v>0.30798683759211665</v>
      </c>
      <c r="W5" s="9" t="s">
        <v>16</v>
      </c>
      <c r="X5" s="9" t="s">
        <v>17</v>
      </c>
      <c r="Y5" s="9" t="s">
        <v>18</v>
      </c>
      <c r="Z5" s="9" t="s">
        <v>19</v>
      </c>
    </row>
    <row r="6" spans="1:27">
      <c r="A6" s="1">
        <v>454.58</v>
      </c>
      <c r="B6" s="4">
        <v>0.27619898490202416</v>
      </c>
      <c r="C6">
        <v>0.32423208191126285</v>
      </c>
      <c r="D6" s="1">
        <v>0.26044110746128574</v>
      </c>
      <c r="E6" s="1">
        <v>0.30659172202350538</v>
      </c>
      <c r="F6" s="1">
        <v>0.31990049751243788</v>
      </c>
      <c r="G6" s="7">
        <f t="shared" si="0"/>
        <v>4.803309700923869E-2</v>
      </c>
      <c r="H6" s="7">
        <f t="shared" si="1"/>
        <v>-1.5757877440738421E-2</v>
      </c>
      <c r="I6" s="7">
        <f t="shared" si="2"/>
        <v>3.0392737121481217E-2</v>
      </c>
      <c r="J6" s="7">
        <f t="shared" si="3"/>
        <v>4.3701512610413717E-2</v>
      </c>
      <c r="K6" s="7">
        <f t="shared" si="4"/>
        <v>4.803309700923869E-2</v>
      </c>
      <c r="L6" s="7">
        <f t="shared" si="5"/>
        <v>1.5757877440738421E-2</v>
      </c>
      <c r="M6" s="7">
        <f t="shared" si="6"/>
        <v>3.0392737121481217E-2</v>
      </c>
      <c r="N6" s="7">
        <f t="shared" si="7"/>
        <v>4.3701512610413717E-2</v>
      </c>
      <c r="O6" s="8">
        <f t="shared" si="8"/>
        <v>2.3071784082989346E-3</v>
      </c>
      <c r="P6" s="8">
        <f t="shared" si="9"/>
        <v>2.4831070143733287E-4</v>
      </c>
      <c r="Q6" s="8">
        <f t="shared" si="10"/>
        <v>9.2371846973546235E-4</v>
      </c>
      <c r="R6" s="8">
        <f t="shared" si="11"/>
        <v>1.9098222044381492E-3</v>
      </c>
      <c r="S6" s="8">
        <f t="shared" si="12"/>
        <v>1.923616375324833</v>
      </c>
      <c r="T6" s="8">
        <f t="shared" si="13"/>
        <v>9.8886041708930547E-2</v>
      </c>
      <c r="U6" s="8">
        <f t="shared" si="14"/>
        <v>0.21122980620911283</v>
      </c>
      <c r="V6" s="8">
        <f t="shared" si="15"/>
        <v>0.82284045477966994</v>
      </c>
      <c r="W6" s="8">
        <f>SQRT(W4)</f>
        <v>4.2153222388289495E-2</v>
      </c>
      <c r="X6" s="8">
        <f>SQRT(X4)</f>
        <v>5.0110529334367014E-2</v>
      </c>
      <c r="Y6" s="8">
        <f>SQRT(Y4)</f>
        <v>8.6534100951460413E-2</v>
      </c>
      <c r="Z6" s="8">
        <f>SQRT(Z4)</f>
        <v>7.5542574309725746E-2</v>
      </c>
    </row>
    <row r="7" spans="1:27">
      <c r="A7" s="1">
        <v>456.88</v>
      </c>
      <c r="B7" s="4">
        <v>0.27975666035816493</v>
      </c>
      <c r="C7">
        <v>0.33312382149591446</v>
      </c>
      <c r="D7" s="1">
        <v>0.26857342169515169</v>
      </c>
      <c r="E7" s="1">
        <v>0.28918817807706698</v>
      </c>
      <c r="F7" s="1">
        <v>0.32520944402132518</v>
      </c>
      <c r="G7" s="7">
        <f t="shared" si="0"/>
        <v>5.336716113774953E-2</v>
      </c>
      <c r="H7" s="7">
        <f t="shared" si="1"/>
        <v>-1.118323866301324E-2</v>
      </c>
      <c r="I7" s="7">
        <f t="shared" si="2"/>
        <v>9.4315177189020494E-3</v>
      </c>
      <c r="J7" s="7">
        <f t="shared" si="3"/>
        <v>4.5452783663160246E-2</v>
      </c>
      <c r="K7" s="7">
        <f t="shared" si="4"/>
        <v>5.336716113774953E-2</v>
      </c>
      <c r="L7" s="7">
        <f t="shared" si="5"/>
        <v>1.118323866301324E-2</v>
      </c>
      <c r="M7" s="7">
        <f t="shared" si="6"/>
        <v>9.4315177189020494E-3</v>
      </c>
      <c r="N7" s="7">
        <f t="shared" si="7"/>
        <v>4.5452783663160246E-2</v>
      </c>
      <c r="O7" s="8">
        <f t="shared" si="8"/>
        <v>2.8480538879025238E-3</v>
      </c>
      <c r="P7" s="8">
        <f t="shared" si="9"/>
        <v>1.2506482699391414E-4</v>
      </c>
      <c r="Q7" s="8">
        <f t="shared" si="10"/>
        <v>8.8953526481963318E-5</v>
      </c>
      <c r="R7" s="8">
        <f t="shared" si="11"/>
        <v>2.0659555427300471E-3</v>
      </c>
      <c r="S7" s="8">
        <f t="shared" si="12"/>
        <v>2.3745728015095953</v>
      </c>
      <c r="T7" s="8">
        <f t="shared" si="13"/>
        <v>4.9805206247067559E-2</v>
      </c>
      <c r="U7" s="8">
        <f t="shared" si="14"/>
        <v>2.0341301788393742E-2</v>
      </c>
      <c r="V7" s="8">
        <f t="shared" si="15"/>
        <v>0.89010997693090521</v>
      </c>
      <c r="W7" s="16"/>
      <c r="X7" s="16"/>
      <c r="Y7" s="16"/>
      <c r="Z7" s="16"/>
    </row>
    <row r="8" spans="1:27">
      <c r="A8" s="1">
        <v>459.18</v>
      </c>
      <c r="B8" s="4">
        <v>0.28542553363671158</v>
      </c>
      <c r="C8">
        <v>0.33744660654959652</v>
      </c>
      <c r="D8" s="1">
        <v>0.26380042462845016</v>
      </c>
      <c r="E8" s="1">
        <v>0.27341347497903273</v>
      </c>
      <c r="F8" s="1">
        <v>0.33528037383177572</v>
      </c>
      <c r="G8" s="7">
        <f t="shared" si="0"/>
        <v>5.2021072912884936E-2</v>
      </c>
      <c r="H8" s="7">
        <f t="shared" si="1"/>
        <v>-2.1625109008261423E-2</v>
      </c>
      <c r="I8" s="7">
        <f t="shared" si="2"/>
        <v>-1.2012058657678848E-2</v>
      </c>
      <c r="J8" s="7">
        <f t="shared" si="3"/>
        <v>4.9854840195064143E-2</v>
      </c>
      <c r="K8" s="7">
        <f t="shared" si="4"/>
        <v>5.2021072912884936E-2</v>
      </c>
      <c r="L8" s="7">
        <f t="shared" si="5"/>
        <v>2.1625109008261423E-2</v>
      </c>
      <c r="M8" s="7">
        <f t="shared" si="6"/>
        <v>1.2012058657678848E-2</v>
      </c>
      <c r="N8" s="7">
        <f t="shared" si="7"/>
        <v>4.9854840195064143E-2</v>
      </c>
      <c r="O8" s="8">
        <f t="shared" si="8"/>
        <v>2.7061920270076908E-3</v>
      </c>
      <c r="P8" s="8">
        <f t="shared" si="9"/>
        <v>4.6764533961918931E-4</v>
      </c>
      <c r="Q8" s="8">
        <f t="shared" si="10"/>
        <v>1.4428955319551736E-4</v>
      </c>
      <c r="R8" s="8">
        <f t="shared" si="11"/>
        <v>2.4855050908753834E-3</v>
      </c>
      <c r="S8" s="8">
        <f t="shared" si="12"/>
        <v>2.2562950828599337</v>
      </c>
      <c r="T8" s="8">
        <f t="shared" si="13"/>
        <v>0.18623279742230855</v>
      </c>
      <c r="U8" s="8">
        <f t="shared" si="14"/>
        <v>3.2995176948466855E-2</v>
      </c>
      <c r="V8" s="8">
        <f t="shared" si="15"/>
        <v>1.0708714845708662</v>
      </c>
      <c r="W8" s="30" t="s">
        <v>23</v>
      </c>
      <c r="X8" s="31"/>
      <c r="Y8" s="31"/>
      <c r="Z8" s="31"/>
    </row>
    <row r="9" spans="1:27">
      <c r="A9" s="1">
        <v>461.48</v>
      </c>
      <c r="B9" s="4">
        <v>0.28876717507772826</v>
      </c>
      <c r="C9">
        <v>0.31844733371019407</v>
      </c>
      <c r="D9" s="1">
        <v>0.25280898876404495</v>
      </c>
      <c r="E9" s="1">
        <v>0.25</v>
      </c>
      <c r="F9" s="1">
        <v>0.34093553642075863</v>
      </c>
      <c r="G9" s="7">
        <f t="shared" si="0"/>
        <v>2.9680158632465814E-2</v>
      </c>
      <c r="H9" s="7">
        <f t="shared" si="1"/>
        <v>-3.5958186313683305E-2</v>
      </c>
      <c r="I9" s="7">
        <f t="shared" si="2"/>
        <v>-3.8767175077728255E-2</v>
      </c>
      <c r="J9" s="7">
        <f t="shared" si="3"/>
        <v>5.2168361343030378E-2</v>
      </c>
      <c r="K9" s="7">
        <f t="shared" si="4"/>
        <v>2.9680158632465814E-2</v>
      </c>
      <c r="L9" s="7">
        <f t="shared" si="5"/>
        <v>3.5958186313683305E-2</v>
      </c>
      <c r="M9" s="7">
        <f t="shared" si="6"/>
        <v>3.8767175077728255E-2</v>
      </c>
      <c r="N9" s="7">
        <f t="shared" si="7"/>
        <v>5.2168361343030378E-2</v>
      </c>
      <c r="O9" s="8">
        <f t="shared" si="8"/>
        <v>8.80911816448335E-4</v>
      </c>
      <c r="P9" s="8">
        <f t="shared" si="9"/>
        <v>1.2929911629695613E-3</v>
      </c>
      <c r="Q9" s="8">
        <f t="shared" si="10"/>
        <v>1.5028938635072348E-3</v>
      </c>
      <c r="R9" s="8">
        <f t="shared" si="11"/>
        <v>2.7215379252169864E-3</v>
      </c>
      <c r="S9" s="8">
        <f t="shared" si="12"/>
        <v>0.73446266194322163</v>
      </c>
      <c r="T9" s="8">
        <f t="shared" si="13"/>
        <v>0.51491448951085539</v>
      </c>
      <c r="U9" s="8">
        <f t="shared" si="14"/>
        <v>0.34367178955771249</v>
      </c>
      <c r="V9" s="8">
        <f t="shared" si="15"/>
        <v>1.1725654350869121</v>
      </c>
      <c r="W9" s="1" t="s">
        <v>12</v>
      </c>
      <c r="X9" s="1" t="s">
        <v>13</v>
      </c>
      <c r="Y9" s="1" t="s">
        <v>14</v>
      </c>
      <c r="Z9" s="1" t="s">
        <v>15</v>
      </c>
    </row>
    <row r="10" spans="1:27">
      <c r="A10" s="1">
        <v>463.78</v>
      </c>
      <c r="B10" s="4">
        <v>0.29174834632526653</v>
      </c>
      <c r="C10">
        <v>0.32040525565933198</v>
      </c>
      <c r="D10" s="1">
        <v>0.25615678113076656</v>
      </c>
      <c r="E10" s="1">
        <v>0.25109011627906969</v>
      </c>
      <c r="F10" s="1">
        <v>0.34574157084389007</v>
      </c>
      <c r="G10" s="7">
        <f t="shared" si="0"/>
        <v>2.865690933406545E-2</v>
      </c>
      <c r="H10" s="7">
        <f t="shared" si="1"/>
        <v>-3.5591565194499963E-2</v>
      </c>
      <c r="I10" s="7">
        <f t="shared" si="2"/>
        <v>-4.0658230046196842E-2</v>
      </c>
      <c r="J10" s="7">
        <f t="shared" si="3"/>
        <v>5.3993224518623539E-2</v>
      </c>
      <c r="K10" s="7">
        <f t="shared" si="4"/>
        <v>2.865690933406545E-2</v>
      </c>
      <c r="L10" s="7">
        <f t="shared" si="5"/>
        <v>3.5591565194499963E-2</v>
      </c>
      <c r="M10" s="7">
        <f t="shared" si="6"/>
        <v>4.0658230046196842E-2</v>
      </c>
      <c r="N10" s="7">
        <f t="shared" si="7"/>
        <v>5.3993224518623539E-2</v>
      </c>
      <c r="O10" s="8">
        <f t="shared" si="8"/>
        <v>8.2121845258084755E-4</v>
      </c>
      <c r="P10" s="8">
        <f t="shared" si="9"/>
        <v>1.2667595129943411E-3</v>
      </c>
      <c r="Q10" s="8">
        <f t="shared" si="10"/>
        <v>1.6530916704894636E-3</v>
      </c>
      <c r="R10" s="8">
        <f t="shared" si="11"/>
        <v>2.9152682939184902E-3</v>
      </c>
      <c r="S10" s="8">
        <f t="shared" si="12"/>
        <v>0.68469315481681614</v>
      </c>
      <c r="T10" s="8">
        <f t="shared" si="13"/>
        <v>0.50446812526425311</v>
      </c>
      <c r="U10" s="8">
        <f t="shared" si="14"/>
        <v>0.37801802675157936</v>
      </c>
      <c r="V10" s="8">
        <f t="shared" si="15"/>
        <v>1.2560335109719523</v>
      </c>
      <c r="W10" s="7">
        <f>(SUM(S4:S117))/COUNT(S4:S117)</f>
        <v>1.4814904156123629</v>
      </c>
      <c r="X10" s="7">
        <f>(SUM(T4:T117))/COUNT(T4:T117)</f>
        <v>0.99999432862246018</v>
      </c>
      <c r="Y10" s="7">
        <f>(SUM(U4:U117))/COUNT(U4:U117)</f>
        <v>1.712340564500898</v>
      </c>
      <c r="Z10" s="7">
        <f>(SUM(V4:V117))/COUNT(V4:V117)</f>
        <v>2.4587040586417097</v>
      </c>
      <c r="AA10" s="14"/>
    </row>
    <row r="11" spans="1:27">
      <c r="A11" s="1">
        <v>466.07</v>
      </c>
      <c r="B11" s="4">
        <v>0.29726120003334866</v>
      </c>
      <c r="C11">
        <v>0.31224899598393568</v>
      </c>
      <c r="D11" s="1">
        <v>0.25371517027863777</v>
      </c>
      <c r="E11" s="1">
        <v>0.23791761271488812</v>
      </c>
      <c r="F11" s="1">
        <v>0.34149305555555554</v>
      </c>
      <c r="G11" s="7">
        <f t="shared" si="0"/>
        <v>1.4987795950587024E-2</v>
      </c>
      <c r="H11" s="7">
        <f t="shared" si="1"/>
        <v>-4.3546029754710891E-2</v>
      </c>
      <c r="I11" s="7">
        <f t="shared" si="2"/>
        <v>-5.9343587318460539E-2</v>
      </c>
      <c r="J11" s="7">
        <f t="shared" si="3"/>
        <v>4.4231855522206875E-2</v>
      </c>
      <c r="K11" s="7">
        <f t="shared" si="4"/>
        <v>1.4987795950587024E-2</v>
      </c>
      <c r="L11" s="7">
        <f t="shared" si="5"/>
        <v>4.3546029754710891E-2</v>
      </c>
      <c r="M11" s="7">
        <f t="shared" si="6"/>
        <v>5.9343587318460539E-2</v>
      </c>
      <c r="N11" s="7">
        <f t="shared" si="7"/>
        <v>4.4231855522206875E-2</v>
      </c>
      <c r="O11" s="8">
        <f t="shared" si="8"/>
        <v>2.246340274564328E-4</v>
      </c>
      <c r="P11" s="8">
        <f t="shared" si="9"/>
        <v>1.8962567073981663E-3</v>
      </c>
      <c r="Q11" s="8">
        <f t="shared" si="10"/>
        <v>3.5216613558237504E-3</v>
      </c>
      <c r="R11" s="8">
        <f t="shared" si="11"/>
        <v>1.9564570429373828E-3</v>
      </c>
      <c r="S11" s="8">
        <f t="shared" si="12"/>
        <v>0.18728924131573921</v>
      </c>
      <c r="T11" s="8">
        <f t="shared" si="13"/>
        <v>0.75515601531953258</v>
      </c>
      <c r="U11" s="8">
        <f t="shared" si="14"/>
        <v>0.80531013517333594</v>
      </c>
      <c r="V11" s="8">
        <f t="shared" si="15"/>
        <v>0.84293291764354927</v>
      </c>
    </row>
    <row r="12" spans="1:27">
      <c r="A12" s="1">
        <v>468.37</v>
      </c>
      <c r="B12" s="4">
        <v>0.29986504671574826</v>
      </c>
      <c r="C12">
        <v>0.31180089485458612</v>
      </c>
      <c r="D12" s="1">
        <v>0.24862453531598511</v>
      </c>
      <c r="E12" s="1">
        <v>0.23140239167572604</v>
      </c>
      <c r="F12" s="1">
        <v>0.34466666666666668</v>
      </c>
      <c r="G12" s="7">
        <f t="shared" si="0"/>
        <v>1.1935848138837857E-2</v>
      </c>
      <c r="H12" s="7">
        <f t="shared" si="1"/>
        <v>-5.1240511399763156E-2</v>
      </c>
      <c r="I12" s="7">
        <f t="shared" si="2"/>
        <v>-6.8462655040022219E-2</v>
      </c>
      <c r="J12" s="7">
        <f t="shared" si="3"/>
        <v>4.4801619950918414E-2</v>
      </c>
      <c r="K12" s="7">
        <f t="shared" si="4"/>
        <v>1.1935848138837857E-2</v>
      </c>
      <c r="L12" s="7">
        <f t="shared" si="5"/>
        <v>5.1240511399763156E-2</v>
      </c>
      <c r="M12" s="7">
        <f t="shared" si="6"/>
        <v>6.8462655040022219E-2</v>
      </c>
      <c r="N12" s="7">
        <f t="shared" si="7"/>
        <v>4.4801619950918414E-2</v>
      </c>
      <c r="O12" s="8">
        <f t="shared" si="8"/>
        <v>1.4246447079339914E-4</v>
      </c>
      <c r="P12" s="8">
        <f t="shared" si="9"/>
        <v>2.6255900085092581E-3</v>
      </c>
      <c r="Q12" s="8">
        <f t="shared" si="10"/>
        <v>4.6871351351290801E-3</v>
      </c>
      <c r="R12" s="8">
        <f t="shared" si="11"/>
        <v>2.0071851502265307E-3</v>
      </c>
      <c r="S12" s="8">
        <f t="shared" si="12"/>
        <v>0.11878014631829954</v>
      </c>
      <c r="T12" s="8">
        <f t="shared" si="13"/>
        <v>1.0456021491990455</v>
      </c>
      <c r="U12" s="8">
        <f t="shared" si="14"/>
        <v>1.0718229403302684</v>
      </c>
      <c r="V12" s="8">
        <f t="shared" si="15"/>
        <v>0.86478895155859858</v>
      </c>
    </row>
    <row r="13" spans="1:27">
      <c r="A13" s="1">
        <v>470.66</v>
      </c>
      <c r="B13" s="4">
        <v>0.30294414879625953</v>
      </c>
      <c r="C13">
        <v>0.30785002929115407</v>
      </c>
      <c r="D13" s="1">
        <v>0.25329653480527442</v>
      </c>
      <c r="E13" s="1">
        <v>0.23512383403023479</v>
      </c>
      <c r="F13" s="1">
        <v>0.34589800443458985</v>
      </c>
      <c r="G13" s="7">
        <f t="shared" si="0"/>
        <v>4.9058804948945434E-3</v>
      </c>
      <c r="H13" s="7">
        <f t="shared" si="1"/>
        <v>-4.9647613990985107E-2</v>
      </c>
      <c r="I13" s="7">
        <f t="shared" si="2"/>
        <v>-6.7820314766024736E-2</v>
      </c>
      <c r="J13" s="7">
        <f t="shared" si="3"/>
        <v>4.2953855638330318E-2</v>
      </c>
      <c r="K13" s="7">
        <f t="shared" si="4"/>
        <v>4.9058804948945434E-3</v>
      </c>
      <c r="L13" s="7">
        <f t="shared" si="5"/>
        <v>4.9647613990985107E-2</v>
      </c>
      <c r="M13" s="7">
        <f t="shared" si="6"/>
        <v>6.7820314766024736E-2</v>
      </c>
      <c r="N13" s="7">
        <f t="shared" si="7"/>
        <v>4.2953855638330318E-2</v>
      </c>
      <c r="O13" s="8">
        <f t="shared" si="8"/>
        <v>2.4067663430186728E-5</v>
      </c>
      <c r="P13" s="8">
        <f t="shared" si="9"/>
        <v>2.4648855749978601E-3</v>
      </c>
      <c r="Q13" s="8">
        <f t="shared" si="10"/>
        <v>4.5995950949626729E-3</v>
      </c>
      <c r="R13" s="8">
        <f t="shared" si="11"/>
        <v>1.8450337141985213E-3</v>
      </c>
      <c r="S13" s="8">
        <f t="shared" si="12"/>
        <v>2.0066480911741985E-2</v>
      </c>
      <c r="T13" s="8">
        <f t="shared" si="13"/>
        <v>0.98160400001324144</v>
      </c>
      <c r="U13" s="8">
        <f t="shared" si="14"/>
        <v>1.0518048652070291</v>
      </c>
      <c r="V13" s="8">
        <f t="shared" si="15"/>
        <v>0.79492655229734588</v>
      </c>
    </row>
    <row r="14" spans="1:27">
      <c r="A14" s="1">
        <v>472.95</v>
      </c>
      <c r="B14" s="4">
        <v>0.30777940057229514</v>
      </c>
      <c r="C14">
        <v>0.31610499027867789</v>
      </c>
      <c r="D14" s="1">
        <v>0.25930895672593085</v>
      </c>
      <c r="E14" s="1">
        <v>0.23859649122807017</v>
      </c>
      <c r="F14" s="1">
        <v>0.34818941504178275</v>
      </c>
      <c r="G14" s="7">
        <f t="shared" si="0"/>
        <v>8.3255897063827522E-3</v>
      </c>
      <c r="H14" s="7">
        <f t="shared" si="1"/>
        <v>-4.8470443846364286E-2</v>
      </c>
      <c r="I14" s="7">
        <f t="shared" si="2"/>
        <v>-6.9182909344224969E-2</v>
      </c>
      <c r="J14" s="7">
        <f t="shared" si="3"/>
        <v>4.041001446948761E-2</v>
      </c>
      <c r="K14" s="7">
        <f t="shared" si="4"/>
        <v>8.3255897063827522E-3</v>
      </c>
      <c r="L14" s="7">
        <f t="shared" si="5"/>
        <v>4.8470443846364286E-2</v>
      </c>
      <c r="M14" s="7">
        <f t="shared" si="6"/>
        <v>6.9182909344224969E-2</v>
      </c>
      <c r="N14" s="7">
        <f t="shared" si="7"/>
        <v>4.041001446948761E-2</v>
      </c>
      <c r="O14" s="8">
        <f t="shared" si="8"/>
        <v>6.9315443959026439E-5</v>
      </c>
      <c r="P14" s="8">
        <f t="shared" si="9"/>
        <v>2.3493839266635536E-3</v>
      </c>
      <c r="Q14" s="8">
        <f t="shared" si="10"/>
        <v>4.7862749453312509E-3</v>
      </c>
      <c r="R14" s="8">
        <f t="shared" si="11"/>
        <v>1.632969269424198E-3</v>
      </c>
      <c r="S14" s="8">
        <f t="shared" si="12"/>
        <v>5.7791942999675466E-2</v>
      </c>
      <c r="T14" s="8">
        <f t="shared" si="13"/>
        <v>0.93560718735666337</v>
      </c>
      <c r="U14" s="8">
        <f t="shared" si="14"/>
        <v>1.0944935738433232</v>
      </c>
      <c r="V14" s="8">
        <f t="shared" si="15"/>
        <v>0.70355930157882296</v>
      </c>
    </row>
    <row r="15" spans="1:27">
      <c r="A15" s="1">
        <v>475.24</v>
      </c>
      <c r="B15" s="4">
        <v>0.31029436944411404</v>
      </c>
      <c r="C15">
        <v>0.32188200149365198</v>
      </c>
      <c r="D15" s="1">
        <v>0.26216009191880513</v>
      </c>
      <c r="E15" s="1">
        <v>0.25804505229283992</v>
      </c>
      <c r="F15" s="1">
        <v>0.34908247205230963</v>
      </c>
      <c r="G15" s="7">
        <f t="shared" si="0"/>
        <v>1.1587632049537944E-2</v>
      </c>
      <c r="H15" s="7">
        <f t="shared" si="1"/>
        <v>-4.8134277525308911E-2</v>
      </c>
      <c r="I15" s="7">
        <f t="shared" si="2"/>
        <v>-5.2249317151274122E-2</v>
      </c>
      <c r="J15" s="7">
        <f t="shared" si="3"/>
        <v>3.8788102608195596E-2</v>
      </c>
      <c r="K15" s="7">
        <f t="shared" si="4"/>
        <v>1.1587632049537944E-2</v>
      </c>
      <c r="L15" s="7">
        <f t="shared" si="5"/>
        <v>4.8134277525308911E-2</v>
      </c>
      <c r="M15" s="7">
        <f t="shared" si="6"/>
        <v>5.2249317151274122E-2</v>
      </c>
      <c r="N15" s="7">
        <f t="shared" si="7"/>
        <v>3.8788102608195596E-2</v>
      </c>
      <c r="O15" s="8">
        <f t="shared" si="8"/>
        <v>1.3427321651547893E-4</v>
      </c>
      <c r="P15" s="8">
        <f t="shared" si="9"/>
        <v>2.3169086728834585E-3</v>
      </c>
      <c r="Q15" s="8">
        <f t="shared" si="10"/>
        <v>2.7299911427744279E-3</v>
      </c>
      <c r="R15" s="8">
        <f t="shared" si="11"/>
        <v>1.50451690394391E-3</v>
      </c>
      <c r="S15" s="8">
        <f t="shared" si="12"/>
        <v>0.11195066542216273</v>
      </c>
      <c r="T15" s="8">
        <f t="shared" si="13"/>
        <v>0.92267440080651519</v>
      </c>
      <c r="U15" s="8">
        <f t="shared" si="14"/>
        <v>0.62427624750859578</v>
      </c>
      <c r="V15" s="8">
        <f t="shared" si="15"/>
        <v>0.64821603319305243</v>
      </c>
    </row>
    <row r="16" spans="1:27">
      <c r="A16" s="1">
        <v>477.53</v>
      </c>
      <c r="B16" s="4">
        <v>0.31283567965841452</v>
      </c>
      <c r="C16">
        <v>0.33144104803493446</v>
      </c>
      <c r="D16" s="1">
        <v>0.27016759776536314</v>
      </c>
      <c r="E16" s="1">
        <v>0.27069614299153333</v>
      </c>
      <c r="F16" s="1">
        <v>0.35069359941591627</v>
      </c>
      <c r="G16" s="7">
        <f t="shared" si="0"/>
        <v>1.8605368376519937E-2</v>
      </c>
      <c r="H16" s="7">
        <f t="shared" si="1"/>
        <v>-4.2668081893051379E-2</v>
      </c>
      <c r="I16" s="7">
        <f t="shared" si="2"/>
        <v>-4.2139536666881194E-2</v>
      </c>
      <c r="J16" s="7">
        <f t="shared" si="3"/>
        <v>3.7857919757501746E-2</v>
      </c>
      <c r="K16" s="7">
        <f t="shared" si="4"/>
        <v>1.8605368376519937E-2</v>
      </c>
      <c r="L16" s="7">
        <f t="shared" si="5"/>
        <v>4.2668081893051379E-2</v>
      </c>
      <c r="M16" s="7">
        <f t="shared" si="6"/>
        <v>4.2139536666881194E-2</v>
      </c>
      <c r="N16" s="7">
        <f t="shared" si="7"/>
        <v>3.7857919757501746E-2</v>
      </c>
      <c r="O16" s="8">
        <f t="shared" si="8"/>
        <v>3.4615973242600815E-4</v>
      </c>
      <c r="P16" s="8">
        <f t="shared" si="9"/>
        <v>1.8205652124321391E-3</v>
      </c>
      <c r="Q16" s="8">
        <f t="shared" si="10"/>
        <v>1.7757405504994247E-3</v>
      </c>
      <c r="R16" s="8">
        <f t="shared" si="11"/>
        <v>1.4332220883654411E-3</v>
      </c>
      <c r="S16" s="8">
        <f t="shared" si="12"/>
        <v>0.28861163375036913</v>
      </c>
      <c r="T16" s="8">
        <f t="shared" si="13"/>
        <v>0.72501300382266054</v>
      </c>
      <c r="U16" s="8">
        <f t="shared" si="14"/>
        <v>0.40606455824909093</v>
      </c>
      <c r="V16" s="8">
        <f t="shared" si="15"/>
        <v>0.61749890238491068</v>
      </c>
    </row>
    <row r="17" spans="1:22">
      <c r="A17" s="1">
        <v>479.81</v>
      </c>
      <c r="B17" s="4">
        <v>0.31723294200435298</v>
      </c>
      <c r="C17">
        <v>0.34343949044585986</v>
      </c>
      <c r="D17" s="1">
        <v>0.27780678851174934</v>
      </c>
      <c r="E17" s="1">
        <v>0.27802319160684702</v>
      </c>
      <c r="F17" s="1">
        <v>0.36379066478076377</v>
      </c>
      <c r="G17" s="7">
        <f t="shared" si="0"/>
        <v>2.6206548441506883E-2</v>
      </c>
      <c r="H17" s="7">
        <f t="shared" si="1"/>
        <v>-3.9426153492603644E-2</v>
      </c>
      <c r="I17" s="7">
        <f t="shared" si="2"/>
        <v>-3.920975039750596E-2</v>
      </c>
      <c r="J17" s="7">
        <f t="shared" si="3"/>
        <v>4.6557722776410793E-2</v>
      </c>
      <c r="K17" s="7">
        <f t="shared" si="4"/>
        <v>2.6206548441506883E-2</v>
      </c>
      <c r="L17" s="7">
        <f t="shared" si="5"/>
        <v>3.9426153492603644E-2</v>
      </c>
      <c r="M17" s="7">
        <f t="shared" si="6"/>
        <v>3.920975039750596E-2</v>
      </c>
      <c r="N17" s="7">
        <f t="shared" si="7"/>
        <v>4.6557722776410793E-2</v>
      </c>
      <c r="O17" s="8">
        <f t="shared" si="8"/>
        <v>6.8678318121704685E-4</v>
      </c>
      <c r="P17" s="8">
        <f t="shared" si="9"/>
        <v>1.5544215792223425E-3</v>
      </c>
      <c r="Q17" s="8">
        <f t="shared" si="10"/>
        <v>1.5374045262347188E-3</v>
      </c>
      <c r="R17" s="8">
        <f t="shared" si="11"/>
        <v>2.1676215501251202E-3</v>
      </c>
      <c r="S17" s="8">
        <f t="shared" si="12"/>
        <v>0.57260737571692</v>
      </c>
      <c r="T17" s="8">
        <f t="shared" si="13"/>
        <v>0.61902526240913869</v>
      </c>
      <c r="U17" s="8">
        <f t="shared" si="14"/>
        <v>0.35156345876095152</v>
      </c>
      <c r="V17" s="8">
        <f t="shared" si="15"/>
        <v>0.93391243328846218</v>
      </c>
    </row>
    <row r="18" spans="1:22">
      <c r="A18" s="1">
        <v>482.1</v>
      </c>
      <c r="B18" s="4">
        <v>0.31952369031713734</v>
      </c>
      <c r="C18">
        <v>0.34364868847627461</v>
      </c>
      <c r="D18" s="1">
        <v>0.2798428528256271</v>
      </c>
      <c r="E18" s="1">
        <v>0.27936</v>
      </c>
      <c r="F18" s="1">
        <v>0.36590909090909096</v>
      </c>
      <c r="G18" s="7">
        <f t="shared" si="0"/>
        <v>2.4124998159137268E-2</v>
      </c>
      <c r="H18" s="7">
        <f t="shared" si="1"/>
        <v>-3.9680837491510246E-2</v>
      </c>
      <c r="I18" s="7">
        <f t="shared" si="2"/>
        <v>-4.0163690317137346E-2</v>
      </c>
      <c r="J18" s="7">
        <f t="shared" si="3"/>
        <v>4.6385400591953618E-2</v>
      </c>
      <c r="K18" s="7">
        <f t="shared" si="4"/>
        <v>2.4124998159137268E-2</v>
      </c>
      <c r="L18" s="7">
        <f t="shared" si="5"/>
        <v>3.9680837491510246E-2</v>
      </c>
      <c r="M18" s="7">
        <f t="shared" si="6"/>
        <v>4.0163690317137346E-2</v>
      </c>
      <c r="N18" s="7">
        <f t="shared" si="7"/>
        <v>4.6385400591953618E-2</v>
      </c>
      <c r="O18" s="8">
        <f t="shared" si="8"/>
        <v>5.8201553617837651E-4</v>
      </c>
      <c r="P18" s="8">
        <f t="shared" si="9"/>
        <v>1.5745688640276452E-3</v>
      </c>
      <c r="Q18" s="8">
        <f t="shared" si="10"/>
        <v>1.6131220198909123E-3</v>
      </c>
      <c r="R18" s="8">
        <f t="shared" si="11"/>
        <v>2.151605388076011E-3</v>
      </c>
      <c r="S18" s="8">
        <f t="shared" si="12"/>
        <v>0.48525706207160707</v>
      </c>
      <c r="T18" s="8">
        <f t="shared" si="13"/>
        <v>0.62704861876891949</v>
      </c>
      <c r="U18" s="8">
        <f t="shared" si="14"/>
        <v>0.36887803244942385</v>
      </c>
      <c r="V18" s="8">
        <f t="shared" si="15"/>
        <v>0.92701192389356246</v>
      </c>
    </row>
    <row r="19" spans="1:22">
      <c r="A19" s="1">
        <v>484.38</v>
      </c>
      <c r="B19" s="4">
        <v>0.32151302908792423</v>
      </c>
      <c r="C19">
        <v>0.34451219512195119</v>
      </c>
      <c r="D19" s="1">
        <v>0.29257340241796204</v>
      </c>
      <c r="E19" s="1">
        <v>0.29856775615130376</v>
      </c>
      <c r="F19" s="1">
        <v>0.35583272193690385</v>
      </c>
      <c r="G19" s="7">
        <f t="shared" si="0"/>
        <v>2.2999166034026963E-2</v>
      </c>
      <c r="H19" s="7">
        <f t="shared" si="1"/>
        <v>-2.8939626669962193E-2</v>
      </c>
      <c r="I19" s="7">
        <f t="shared" si="2"/>
        <v>-2.2945272936620464E-2</v>
      </c>
      <c r="J19" s="7">
        <f t="shared" si="3"/>
        <v>3.4319692848979622E-2</v>
      </c>
      <c r="K19" s="7">
        <f t="shared" si="4"/>
        <v>2.2999166034026963E-2</v>
      </c>
      <c r="L19" s="7">
        <f t="shared" si="5"/>
        <v>2.8939626669962193E-2</v>
      </c>
      <c r="M19" s="7">
        <f t="shared" si="6"/>
        <v>2.2945272936620464E-2</v>
      </c>
      <c r="N19" s="7">
        <f t="shared" si="7"/>
        <v>3.4319692848979622E-2</v>
      </c>
      <c r="O19" s="8">
        <f t="shared" si="8"/>
        <v>5.289616382607395E-4</v>
      </c>
      <c r="P19" s="8">
        <f t="shared" si="9"/>
        <v>8.3750199179678699E-4</v>
      </c>
      <c r="Q19" s="8">
        <f t="shared" si="10"/>
        <v>5.2648555013600753E-4</v>
      </c>
      <c r="R19" s="8">
        <f t="shared" si="11"/>
        <v>1.1778413172483029E-3</v>
      </c>
      <c r="S19" s="8">
        <f t="shared" si="12"/>
        <v>0.44102322803342225</v>
      </c>
      <c r="T19" s="8">
        <f t="shared" si="13"/>
        <v>0.33352270527507005</v>
      </c>
      <c r="U19" s="8">
        <f t="shared" si="14"/>
        <v>0.12039321976421619</v>
      </c>
      <c r="V19" s="8">
        <f t="shared" si="15"/>
        <v>0.50746895857146079</v>
      </c>
    </row>
    <row r="20" spans="1:22">
      <c r="A20" s="1">
        <v>486.66</v>
      </c>
      <c r="B20" s="4">
        <v>0.32569191447921009</v>
      </c>
      <c r="C20">
        <v>0.33668730650154804</v>
      </c>
      <c r="D20" s="1">
        <v>0.29122392758756394</v>
      </c>
      <c r="E20" s="1">
        <v>0.30634390651085147</v>
      </c>
      <c r="F20" s="1">
        <v>0.36220472440944884</v>
      </c>
      <c r="G20" s="7">
        <f t="shared" si="0"/>
        <v>1.0995392022337958E-2</v>
      </c>
      <c r="H20" s="7">
        <f t="shared" si="1"/>
        <v>-3.4467986891646152E-2</v>
      </c>
      <c r="I20" s="7">
        <f t="shared" si="2"/>
        <v>-1.9348007968358616E-2</v>
      </c>
      <c r="J20" s="7">
        <f t="shared" si="3"/>
        <v>3.6512809930238754E-2</v>
      </c>
      <c r="K20" s="7">
        <f t="shared" si="4"/>
        <v>1.0995392022337958E-2</v>
      </c>
      <c r="L20" s="7">
        <f t="shared" si="5"/>
        <v>3.4467986891646152E-2</v>
      </c>
      <c r="M20" s="7">
        <f t="shared" si="6"/>
        <v>1.9348007968358616E-2</v>
      </c>
      <c r="N20" s="7">
        <f t="shared" si="7"/>
        <v>3.6512809930238754E-2</v>
      </c>
      <c r="O20" s="8">
        <f t="shared" si="8"/>
        <v>1.208986457248932E-4</v>
      </c>
      <c r="P20" s="8">
        <f t="shared" si="9"/>
        <v>1.188042120362691E-3</v>
      </c>
      <c r="Q20" s="8">
        <f t="shared" si="10"/>
        <v>3.7434541234366848E-4</v>
      </c>
      <c r="R20" s="8">
        <f t="shared" si="11"/>
        <v>1.3331852890017418E-3</v>
      </c>
      <c r="S20" s="8">
        <f t="shared" si="12"/>
        <v>0.1007995800560854</v>
      </c>
      <c r="T20" s="8">
        <f t="shared" si="13"/>
        <v>0.47312009505075819</v>
      </c>
      <c r="U20" s="8">
        <f t="shared" si="14"/>
        <v>8.5602823257684438E-2</v>
      </c>
      <c r="V20" s="8">
        <f t="shared" si="15"/>
        <v>0.57439838481220562</v>
      </c>
    </row>
    <row r="21" spans="1:22">
      <c r="A21" s="1">
        <v>488.94</v>
      </c>
      <c r="B21" s="4">
        <v>0.32747584485023096</v>
      </c>
      <c r="C21">
        <v>0.34683882457702586</v>
      </c>
      <c r="D21" s="1">
        <v>0.28673196794300981</v>
      </c>
      <c r="E21" s="1">
        <v>0.30867106503298775</v>
      </c>
      <c r="F21" s="1">
        <v>0.37645416472778037</v>
      </c>
      <c r="G21" s="7">
        <f t="shared" si="0"/>
        <v>1.9362979726794904E-2</v>
      </c>
      <c r="H21" s="7">
        <f t="shared" si="1"/>
        <v>-4.0743876907221144E-2</v>
      </c>
      <c r="I21" s="7">
        <f t="shared" si="2"/>
        <v>-1.8804779817243211E-2</v>
      </c>
      <c r="J21" s="7">
        <f t="shared" si="3"/>
        <v>4.8978319877549414E-2</v>
      </c>
      <c r="K21" s="7">
        <f t="shared" si="4"/>
        <v>1.9362979726794904E-2</v>
      </c>
      <c r="L21" s="7">
        <f t="shared" si="5"/>
        <v>4.0743876907221144E-2</v>
      </c>
      <c r="M21" s="7">
        <f t="shared" si="6"/>
        <v>1.8804779817243211E-2</v>
      </c>
      <c r="N21" s="7">
        <f t="shared" si="7"/>
        <v>4.8978319877549414E-2</v>
      </c>
      <c r="O21" s="8">
        <f t="shared" si="8"/>
        <v>3.7492498390027045E-4</v>
      </c>
      <c r="P21" s="8">
        <f t="shared" si="9"/>
        <v>1.6600635054307884E-3</v>
      </c>
      <c r="Q21" s="8">
        <f t="shared" si="10"/>
        <v>3.5361974397499761E-4</v>
      </c>
      <c r="R21" s="8">
        <f t="shared" si="11"/>
        <v>2.3988758180275519E-3</v>
      </c>
      <c r="S21" s="8">
        <f t="shared" si="12"/>
        <v>0.31259474167873463</v>
      </c>
      <c r="T21" s="8">
        <f t="shared" si="13"/>
        <v>0.66109558745268726</v>
      </c>
      <c r="U21" s="8">
        <f t="shared" si="14"/>
        <v>8.0863415032662769E-2</v>
      </c>
      <c r="V21" s="8">
        <f t="shared" si="15"/>
        <v>1.0335475545727268</v>
      </c>
    </row>
    <row r="22" spans="1:22">
      <c r="A22" s="1">
        <v>491.22</v>
      </c>
      <c r="B22" s="4">
        <v>0.33137002975008983</v>
      </c>
      <c r="C22">
        <v>0.32588832487309638</v>
      </c>
      <c r="D22" s="1">
        <v>0.29919678714859432</v>
      </c>
      <c r="E22" s="1">
        <v>0.31025228126677407</v>
      </c>
      <c r="F22" s="1">
        <v>0.37214137214137211</v>
      </c>
      <c r="G22" s="7">
        <f t="shared" si="0"/>
        <v>-5.481704876993454E-3</v>
      </c>
      <c r="H22" s="7">
        <f t="shared" si="1"/>
        <v>-3.2173242601495511E-2</v>
      </c>
      <c r="I22" s="7">
        <f t="shared" si="2"/>
        <v>-2.1117748483315768E-2</v>
      </c>
      <c r="J22" s="7">
        <f t="shared" si="3"/>
        <v>4.0771342391282273E-2</v>
      </c>
      <c r="K22" s="7">
        <f t="shared" si="4"/>
        <v>5.481704876993454E-3</v>
      </c>
      <c r="L22" s="7">
        <f t="shared" si="5"/>
        <v>3.2173242601495511E-2</v>
      </c>
      <c r="M22" s="7">
        <f t="shared" si="6"/>
        <v>2.1117748483315768E-2</v>
      </c>
      <c r="N22" s="7">
        <f t="shared" si="7"/>
        <v>4.0771342391282273E-2</v>
      </c>
      <c r="O22" s="8">
        <f t="shared" si="8"/>
        <v>3.0049088358453817E-5</v>
      </c>
      <c r="P22" s="8">
        <f t="shared" si="9"/>
        <v>1.0351175394946856E-3</v>
      </c>
      <c r="Q22" s="8">
        <f t="shared" si="10"/>
        <v>4.4595930100458541E-4</v>
      </c>
      <c r="R22" s="8">
        <f t="shared" si="11"/>
        <v>1.6623023603871709E-3</v>
      </c>
      <c r="S22" s="8">
        <f t="shared" si="12"/>
        <v>2.5053510479288086E-2</v>
      </c>
      <c r="T22" s="8">
        <f t="shared" si="13"/>
        <v>0.41222015640735366</v>
      </c>
      <c r="U22" s="8">
        <f t="shared" si="14"/>
        <v>0.10197901180359342</v>
      </c>
      <c r="V22" s="8">
        <f t="shared" si="15"/>
        <v>0.71619736487705898</v>
      </c>
    </row>
    <row r="23" spans="1:22">
      <c r="A23" s="1">
        <v>493.5</v>
      </c>
      <c r="B23" s="4">
        <v>0.33286909417727584</v>
      </c>
      <c r="C23">
        <v>0.3402298850574712</v>
      </c>
      <c r="D23" s="1">
        <v>0.30902972518227706</v>
      </c>
      <c r="E23" s="1">
        <v>0.3297101449275362</v>
      </c>
      <c r="F23" s="1">
        <v>0.36726431463273573</v>
      </c>
      <c r="G23" s="7">
        <f t="shared" si="0"/>
        <v>7.360790880195367E-3</v>
      </c>
      <c r="H23" s="7">
        <f t="shared" si="1"/>
        <v>-2.3839368994998777E-2</v>
      </c>
      <c r="I23" s="7">
        <f t="shared" si="2"/>
        <v>-3.1589492497396399E-3</v>
      </c>
      <c r="J23" s="7">
        <f t="shared" si="3"/>
        <v>3.4395220455459896E-2</v>
      </c>
      <c r="K23" s="7">
        <f t="shared" si="4"/>
        <v>7.360790880195367E-3</v>
      </c>
      <c r="L23" s="7">
        <f t="shared" si="5"/>
        <v>2.3839368994998777E-2</v>
      </c>
      <c r="M23" s="7">
        <f t="shared" si="6"/>
        <v>3.1589492497396399E-3</v>
      </c>
      <c r="N23" s="7">
        <f t="shared" si="7"/>
        <v>3.4395220455459896E-2</v>
      </c>
      <c r="O23" s="8">
        <f t="shared" si="8"/>
        <v>5.4181242381967282E-5</v>
      </c>
      <c r="P23" s="8">
        <f t="shared" si="9"/>
        <v>5.6831551407970904E-4</v>
      </c>
      <c r="Q23" s="8">
        <f t="shared" si="10"/>
        <v>9.9789603624306338E-6</v>
      </c>
      <c r="R23" s="8">
        <f t="shared" si="11"/>
        <v>1.1830311901796869E-3</v>
      </c>
      <c r="S23" s="8">
        <f t="shared" si="12"/>
        <v>4.517376060147843E-2</v>
      </c>
      <c r="T23" s="8">
        <f t="shared" si="13"/>
        <v>0.22632319631742268</v>
      </c>
      <c r="U23" s="8">
        <f t="shared" si="14"/>
        <v>2.2819223958229339E-3</v>
      </c>
      <c r="V23" s="8">
        <f t="shared" si="15"/>
        <v>0.50970499781803824</v>
      </c>
    </row>
    <row r="24" spans="1:22">
      <c r="A24" s="1">
        <v>495.77</v>
      </c>
      <c r="B24" s="4">
        <v>0.33646981515034452</v>
      </c>
      <c r="C24">
        <v>0.31693290734824281</v>
      </c>
      <c r="D24" s="1">
        <v>0.28060263653483986</v>
      </c>
      <c r="E24" s="1">
        <v>0.33400537634408595</v>
      </c>
      <c r="F24" s="1">
        <v>0.36392206159648027</v>
      </c>
      <c r="G24" s="7">
        <f t="shared" si="0"/>
        <v>-1.9536907802101711E-2</v>
      </c>
      <c r="H24" s="7">
        <f t="shared" si="1"/>
        <v>-5.5867178615504665E-2</v>
      </c>
      <c r="I24" s="7">
        <f t="shared" si="2"/>
        <v>-2.4644388062585731E-3</v>
      </c>
      <c r="J24" s="7">
        <f t="shared" si="3"/>
        <v>2.7452246446135753E-2</v>
      </c>
      <c r="K24" s="7">
        <f t="shared" si="4"/>
        <v>1.9536907802101711E-2</v>
      </c>
      <c r="L24" s="7">
        <f t="shared" si="5"/>
        <v>5.5867178615504665E-2</v>
      </c>
      <c r="M24" s="7">
        <f t="shared" si="6"/>
        <v>2.4644388062585731E-3</v>
      </c>
      <c r="N24" s="7">
        <f t="shared" si="7"/>
        <v>2.7452246446135753E-2</v>
      </c>
      <c r="O24" s="8">
        <f t="shared" si="8"/>
        <v>3.8169076646782271E-4</v>
      </c>
      <c r="P24" s="8">
        <f t="shared" si="9"/>
        <v>3.1211416464567016E-3</v>
      </c>
      <c r="Q24" s="8">
        <f t="shared" si="10"/>
        <v>6.0734586297931813E-6</v>
      </c>
      <c r="R24" s="8">
        <f t="shared" si="11"/>
        <v>7.5362583493937313E-4</v>
      </c>
      <c r="S24" s="8">
        <f t="shared" si="12"/>
        <v>0.31823573159612306</v>
      </c>
      <c r="T24" s="8">
        <f t="shared" si="13"/>
        <v>1.2429482146539286</v>
      </c>
      <c r="U24" s="8">
        <f t="shared" si="14"/>
        <v>1.3888381919630528E-3</v>
      </c>
      <c r="V24" s="8">
        <f t="shared" si="15"/>
        <v>0.3246971489357322</v>
      </c>
    </row>
    <row r="25" spans="1:22">
      <c r="A25" s="1">
        <v>498.05</v>
      </c>
      <c r="B25" s="4">
        <v>0.33777874983656409</v>
      </c>
      <c r="C25">
        <v>0.32262569832402227</v>
      </c>
      <c r="D25" s="1">
        <v>0.30321285140562249</v>
      </c>
      <c r="E25" s="1">
        <v>0.33431300514327694</v>
      </c>
      <c r="F25" s="1">
        <v>0.36382113821138212</v>
      </c>
      <c r="G25" s="7">
        <f t="shared" si="0"/>
        <v>-1.5153051512541815E-2</v>
      </c>
      <c r="H25" s="7">
        <f t="shared" si="1"/>
        <v>-3.45658984309416E-2</v>
      </c>
      <c r="I25" s="7">
        <f t="shared" si="2"/>
        <v>-3.4657446932871427E-3</v>
      </c>
      <c r="J25" s="7">
        <f t="shared" si="3"/>
        <v>2.6042388374818037E-2</v>
      </c>
      <c r="K25" s="7">
        <f t="shared" si="4"/>
        <v>1.5153051512541815E-2</v>
      </c>
      <c r="L25" s="7">
        <f t="shared" si="5"/>
        <v>3.45658984309416E-2</v>
      </c>
      <c r="M25" s="7">
        <f t="shared" si="6"/>
        <v>3.4657446932871427E-3</v>
      </c>
      <c r="N25" s="7">
        <f t="shared" si="7"/>
        <v>2.6042388374818037E-2</v>
      </c>
      <c r="O25" s="8">
        <f t="shared" si="8"/>
        <v>2.296149701417458E-4</v>
      </c>
      <c r="P25" s="8">
        <f t="shared" si="9"/>
        <v>1.194801334338171E-3</v>
      </c>
      <c r="Q25" s="8">
        <f t="shared" si="10"/>
        <v>1.2011386279047991E-5</v>
      </c>
      <c r="R25" s="8">
        <f t="shared" si="11"/>
        <v>6.782059922648576E-4</v>
      </c>
      <c r="S25" s="8">
        <f t="shared" si="12"/>
        <v>0.19144211604773137</v>
      </c>
      <c r="T25" s="8">
        <f t="shared" si="13"/>
        <v>0.47581185143189664</v>
      </c>
      <c r="U25" s="8">
        <f t="shared" si="14"/>
        <v>2.7466840592163377E-3</v>
      </c>
      <c r="V25" s="8">
        <f t="shared" si="15"/>
        <v>0.29220276411734736</v>
      </c>
    </row>
    <row r="26" spans="1:22">
      <c r="A26" s="1">
        <v>500.32</v>
      </c>
      <c r="B26" s="4">
        <v>0.33917973167692428</v>
      </c>
      <c r="C26">
        <v>0.31873111782477337</v>
      </c>
      <c r="D26" s="1">
        <v>0.29394812680115279</v>
      </c>
      <c r="E26" s="1">
        <v>0.32972136222910209</v>
      </c>
      <c r="F26" s="1">
        <v>0.36914203316510447</v>
      </c>
      <c r="G26" s="7">
        <f t="shared" si="0"/>
        <v>-2.044861385215091E-2</v>
      </c>
      <c r="H26" s="7">
        <f t="shared" si="1"/>
        <v>-4.5231604875771492E-2</v>
      </c>
      <c r="I26" s="7">
        <f t="shared" si="2"/>
        <v>-9.4583694478221902E-3</v>
      </c>
      <c r="J26" s="7">
        <f t="shared" si="3"/>
        <v>2.9962301488180187E-2</v>
      </c>
      <c r="K26" s="7">
        <f t="shared" si="4"/>
        <v>2.044861385215091E-2</v>
      </c>
      <c r="L26" s="7">
        <f t="shared" si="5"/>
        <v>4.5231604875771492E-2</v>
      </c>
      <c r="M26" s="7">
        <f t="shared" si="6"/>
        <v>9.4583694478221902E-3</v>
      </c>
      <c r="N26" s="7">
        <f t="shared" si="7"/>
        <v>2.9962301488180187E-2</v>
      </c>
      <c r="O26" s="8">
        <f t="shared" si="8"/>
        <v>4.1814580847437808E-4</v>
      </c>
      <c r="P26" s="8">
        <f t="shared" si="9"/>
        <v>2.0458980796379152E-3</v>
      </c>
      <c r="Q26" s="8">
        <f t="shared" si="10"/>
        <v>8.946075261149625E-5</v>
      </c>
      <c r="R26" s="8">
        <f t="shared" si="11"/>
        <v>8.9773951046860472E-4</v>
      </c>
      <c r="S26" s="8">
        <f t="shared" si="12"/>
        <v>0.34863022363658375</v>
      </c>
      <c r="T26" s="8">
        <f t="shared" si="13"/>
        <v>0.81474846498451781</v>
      </c>
      <c r="U26" s="8">
        <f t="shared" si="14"/>
        <v>2.0457290891736157E-2</v>
      </c>
      <c r="V26" s="8">
        <f t="shared" si="15"/>
        <v>0.38678803992907917</v>
      </c>
    </row>
    <row r="27" spans="1:22">
      <c r="A27" s="1">
        <v>502.59</v>
      </c>
      <c r="B27" s="4">
        <v>0.3422250215851429</v>
      </c>
      <c r="C27">
        <v>0.34660421545667452</v>
      </c>
      <c r="D27" s="1">
        <v>0.30444785276073616</v>
      </c>
      <c r="E27" s="1">
        <v>0.35241210139002455</v>
      </c>
      <c r="F27" s="1">
        <v>0.36603773584905658</v>
      </c>
      <c r="G27" s="7">
        <f t="shared" si="0"/>
        <v>4.3791938715316281E-3</v>
      </c>
      <c r="H27" s="7">
        <f t="shared" si="1"/>
        <v>-3.7777168824406737E-2</v>
      </c>
      <c r="I27" s="7">
        <f t="shared" si="2"/>
        <v>1.0187079804881649E-2</v>
      </c>
      <c r="J27" s="7">
        <f t="shared" si="3"/>
        <v>2.3812714263913681E-2</v>
      </c>
      <c r="K27" s="7">
        <f t="shared" si="4"/>
        <v>4.3791938715316281E-3</v>
      </c>
      <c r="L27" s="7">
        <f t="shared" si="5"/>
        <v>3.7777168824406737E-2</v>
      </c>
      <c r="M27" s="7">
        <f t="shared" si="6"/>
        <v>1.0187079804881649E-2</v>
      </c>
      <c r="N27" s="7">
        <f t="shared" si="7"/>
        <v>2.3812714263913681E-2</v>
      </c>
      <c r="O27" s="8">
        <f t="shared" si="8"/>
        <v>1.9177338964460168E-5</v>
      </c>
      <c r="P27" s="8">
        <f t="shared" si="9"/>
        <v>1.4271144843877282E-3</v>
      </c>
      <c r="Q27" s="8">
        <f t="shared" si="10"/>
        <v>1.0377659495102753E-4</v>
      </c>
      <c r="R27" s="8">
        <f t="shared" si="11"/>
        <v>5.6704536061479808E-4</v>
      </c>
      <c r="S27" s="8">
        <f t="shared" si="12"/>
        <v>1.5989159370813095E-2</v>
      </c>
      <c r="T27" s="8">
        <f t="shared" si="13"/>
        <v>0.56832710636194339</v>
      </c>
      <c r="U27" s="8">
        <f t="shared" si="14"/>
        <v>2.3730942661376975E-2</v>
      </c>
      <c r="V27" s="8">
        <f t="shared" si="15"/>
        <v>0.24430958092575319</v>
      </c>
    </row>
    <row r="28" spans="1:22">
      <c r="A28" s="1">
        <v>504.86</v>
      </c>
      <c r="B28" s="4">
        <v>0.34329601361550566</v>
      </c>
      <c r="C28">
        <v>0.34107883817427387</v>
      </c>
      <c r="D28" s="1">
        <v>0.32128514056224899</v>
      </c>
      <c r="E28" s="1">
        <v>0.34638297872340418</v>
      </c>
      <c r="F28" s="1">
        <v>0.36666666666666675</v>
      </c>
      <c r="G28" s="7">
        <f t="shared" si="0"/>
        <v>-2.217175441231789E-3</v>
      </c>
      <c r="H28" s="7">
        <f t="shared" si="1"/>
        <v>-2.2010873053256663E-2</v>
      </c>
      <c r="I28" s="7">
        <f t="shared" si="2"/>
        <v>3.0869651078985205E-3</v>
      </c>
      <c r="J28" s="7">
        <f t="shared" si="3"/>
        <v>2.3370653051161094E-2</v>
      </c>
      <c r="K28" s="7">
        <f t="shared" si="4"/>
        <v>2.217175441231789E-3</v>
      </c>
      <c r="L28" s="7">
        <f t="shared" si="5"/>
        <v>2.2010873053256663E-2</v>
      </c>
      <c r="M28" s="7">
        <f t="shared" si="6"/>
        <v>3.0869651078985205E-3</v>
      </c>
      <c r="N28" s="7">
        <f t="shared" si="7"/>
        <v>2.3370653051161094E-2</v>
      </c>
      <c r="O28" s="8">
        <f t="shared" si="8"/>
        <v>4.9158669372013783E-6</v>
      </c>
      <c r="P28" s="8">
        <f t="shared" si="9"/>
        <v>4.8447853256658029E-4</v>
      </c>
      <c r="Q28" s="8">
        <f t="shared" si="10"/>
        <v>9.5293535773829244E-6</v>
      </c>
      <c r="R28" s="8">
        <f t="shared" si="11"/>
        <v>5.4618742403774541E-4</v>
      </c>
      <c r="S28" s="8">
        <f t="shared" si="12"/>
        <v>4.0986176471244449E-3</v>
      </c>
      <c r="T28" s="8">
        <f t="shared" si="13"/>
        <v>0.19293636601703654</v>
      </c>
      <c r="U28" s="8">
        <f t="shared" si="14"/>
        <v>2.1791093015874931E-3</v>
      </c>
      <c r="V28" s="8">
        <f t="shared" si="15"/>
        <v>0.23532300930723085</v>
      </c>
    </row>
    <row r="29" spans="1:22">
      <c r="A29" s="1">
        <v>507.13</v>
      </c>
      <c r="B29" s="4">
        <v>0.34619519062168042</v>
      </c>
      <c r="C29">
        <v>0.34133790737564323</v>
      </c>
      <c r="D29" s="1">
        <v>0.33579638752052554</v>
      </c>
      <c r="E29" s="1">
        <v>0.33887915936952706</v>
      </c>
      <c r="F29" s="1">
        <v>0.36765888978278344</v>
      </c>
      <c r="G29" s="7">
        <f t="shared" si="0"/>
        <v>-4.8572832460371806E-3</v>
      </c>
      <c r="H29" s="7">
        <f t="shared" si="1"/>
        <v>-1.0398803101154874E-2</v>
      </c>
      <c r="I29" s="7">
        <f t="shared" si="2"/>
        <v>-7.3160312521533544E-3</v>
      </c>
      <c r="J29" s="7">
        <f t="shared" si="3"/>
        <v>2.1463699161103023E-2</v>
      </c>
      <c r="K29" s="7">
        <f t="shared" si="4"/>
        <v>4.8572832460371806E-3</v>
      </c>
      <c r="L29" s="7">
        <f t="shared" si="5"/>
        <v>1.0398803101154874E-2</v>
      </c>
      <c r="M29" s="7">
        <f t="shared" si="6"/>
        <v>7.3160312521533544E-3</v>
      </c>
      <c r="N29" s="7">
        <f t="shared" si="7"/>
        <v>2.1463699161103023E-2</v>
      </c>
      <c r="O29" s="8">
        <f t="shared" si="8"/>
        <v>2.3593200532233491E-5</v>
      </c>
      <c r="P29" s="8">
        <f t="shared" si="9"/>
        <v>1.0813510593658823E-4</v>
      </c>
      <c r="Q29" s="8">
        <f t="shared" si="10"/>
        <v>5.3524313282484581E-5</v>
      </c>
      <c r="R29" s="8">
        <f t="shared" si="11"/>
        <v>4.6069038167833459E-4</v>
      </c>
      <c r="S29" s="8">
        <f t="shared" si="12"/>
        <v>1.967089615908307E-2</v>
      </c>
      <c r="T29" s="8">
        <f t="shared" si="13"/>
        <v>4.3063196769003276E-2</v>
      </c>
      <c r="U29" s="8">
        <f t="shared" si="14"/>
        <v>1.2239584562353602E-2</v>
      </c>
      <c r="V29" s="8">
        <f t="shared" si="15"/>
        <v>0.19848689699591199</v>
      </c>
    </row>
    <row r="30" spans="1:22">
      <c r="A30" s="1">
        <v>509.39</v>
      </c>
      <c r="B30" s="4">
        <v>0.34691494906383613</v>
      </c>
      <c r="C30">
        <v>0.33333333333333331</v>
      </c>
      <c r="D30" s="1">
        <v>0.32911392405063289</v>
      </c>
      <c r="E30" s="1">
        <v>0.38854073410922113</v>
      </c>
      <c r="F30" s="1">
        <v>0.36319218241042345</v>
      </c>
      <c r="G30" s="7">
        <f t="shared" si="0"/>
        <v>-1.3581615730502816E-2</v>
      </c>
      <c r="H30" s="7">
        <f t="shared" si="1"/>
        <v>-1.7801025013203242E-2</v>
      </c>
      <c r="I30" s="7">
        <f t="shared" si="2"/>
        <v>4.1625785045385E-2</v>
      </c>
      <c r="J30" s="7">
        <f t="shared" si="3"/>
        <v>1.6277233346587316E-2</v>
      </c>
      <c r="K30" s="7">
        <f t="shared" si="4"/>
        <v>1.3581615730502816E-2</v>
      </c>
      <c r="L30" s="7">
        <f t="shared" si="5"/>
        <v>1.7801025013203242E-2</v>
      </c>
      <c r="M30" s="7">
        <f t="shared" si="6"/>
        <v>4.1625785045385E-2</v>
      </c>
      <c r="N30" s="7">
        <f t="shared" si="7"/>
        <v>1.6277233346587316E-2</v>
      </c>
      <c r="O30" s="8">
        <f t="shared" si="8"/>
        <v>1.8446028585104155E-4</v>
      </c>
      <c r="P30" s="8">
        <f t="shared" si="9"/>
        <v>3.1687649152068749E-4</v>
      </c>
      <c r="Q30" s="8">
        <f t="shared" si="10"/>
        <v>1.7327059806445974E-3</v>
      </c>
      <c r="R30" s="8">
        <f t="shared" si="11"/>
        <v>2.6494832541925414E-4</v>
      </c>
      <c r="S30" s="8">
        <f t="shared" si="12"/>
        <v>0.15379427320567599</v>
      </c>
      <c r="T30" s="8">
        <f t="shared" si="13"/>
        <v>0.12619134727466561</v>
      </c>
      <c r="U30" s="8">
        <f t="shared" si="14"/>
        <v>0.39622369856233919</v>
      </c>
      <c r="V30" s="8">
        <f t="shared" si="15"/>
        <v>0.11415209231229329</v>
      </c>
    </row>
    <row r="31" spans="1:22">
      <c r="A31" s="1">
        <v>511.66</v>
      </c>
      <c r="B31" s="4">
        <v>0.34961507990206037</v>
      </c>
      <c r="C31">
        <v>0.37600000000000011</v>
      </c>
      <c r="D31" s="1">
        <v>0.34889643463497455</v>
      </c>
      <c r="E31" s="1">
        <v>0.36541889483065959</v>
      </c>
      <c r="F31" s="1">
        <v>0.39818631492168183</v>
      </c>
      <c r="G31" s="7">
        <f t="shared" si="0"/>
        <v>2.6384920097939746E-2</v>
      </c>
      <c r="H31" s="7">
        <f t="shared" si="1"/>
        <v>-7.1864526708581566E-4</v>
      </c>
      <c r="I31" s="7">
        <f t="shared" si="2"/>
        <v>1.5803814928599225E-2</v>
      </c>
      <c r="J31" s="7">
        <f t="shared" si="3"/>
        <v>4.8571235019621462E-2</v>
      </c>
      <c r="K31" s="7">
        <f t="shared" si="4"/>
        <v>2.6384920097939746E-2</v>
      </c>
      <c r="L31" s="7">
        <f t="shared" si="5"/>
        <v>7.1864526708581566E-4</v>
      </c>
      <c r="M31" s="7">
        <f t="shared" si="6"/>
        <v>1.5803814928599225E-2</v>
      </c>
      <c r="N31" s="7">
        <f t="shared" si="7"/>
        <v>4.8571235019621462E-2</v>
      </c>
      <c r="O31" s="8">
        <f t="shared" si="8"/>
        <v>6.9616400857466473E-4</v>
      </c>
      <c r="P31" s="8">
        <f t="shared" si="9"/>
        <v>5.164510199048433E-7</v>
      </c>
      <c r="Q31" s="8">
        <f t="shared" si="10"/>
        <v>2.4976056629741572E-4</v>
      </c>
      <c r="R31" s="8">
        <f t="shared" si="11"/>
        <v>2.3591648713313022E-3</v>
      </c>
      <c r="S31" s="8">
        <f t="shared" si="12"/>
        <v>0.58042866645642266</v>
      </c>
      <c r="T31" s="8">
        <f t="shared" si="13"/>
        <v>2.0566893331344703E-4</v>
      </c>
      <c r="U31" s="8">
        <f t="shared" si="14"/>
        <v>5.7113587901723009E-2</v>
      </c>
      <c r="V31" s="8">
        <f t="shared" si="15"/>
        <v>1.0164382271372514</v>
      </c>
    </row>
    <row r="32" spans="1:22">
      <c r="A32" s="1">
        <v>513.91999999999996</v>
      </c>
      <c r="B32" s="4">
        <v>0.350270899582454</v>
      </c>
      <c r="C32">
        <v>0.33839285714285711</v>
      </c>
      <c r="D32" s="1">
        <v>0.35269000853970967</v>
      </c>
      <c r="E32" s="1">
        <v>0.37211367673179402</v>
      </c>
      <c r="F32" s="1">
        <v>0.39119601328903647</v>
      </c>
      <c r="G32" s="7">
        <f t="shared" si="0"/>
        <v>-1.1878042439596892E-2</v>
      </c>
      <c r="H32" s="7">
        <f t="shared" si="1"/>
        <v>2.4191089572556668E-3</v>
      </c>
      <c r="I32" s="7">
        <f t="shared" si="2"/>
        <v>2.184277714934002E-2</v>
      </c>
      <c r="J32" s="7">
        <f t="shared" si="3"/>
        <v>4.0925113706582472E-2</v>
      </c>
      <c r="K32" s="7">
        <f t="shared" si="4"/>
        <v>1.1878042439596892E-2</v>
      </c>
      <c r="L32" s="7">
        <f t="shared" si="5"/>
        <v>2.4191089572556668E-3</v>
      </c>
      <c r="M32" s="7">
        <f t="shared" si="6"/>
        <v>2.184277714934002E-2</v>
      </c>
      <c r="N32" s="7">
        <f t="shared" si="7"/>
        <v>4.0925113706582472E-2</v>
      </c>
      <c r="O32" s="8">
        <f t="shared" si="8"/>
        <v>1.4108789219686489E-4</v>
      </c>
      <c r="P32" s="8">
        <f t="shared" si="9"/>
        <v>5.8520881470745996E-6</v>
      </c>
      <c r="Q32" s="8">
        <f t="shared" si="10"/>
        <v>4.7710691359573052E-4</v>
      </c>
      <c r="R32" s="8">
        <f t="shared" si="11"/>
        <v>1.6748649318967046E-3</v>
      </c>
      <c r="S32" s="8">
        <f t="shared" si="12"/>
        <v>0.11763242010835842</v>
      </c>
      <c r="T32" s="8">
        <f t="shared" si="13"/>
        <v>2.3305070190138511E-3</v>
      </c>
      <c r="U32" s="8">
        <f t="shared" si="14"/>
        <v>0.10910164103215948</v>
      </c>
      <c r="V32" s="8">
        <f t="shared" si="15"/>
        <v>0.7216099064372552</v>
      </c>
    </row>
    <row r="33" spans="1:22">
      <c r="A33" s="1">
        <v>516.17999999999995</v>
      </c>
      <c r="B33" s="4">
        <v>0.35272289308656046</v>
      </c>
      <c r="C33">
        <v>0.3813333333333333</v>
      </c>
      <c r="D33" s="1">
        <v>0.36495726495726488</v>
      </c>
      <c r="E33" s="1">
        <v>0.39111111111111113</v>
      </c>
      <c r="F33" s="1">
        <v>0.38347107438016526</v>
      </c>
      <c r="G33" s="7">
        <f t="shared" si="0"/>
        <v>2.8610440246772839E-2</v>
      </c>
      <c r="H33" s="7">
        <f t="shared" si="1"/>
        <v>1.2234371870704419E-2</v>
      </c>
      <c r="I33" s="7">
        <f t="shared" si="2"/>
        <v>3.8388218024550669E-2</v>
      </c>
      <c r="J33" s="7">
        <f t="shared" si="3"/>
        <v>3.0748181293604793E-2</v>
      </c>
      <c r="K33" s="7">
        <f t="shared" si="4"/>
        <v>2.8610440246772839E-2</v>
      </c>
      <c r="L33" s="7">
        <f t="shared" si="5"/>
        <v>1.2234371870704419E-2</v>
      </c>
      <c r="M33" s="7">
        <f t="shared" si="6"/>
        <v>3.8388218024550669E-2</v>
      </c>
      <c r="N33" s="7">
        <f t="shared" si="7"/>
        <v>3.0748181293604793E-2</v>
      </c>
      <c r="O33" s="8">
        <f t="shared" si="8"/>
        <v>8.1855729111415907E-4</v>
      </c>
      <c r="P33" s="8">
        <f t="shared" si="9"/>
        <v>1.4967985507068356E-4</v>
      </c>
      <c r="Q33" s="8">
        <f t="shared" si="10"/>
        <v>1.4736552831004369E-3</v>
      </c>
      <c r="R33" s="8">
        <f t="shared" si="11"/>
        <v>9.4545065286438768E-4</v>
      </c>
      <c r="S33" s="8">
        <f t="shared" si="12"/>
        <v>0.68247440408809401</v>
      </c>
      <c r="T33" s="8">
        <f t="shared" si="13"/>
        <v>5.9607774879737688E-2</v>
      </c>
      <c r="U33" s="8">
        <f t="shared" si="14"/>
        <v>0.33698570513317322</v>
      </c>
      <c r="V33" s="8">
        <f t="shared" si="15"/>
        <v>0.40734422469631681</v>
      </c>
    </row>
    <row r="34" spans="1:22">
      <c r="A34" s="1">
        <v>518.44000000000005</v>
      </c>
      <c r="B34" s="4">
        <v>0.35314679081462974</v>
      </c>
      <c r="C34">
        <v>0.38153310104529625</v>
      </c>
      <c r="D34" s="1">
        <v>0.38766891891891897</v>
      </c>
      <c r="E34" s="1">
        <v>0.39685314685314688</v>
      </c>
      <c r="F34" s="1">
        <v>0.40212940212940212</v>
      </c>
      <c r="G34" s="7">
        <f t="shared" si="0"/>
        <v>2.8386310230666512E-2</v>
      </c>
      <c r="H34" s="7">
        <f t="shared" si="1"/>
        <v>3.4522128104289229E-2</v>
      </c>
      <c r="I34" s="7">
        <f t="shared" si="2"/>
        <v>4.3706356038517136E-2</v>
      </c>
      <c r="J34" s="7">
        <f t="shared" si="3"/>
        <v>4.8982611314772384E-2</v>
      </c>
      <c r="K34" s="7">
        <f t="shared" si="4"/>
        <v>2.8386310230666512E-2</v>
      </c>
      <c r="L34" s="7">
        <f t="shared" si="5"/>
        <v>3.4522128104289229E-2</v>
      </c>
      <c r="M34" s="7">
        <f t="shared" si="6"/>
        <v>4.3706356038517136E-2</v>
      </c>
      <c r="N34" s="7">
        <f t="shared" si="7"/>
        <v>4.8982611314772384E-2</v>
      </c>
      <c r="O34" s="8">
        <f t="shared" si="8"/>
        <v>8.0578260851164223E-4</v>
      </c>
      <c r="P34" s="8">
        <f t="shared" si="9"/>
        <v>1.1917773288489563E-3</v>
      </c>
      <c r="Q34" s="8">
        <f t="shared" si="10"/>
        <v>1.9102455581656234E-3</v>
      </c>
      <c r="R34" s="8">
        <f t="shared" si="11"/>
        <v>2.3992962112140675E-3</v>
      </c>
      <c r="S34" s="8">
        <f t="shared" si="12"/>
        <v>0.67182347715700474</v>
      </c>
      <c r="T34" s="8">
        <f t="shared" si="13"/>
        <v>0.47460758624637062</v>
      </c>
      <c r="U34" s="8">
        <f t="shared" si="14"/>
        <v>0.43682227029486492</v>
      </c>
      <c r="V34" s="8">
        <f t="shared" si="15"/>
        <v>1.033728679559113</v>
      </c>
    </row>
    <row r="35" spans="1:22">
      <c r="A35" s="1">
        <v>520.70000000000005</v>
      </c>
      <c r="B35" s="4">
        <v>0.35533616707949839</v>
      </c>
      <c r="C35">
        <v>0.36729452054794531</v>
      </c>
      <c r="D35" s="1">
        <v>0.37080536912751672</v>
      </c>
      <c r="E35" s="1">
        <v>0.40679442508710789</v>
      </c>
      <c r="F35" s="1">
        <v>0.41129032258064518</v>
      </c>
      <c r="G35" s="7">
        <f t="shared" si="0"/>
        <v>1.1958353468446925E-2</v>
      </c>
      <c r="H35" s="7">
        <f t="shared" si="1"/>
        <v>1.5469202048018327E-2</v>
      </c>
      <c r="I35" s="7">
        <f t="shared" si="2"/>
        <v>5.1458258007609503E-2</v>
      </c>
      <c r="J35" s="7">
        <f t="shared" si="3"/>
        <v>5.5954155501146796E-2</v>
      </c>
      <c r="K35" s="7">
        <f t="shared" si="4"/>
        <v>1.1958353468446925E-2</v>
      </c>
      <c r="L35" s="7">
        <f t="shared" si="5"/>
        <v>1.5469202048018327E-2</v>
      </c>
      <c r="M35" s="7">
        <f t="shared" si="6"/>
        <v>5.1458258007609503E-2</v>
      </c>
      <c r="N35" s="7">
        <f t="shared" si="7"/>
        <v>5.5954155501146796E-2</v>
      </c>
      <c r="O35" s="8">
        <f t="shared" si="8"/>
        <v>1.430022176763166E-4</v>
      </c>
      <c r="P35" s="8">
        <f t="shared" si="9"/>
        <v>2.3929621200241438E-4</v>
      </c>
      <c r="Q35" s="8">
        <f t="shared" si="10"/>
        <v>2.6479523171777076E-3</v>
      </c>
      <c r="R35" s="8">
        <f t="shared" si="11"/>
        <v>3.1308675178465164E-3</v>
      </c>
      <c r="S35" s="8">
        <f t="shared" si="12"/>
        <v>0.11922849426834932</v>
      </c>
      <c r="T35" s="8">
        <f t="shared" si="13"/>
        <v>9.5296155437069541E-2</v>
      </c>
      <c r="U35" s="8">
        <f t="shared" si="14"/>
        <v>0.60551615360532984</v>
      </c>
      <c r="V35" s="8">
        <f t="shared" si="15"/>
        <v>1.3489237093657196</v>
      </c>
    </row>
    <row r="36" spans="1:22">
      <c r="A36" s="1">
        <v>522.95000000000005</v>
      </c>
      <c r="B36" s="4">
        <v>0.35562071861189704</v>
      </c>
      <c r="C36">
        <v>0.37352445193929174</v>
      </c>
      <c r="D36" s="1">
        <v>0.37676348547717836</v>
      </c>
      <c r="E36" s="1">
        <v>0.39606501283147988</v>
      </c>
      <c r="F36" s="1">
        <v>0.39486356340288925</v>
      </c>
      <c r="G36" s="7">
        <f t="shared" ref="G36:G67" si="16">C36-$B36</f>
        <v>1.79037333273947E-2</v>
      </c>
      <c r="H36" s="7">
        <f t="shared" ref="H36:H67" si="17">D36-$B36</f>
        <v>2.1142766865281326E-2</v>
      </c>
      <c r="I36" s="7">
        <f t="shared" ref="I36:I67" si="18">E36-$B36</f>
        <v>4.0444294219582844E-2</v>
      </c>
      <c r="J36" s="7">
        <f t="shared" ref="J36:J67" si="19">F36-$B36</f>
        <v>3.9242844790992215E-2</v>
      </c>
      <c r="K36" s="7">
        <f t="shared" ref="K36:K67" si="20">ABS(G36)</f>
        <v>1.79037333273947E-2</v>
      </c>
      <c r="L36" s="7">
        <f t="shared" ref="L36:L67" si="21">ABS(H36)</f>
        <v>2.1142766865281326E-2</v>
      </c>
      <c r="M36" s="7">
        <f t="shared" ref="M36:M67" si="22">ABS(I36)</f>
        <v>4.0444294219582844E-2</v>
      </c>
      <c r="N36" s="7">
        <f t="shared" ref="N36:N67" si="23">ABS(J36)</f>
        <v>3.9242844790992215E-2</v>
      </c>
      <c r="O36" s="8">
        <f t="shared" ref="O36:O67" si="24">G36^2</f>
        <v>3.2054366705846371E-4</v>
      </c>
      <c r="P36" s="8">
        <f t="shared" ref="P36:P67" si="25">H36^2</f>
        <v>4.4701659071963798E-4</v>
      </c>
      <c r="Q36" s="8">
        <f t="shared" ref="Q36:Q67" si="26">I36^2</f>
        <v>1.6357409349201822E-3</v>
      </c>
      <c r="R36" s="8">
        <f t="shared" ref="R36:R67" si="27">J36^2</f>
        <v>1.5400008672899047E-3</v>
      </c>
      <c r="S36" s="8">
        <f t="shared" ref="S36:S67" si="28">(G36/C$1)^2</f>
        <v>0.26725416844332756</v>
      </c>
      <c r="T36" s="8">
        <f t="shared" ref="T36:T67" si="29">(H36/D$1)^2</f>
        <v>0.17801770515171259</v>
      </c>
      <c r="U36" s="8">
        <f t="shared" ref="U36:U67" si="30">(I36/E$1)^2</f>
        <v>0.37405037574971678</v>
      </c>
      <c r="V36" s="8">
        <f t="shared" ref="V36:V67" si="31">(J36/F$1)^2</f>
        <v>0.66350417911006632</v>
      </c>
    </row>
    <row r="37" spans="1:22">
      <c r="A37" s="1">
        <v>525.21</v>
      </c>
      <c r="B37" s="4">
        <v>0.35762910240106133</v>
      </c>
      <c r="C37">
        <v>0.37397034596375622</v>
      </c>
      <c r="D37" s="1">
        <v>0.38722716248989492</v>
      </c>
      <c r="E37" s="1">
        <v>0.40768588137009204</v>
      </c>
      <c r="F37" s="1">
        <v>0.42220484753713844</v>
      </c>
      <c r="G37" s="7">
        <f t="shared" si="16"/>
        <v>1.6341243562694896E-2</v>
      </c>
      <c r="H37" s="7">
        <f t="shared" si="17"/>
        <v>2.9598060088833589E-2</v>
      </c>
      <c r="I37" s="7">
        <f t="shared" si="18"/>
        <v>5.0056778969030713E-2</v>
      </c>
      <c r="J37" s="7">
        <f t="shared" si="19"/>
        <v>6.4575745136077112E-2</v>
      </c>
      <c r="K37" s="7">
        <f t="shared" si="20"/>
        <v>1.6341243562694896E-2</v>
      </c>
      <c r="L37" s="7">
        <f t="shared" si="21"/>
        <v>2.9598060088833589E-2</v>
      </c>
      <c r="M37" s="7">
        <f t="shared" si="22"/>
        <v>5.0056778969030713E-2</v>
      </c>
      <c r="N37" s="7">
        <f t="shared" si="23"/>
        <v>6.4575745136077112E-2</v>
      </c>
      <c r="O37" s="8">
        <f t="shared" si="24"/>
        <v>2.6703624117531736E-4</v>
      </c>
      <c r="P37" s="8">
        <f t="shared" si="25"/>
        <v>8.7604516102220381E-4</v>
      </c>
      <c r="Q37" s="8">
        <f t="shared" si="26"/>
        <v>2.5056811207543957E-3</v>
      </c>
      <c r="R37" s="8">
        <f t="shared" si="27"/>
        <v>4.1700268598795871E-3</v>
      </c>
      <c r="S37" s="8">
        <f t="shared" si="28"/>
        <v>0.22264220421027639</v>
      </c>
      <c r="T37" s="8">
        <f t="shared" si="29"/>
        <v>0.34887194885400952</v>
      </c>
      <c r="U37" s="8">
        <f t="shared" si="30"/>
        <v>0.57298252108173064</v>
      </c>
      <c r="V37" s="8">
        <f t="shared" si="31"/>
        <v>1.7966420067025046</v>
      </c>
    </row>
    <row r="38" spans="1:22">
      <c r="A38" s="1">
        <v>527.46</v>
      </c>
      <c r="B38" s="4">
        <v>0.35770152030580726</v>
      </c>
      <c r="C38">
        <v>0.384304207119741</v>
      </c>
      <c r="D38" s="1">
        <v>0.36556603773584911</v>
      </c>
      <c r="E38" s="1">
        <v>0.37818471337579612</v>
      </c>
      <c r="F38" s="1">
        <v>0.4158262218774243</v>
      </c>
      <c r="G38" s="7">
        <f t="shared" si="16"/>
        <v>2.660268681393374E-2</v>
      </c>
      <c r="H38" s="7">
        <f t="shared" si="17"/>
        <v>7.8645174300418508E-3</v>
      </c>
      <c r="I38" s="7">
        <f t="shared" si="18"/>
        <v>2.0483193069988859E-2</v>
      </c>
      <c r="J38" s="7">
        <f t="shared" si="19"/>
        <v>5.8124701571617032E-2</v>
      </c>
      <c r="K38" s="7">
        <f t="shared" si="20"/>
        <v>2.660268681393374E-2</v>
      </c>
      <c r="L38" s="7">
        <f t="shared" si="21"/>
        <v>7.8645174300418508E-3</v>
      </c>
      <c r="M38" s="7">
        <f t="shared" si="22"/>
        <v>2.0483193069988859E-2</v>
      </c>
      <c r="N38" s="7">
        <f t="shared" si="23"/>
        <v>5.8124701571617032E-2</v>
      </c>
      <c r="O38" s="8">
        <f t="shared" si="24"/>
        <v>7.0770294572024414E-4</v>
      </c>
      <c r="P38" s="8">
        <f t="shared" si="25"/>
        <v>6.1850634407432077E-5</v>
      </c>
      <c r="Q38" s="8">
        <f t="shared" si="26"/>
        <v>4.1956119834243963E-4</v>
      </c>
      <c r="R38" s="8">
        <f t="shared" si="27"/>
        <v>3.3784809327895393E-3</v>
      </c>
      <c r="S38" s="8">
        <f t="shared" si="28"/>
        <v>0.59004928719699445</v>
      </c>
      <c r="T38" s="8">
        <f t="shared" si="29"/>
        <v>2.463109474675905E-2</v>
      </c>
      <c r="U38" s="8">
        <f t="shared" si="30"/>
        <v>9.5942468969054007E-2</v>
      </c>
      <c r="V38" s="8">
        <f t="shared" si="31"/>
        <v>1.455607113971545</v>
      </c>
    </row>
    <row r="39" spans="1:22">
      <c r="A39" s="1">
        <v>529.71</v>
      </c>
      <c r="B39" s="4">
        <v>0.35940806922013507</v>
      </c>
      <c r="C39">
        <v>0.37941869599371569</v>
      </c>
      <c r="D39" s="1">
        <v>0.37528604118993136</v>
      </c>
      <c r="E39" s="1">
        <v>0.40213252094440216</v>
      </c>
      <c r="F39" s="1">
        <v>0.42316426949280855</v>
      </c>
      <c r="G39" s="7">
        <f t="shared" si="16"/>
        <v>2.001062677358062E-2</v>
      </c>
      <c r="H39" s="7">
        <f t="shared" si="17"/>
        <v>1.587797196979629E-2</v>
      </c>
      <c r="I39" s="7">
        <f t="shared" si="18"/>
        <v>4.2724451724267087E-2</v>
      </c>
      <c r="J39" s="7">
        <f t="shared" si="19"/>
        <v>6.375620027267348E-2</v>
      </c>
      <c r="K39" s="7">
        <f t="shared" si="20"/>
        <v>2.001062677358062E-2</v>
      </c>
      <c r="L39" s="7">
        <f t="shared" si="21"/>
        <v>1.587797196979629E-2</v>
      </c>
      <c r="M39" s="7">
        <f t="shared" si="22"/>
        <v>4.2724451724267087E-2</v>
      </c>
      <c r="N39" s="7">
        <f t="shared" si="23"/>
        <v>6.375620027267348E-2</v>
      </c>
      <c r="O39" s="8">
        <f t="shared" si="24"/>
        <v>4.0042518387154152E-4</v>
      </c>
      <c r="P39" s="8">
        <f t="shared" si="25"/>
        <v>2.5210999387363664E-4</v>
      </c>
      <c r="Q39" s="8">
        <f t="shared" si="26"/>
        <v>1.825378775139229E-3</v>
      </c>
      <c r="R39" s="8">
        <f t="shared" si="27"/>
        <v>4.0648530732092496E-3</v>
      </c>
      <c r="S39" s="8">
        <f t="shared" si="28"/>
        <v>0.33385560389136298</v>
      </c>
      <c r="T39" s="8">
        <f t="shared" si="29"/>
        <v>0.10039905338400563</v>
      </c>
      <c r="U39" s="8">
        <f t="shared" si="30"/>
        <v>0.41741549786409399</v>
      </c>
      <c r="V39" s="8">
        <f t="shared" si="31"/>
        <v>1.7513282354762567</v>
      </c>
    </row>
    <row r="40" spans="1:22">
      <c r="A40" s="1">
        <v>531.96</v>
      </c>
      <c r="B40" s="4">
        <v>0.3594276329988822</v>
      </c>
      <c r="C40">
        <v>0.3830275229357798</v>
      </c>
      <c r="D40" s="1">
        <v>0.38950480413895039</v>
      </c>
      <c r="E40" s="1">
        <v>0.36017897091722595</v>
      </c>
      <c r="F40" s="1">
        <v>0.42731921110299498</v>
      </c>
      <c r="G40" s="7">
        <f t="shared" si="16"/>
        <v>2.35998899368976E-2</v>
      </c>
      <c r="H40" s="7">
        <f t="shared" si="17"/>
        <v>3.0077171140068193E-2</v>
      </c>
      <c r="I40" s="7">
        <f t="shared" si="18"/>
        <v>7.5133791834375296E-4</v>
      </c>
      <c r="J40" s="7">
        <f t="shared" si="19"/>
        <v>6.7891578104112782E-2</v>
      </c>
      <c r="K40" s="7">
        <f t="shared" si="20"/>
        <v>2.35998899368976E-2</v>
      </c>
      <c r="L40" s="7">
        <f t="shared" si="21"/>
        <v>3.0077171140068193E-2</v>
      </c>
      <c r="M40" s="7">
        <f t="shared" si="22"/>
        <v>7.5133791834375296E-4</v>
      </c>
      <c r="N40" s="7">
        <f t="shared" si="23"/>
        <v>6.7891578104112782E-2</v>
      </c>
      <c r="O40" s="8">
        <f t="shared" si="24"/>
        <v>5.5695480503368058E-4</v>
      </c>
      <c r="P40" s="8">
        <f t="shared" si="25"/>
        <v>9.0463622378895102E-4</v>
      </c>
      <c r="Q40" s="8">
        <f t="shared" si="26"/>
        <v>5.6450866754112398E-7</v>
      </c>
      <c r="R40" s="8">
        <f t="shared" si="27"/>
        <v>4.6092663774668459E-3</v>
      </c>
      <c r="S40" s="8">
        <f t="shared" si="28"/>
        <v>0.46436260820789699</v>
      </c>
      <c r="T40" s="8">
        <f t="shared" si="29"/>
        <v>0.36025791413415981</v>
      </c>
      <c r="U40" s="8">
        <f t="shared" si="30"/>
        <v>1.2908809378059182E-4</v>
      </c>
      <c r="V40" s="8">
        <f t="shared" si="31"/>
        <v>1.9858868712604758</v>
      </c>
    </row>
    <row r="41" spans="1:22">
      <c r="A41" s="1">
        <v>534.21</v>
      </c>
      <c r="B41" s="4">
        <v>0.36094628060857198</v>
      </c>
      <c r="C41">
        <v>0.36869056327724947</v>
      </c>
      <c r="D41" s="1">
        <v>0.36697909156452774</v>
      </c>
      <c r="E41" s="1">
        <v>0.35750179468772436</v>
      </c>
      <c r="F41" s="1">
        <v>0.42582025677603419</v>
      </c>
      <c r="G41" s="7">
        <f t="shared" si="16"/>
        <v>7.7442826686774935E-3</v>
      </c>
      <c r="H41" s="7">
        <f t="shared" si="17"/>
        <v>6.0328109559557586E-3</v>
      </c>
      <c r="I41" s="7">
        <f t="shared" si="18"/>
        <v>-3.4444859208476175E-3</v>
      </c>
      <c r="J41" s="7">
        <f t="shared" si="19"/>
        <v>6.4873976167462211E-2</v>
      </c>
      <c r="K41" s="7">
        <f t="shared" si="20"/>
        <v>7.7442826686774935E-3</v>
      </c>
      <c r="L41" s="7">
        <f t="shared" si="21"/>
        <v>6.0328109559557586E-3</v>
      </c>
      <c r="M41" s="7">
        <f t="shared" si="22"/>
        <v>3.4444859208476175E-3</v>
      </c>
      <c r="N41" s="7">
        <f t="shared" si="23"/>
        <v>6.4873976167462211E-2</v>
      </c>
      <c r="O41" s="8">
        <f t="shared" si="24"/>
        <v>5.9973914052378603E-5</v>
      </c>
      <c r="P41" s="8">
        <f t="shared" si="25"/>
        <v>3.6394808030299833E-5</v>
      </c>
      <c r="Q41" s="8">
        <f t="shared" si="26"/>
        <v>1.186448325891746E-5</v>
      </c>
      <c r="R41" s="8">
        <f t="shared" si="27"/>
        <v>4.2086327837764547E-3</v>
      </c>
      <c r="S41" s="8">
        <f t="shared" si="28"/>
        <v>5.0003416618543454E-2</v>
      </c>
      <c r="T41" s="8">
        <f t="shared" si="29"/>
        <v>1.4493690702980145E-2</v>
      </c>
      <c r="U41" s="8">
        <f t="shared" si="30"/>
        <v>2.713091252002477E-3</v>
      </c>
      <c r="V41" s="8">
        <f t="shared" si="31"/>
        <v>1.8132752387922078</v>
      </c>
    </row>
    <row r="42" spans="1:22">
      <c r="A42" s="1">
        <v>536.45000000000005</v>
      </c>
      <c r="B42" s="4">
        <v>0.36066867150337523</v>
      </c>
      <c r="C42">
        <v>0.35893754486719309</v>
      </c>
      <c r="D42" s="1">
        <v>0.36080332409972293</v>
      </c>
      <c r="E42" s="1">
        <v>0.37283437283437287</v>
      </c>
      <c r="F42" s="1">
        <v>0.419041000694927</v>
      </c>
      <c r="G42" s="7">
        <f t="shared" si="16"/>
        <v>-1.7311266361821342E-3</v>
      </c>
      <c r="H42" s="7">
        <f t="shared" si="17"/>
        <v>1.3465259634770632E-4</v>
      </c>
      <c r="I42" s="7">
        <f t="shared" si="18"/>
        <v>1.2165701330997647E-2</v>
      </c>
      <c r="J42" s="7">
        <f t="shared" si="19"/>
        <v>5.8372329191551775E-2</v>
      </c>
      <c r="K42" s="7">
        <f t="shared" si="20"/>
        <v>1.7311266361821342E-3</v>
      </c>
      <c r="L42" s="7">
        <f t="shared" si="21"/>
        <v>1.3465259634770632E-4</v>
      </c>
      <c r="M42" s="7">
        <f t="shared" si="22"/>
        <v>1.2165701330997647E-2</v>
      </c>
      <c r="N42" s="7">
        <f t="shared" si="23"/>
        <v>5.8372329191551775E-2</v>
      </c>
      <c r="O42" s="8">
        <f t="shared" si="24"/>
        <v>2.9967994304992714E-6</v>
      </c>
      <c r="P42" s="8">
        <f t="shared" si="25"/>
        <v>1.8131321703178333E-8</v>
      </c>
      <c r="Q42" s="8">
        <f t="shared" si="26"/>
        <v>1.4800428887503791E-4</v>
      </c>
      <c r="R42" s="8">
        <f t="shared" si="27"/>
        <v>3.4073288152468876E-3</v>
      </c>
      <c r="S42" s="8">
        <f t="shared" si="28"/>
        <v>2.4985898088058117E-3</v>
      </c>
      <c r="T42" s="8">
        <f t="shared" si="29"/>
        <v>7.2205290541254433E-6</v>
      </c>
      <c r="U42" s="8">
        <f t="shared" si="30"/>
        <v>3.3844638037978159E-2</v>
      </c>
      <c r="V42" s="8">
        <f t="shared" si="31"/>
        <v>1.4680361268217845</v>
      </c>
    </row>
    <row r="43" spans="1:22">
      <c r="A43" s="1">
        <v>538.70000000000005</v>
      </c>
      <c r="B43" s="4">
        <v>0.36200780230517721</v>
      </c>
      <c r="C43">
        <v>0.37474120082815732</v>
      </c>
      <c r="D43" s="1">
        <v>0.38315217391304346</v>
      </c>
      <c r="E43" s="1">
        <v>0.37650200267022704</v>
      </c>
      <c r="F43" s="1">
        <v>0.41734417344173441</v>
      </c>
      <c r="G43" s="7">
        <f t="shared" si="16"/>
        <v>1.2733398522980111E-2</v>
      </c>
      <c r="H43" s="7">
        <f t="shared" si="17"/>
        <v>2.1144371607866252E-2</v>
      </c>
      <c r="I43" s="7">
        <f t="shared" si="18"/>
        <v>1.4494200365049836E-2</v>
      </c>
      <c r="J43" s="7">
        <f t="shared" si="19"/>
        <v>5.5336371136557205E-2</v>
      </c>
      <c r="K43" s="7">
        <f t="shared" si="20"/>
        <v>1.2733398522980111E-2</v>
      </c>
      <c r="L43" s="7">
        <f t="shared" si="21"/>
        <v>2.1144371607866252E-2</v>
      </c>
      <c r="M43" s="7">
        <f t="shared" si="22"/>
        <v>1.4494200365049836E-2</v>
      </c>
      <c r="N43" s="7">
        <f t="shared" si="23"/>
        <v>5.5336371136557205E-2</v>
      </c>
      <c r="O43" s="8">
        <f t="shared" si="24"/>
        <v>1.6213943794503207E-4</v>
      </c>
      <c r="P43" s="8">
        <f t="shared" si="25"/>
        <v>4.470844506915405E-4</v>
      </c>
      <c r="Q43" s="8">
        <f t="shared" si="26"/>
        <v>2.1008184422221081E-4</v>
      </c>
      <c r="R43" s="8">
        <f t="shared" si="27"/>
        <v>3.0621139705628016E-3</v>
      </c>
      <c r="S43" s="8">
        <f t="shared" si="28"/>
        <v>0.13518420456569086</v>
      </c>
      <c r="T43" s="8">
        <f t="shared" si="29"/>
        <v>0.17804472937569116</v>
      </c>
      <c r="U43" s="8">
        <f t="shared" si="30"/>
        <v>4.8040121202533752E-2</v>
      </c>
      <c r="V43" s="8">
        <f t="shared" si="31"/>
        <v>1.3193014754304457</v>
      </c>
    </row>
    <row r="44" spans="1:22">
      <c r="A44" s="1">
        <v>540.94000000000005</v>
      </c>
      <c r="B44" s="4">
        <v>0.36174620603937552</v>
      </c>
      <c r="C44">
        <v>0.37373053486797558</v>
      </c>
      <c r="D44" s="1">
        <v>0.38634857521537441</v>
      </c>
      <c r="E44" s="1">
        <v>0.35297969875573021</v>
      </c>
      <c r="F44" s="1">
        <v>0.42442244224422448</v>
      </c>
      <c r="G44" s="7">
        <f t="shared" si="16"/>
        <v>1.1984328828600066E-2</v>
      </c>
      <c r="H44" s="7">
        <f t="shared" si="17"/>
        <v>2.4602369175998895E-2</v>
      </c>
      <c r="I44" s="7">
        <f t="shared" si="18"/>
        <v>-8.7665072836453084E-3</v>
      </c>
      <c r="J44" s="7">
        <f t="shared" si="19"/>
        <v>6.2676236204848967E-2</v>
      </c>
      <c r="K44" s="7">
        <f t="shared" si="20"/>
        <v>1.1984328828600066E-2</v>
      </c>
      <c r="L44" s="7">
        <f t="shared" si="21"/>
        <v>2.4602369175998895E-2</v>
      </c>
      <c r="M44" s="7">
        <f t="shared" si="22"/>
        <v>8.7665072836453084E-3</v>
      </c>
      <c r="N44" s="7">
        <f t="shared" si="23"/>
        <v>6.2676236204848967E-2</v>
      </c>
      <c r="O44" s="8">
        <f t="shared" si="24"/>
        <v>1.4362413747201464E-4</v>
      </c>
      <c r="P44" s="8">
        <f t="shared" si="25"/>
        <v>6.0527656907214051E-4</v>
      </c>
      <c r="Q44" s="8">
        <f t="shared" si="26"/>
        <v>7.6851649954206246E-5</v>
      </c>
      <c r="R44" s="8">
        <f t="shared" si="27"/>
        <v>3.9283105848060204E-3</v>
      </c>
      <c r="S44" s="8">
        <f t="shared" si="28"/>
        <v>0.11974702161709715</v>
      </c>
      <c r="T44" s="8">
        <f t="shared" si="29"/>
        <v>0.24104238644668932</v>
      </c>
      <c r="U44" s="8">
        <f t="shared" si="30"/>
        <v>1.7573925019953883E-2</v>
      </c>
      <c r="V44" s="8">
        <f t="shared" si="31"/>
        <v>1.6924993649178506</v>
      </c>
    </row>
    <row r="45" spans="1:22">
      <c r="A45" s="1">
        <v>543.17999999999995</v>
      </c>
      <c r="B45" s="4">
        <v>0.3629072512570064</v>
      </c>
      <c r="C45">
        <v>0.38239159001314055</v>
      </c>
      <c r="D45" s="1">
        <v>0.37692307692307697</v>
      </c>
      <c r="E45" s="1">
        <v>0.36855506047103759</v>
      </c>
      <c r="F45" s="1">
        <v>0.42810670136629808</v>
      </c>
      <c r="G45" s="7">
        <f t="shared" si="16"/>
        <v>1.9484338756134145E-2</v>
      </c>
      <c r="H45" s="7">
        <f t="shared" si="17"/>
        <v>1.4015825666070569E-2</v>
      </c>
      <c r="I45" s="7">
        <f t="shared" si="18"/>
        <v>5.6478092140311853E-3</v>
      </c>
      <c r="J45" s="7">
        <f t="shared" si="19"/>
        <v>6.5199450109291679E-2</v>
      </c>
      <c r="K45" s="7">
        <f t="shared" si="20"/>
        <v>1.9484338756134145E-2</v>
      </c>
      <c r="L45" s="7">
        <f t="shared" si="21"/>
        <v>1.4015825666070569E-2</v>
      </c>
      <c r="M45" s="7">
        <f t="shared" si="22"/>
        <v>5.6478092140311853E-3</v>
      </c>
      <c r="N45" s="7">
        <f t="shared" si="23"/>
        <v>6.5199450109291679E-2</v>
      </c>
      <c r="O45" s="8">
        <f t="shared" si="24"/>
        <v>3.796394567637911E-4</v>
      </c>
      <c r="P45" s="8">
        <f t="shared" si="25"/>
        <v>1.9644336910168252E-4</v>
      </c>
      <c r="Q45" s="8">
        <f t="shared" si="26"/>
        <v>3.1897748918095558E-5</v>
      </c>
      <c r="R45" s="8">
        <f t="shared" si="27"/>
        <v>4.2509682945540148E-3</v>
      </c>
      <c r="S45" s="8">
        <f t="shared" si="28"/>
        <v>0.31652544646024267</v>
      </c>
      <c r="T45" s="8">
        <f t="shared" si="29"/>
        <v>7.8230648449657367E-2</v>
      </c>
      <c r="U45" s="8">
        <f t="shared" si="30"/>
        <v>7.2941654229408699E-3</v>
      </c>
      <c r="V45" s="8">
        <f t="shared" si="31"/>
        <v>1.8315153508092243</v>
      </c>
    </row>
    <row r="46" spans="1:22">
      <c r="A46" s="1">
        <v>545.41999999999996</v>
      </c>
      <c r="B46" s="4">
        <v>0.36244307368906603</v>
      </c>
      <c r="C46">
        <v>0.37443511943189162</v>
      </c>
      <c r="D46" s="1">
        <v>0.39643084767367748</v>
      </c>
      <c r="E46" s="1">
        <v>0.36265822784810131</v>
      </c>
      <c r="F46" s="1">
        <v>0.42482405630198344</v>
      </c>
      <c r="G46" s="7">
        <f t="shared" si="16"/>
        <v>1.1992045742825586E-2</v>
      </c>
      <c r="H46" s="7">
        <f t="shared" si="17"/>
        <v>3.3987773984611447E-2</v>
      </c>
      <c r="I46" s="7">
        <f t="shared" si="18"/>
        <v>2.1515415903528012E-4</v>
      </c>
      <c r="J46" s="7">
        <f t="shared" si="19"/>
        <v>6.2380982612917413E-2</v>
      </c>
      <c r="K46" s="7">
        <f t="shared" si="20"/>
        <v>1.1992045742825586E-2</v>
      </c>
      <c r="L46" s="7">
        <f t="shared" si="21"/>
        <v>3.3987773984611447E-2</v>
      </c>
      <c r="M46" s="7">
        <f t="shared" si="22"/>
        <v>2.1515415903528012E-4</v>
      </c>
      <c r="N46" s="7">
        <f t="shared" si="23"/>
        <v>6.2380982612917413E-2</v>
      </c>
      <c r="O46" s="8">
        <f t="shared" si="24"/>
        <v>1.4380916109802124E-4</v>
      </c>
      <c r="P46" s="8">
        <f t="shared" si="25"/>
        <v>1.1551687804290307E-3</v>
      </c>
      <c r="Q46" s="8">
        <f t="shared" si="26"/>
        <v>4.6291312150178612E-8</v>
      </c>
      <c r="R46" s="8">
        <f t="shared" si="27"/>
        <v>3.8913869917531047E-3</v>
      </c>
      <c r="S46" s="8">
        <f t="shared" si="28"/>
        <v>0.11990128557671469</v>
      </c>
      <c r="T46" s="8">
        <f t="shared" si="29"/>
        <v>0.46002877661391589</v>
      </c>
      <c r="U46" s="8">
        <f t="shared" si="30"/>
        <v>1.058558989022712E-5</v>
      </c>
      <c r="V46" s="8">
        <f t="shared" si="31"/>
        <v>1.6765909593976105</v>
      </c>
    </row>
    <row r="47" spans="1:22">
      <c r="A47" s="1">
        <v>547.66</v>
      </c>
      <c r="B47" s="4">
        <v>0.36344109457775647</v>
      </c>
      <c r="C47">
        <v>0.38810741687979539</v>
      </c>
      <c r="D47" s="1">
        <v>0.38456712672521959</v>
      </c>
      <c r="E47" s="1">
        <v>0.35927770859277708</v>
      </c>
      <c r="F47" s="1">
        <v>0.43084767367750154</v>
      </c>
      <c r="G47" s="7">
        <f t="shared" si="16"/>
        <v>2.4666322302038912E-2</v>
      </c>
      <c r="H47" s="7">
        <f t="shared" si="17"/>
        <v>2.1126032147463114E-2</v>
      </c>
      <c r="I47" s="7">
        <f t="shared" si="18"/>
        <v>-4.1633859849793953E-3</v>
      </c>
      <c r="J47" s="7">
        <f t="shared" si="19"/>
        <v>6.7406579099745068E-2</v>
      </c>
      <c r="K47" s="7">
        <f t="shared" si="20"/>
        <v>2.4666322302038912E-2</v>
      </c>
      <c r="L47" s="7">
        <f t="shared" si="21"/>
        <v>2.1126032147463114E-2</v>
      </c>
      <c r="M47" s="7">
        <f t="shared" si="22"/>
        <v>4.1633859849793953E-3</v>
      </c>
      <c r="N47" s="7">
        <f t="shared" si="23"/>
        <v>6.7406579099745068E-2</v>
      </c>
      <c r="O47" s="8">
        <f t="shared" si="24"/>
        <v>6.0842745590806221E-4</v>
      </c>
      <c r="P47" s="8">
        <f t="shared" si="25"/>
        <v>4.4630923429564494E-4</v>
      </c>
      <c r="Q47" s="8">
        <f t="shared" si="26"/>
        <v>1.7333782859922848E-5</v>
      </c>
      <c r="R47" s="8">
        <f t="shared" si="27"/>
        <v>4.5436469059301886E-3</v>
      </c>
      <c r="S47" s="8">
        <f t="shared" si="28"/>
        <v>0.50727807315295104</v>
      </c>
      <c r="T47" s="8">
        <f t="shared" si="29"/>
        <v>0.17773601098210509</v>
      </c>
      <c r="U47" s="8">
        <f t="shared" si="30"/>
        <v>3.9637743688517042E-3</v>
      </c>
      <c r="V47" s="8">
        <f t="shared" si="31"/>
        <v>1.9576149432893017</v>
      </c>
    </row>
    <row r="48" spans="1:22">
      <c r="A48" s="1">
        <v>549.9</v>
      </c>
      <c r="B48" s="4">
        <v>0.36277353987632971</v>
      </c>
      <c r="C48">
        <v>0.3722998729351969</v>
      </c>
      <c r="D48" s="1">
        <v>0.37468982630272951</v>
      </c>
      <c r="E48" s="1">
        <v>0.37279902853673347</v>
      </c>
      <c r="F48" s="1">
        <v>0.44062499999999999</v>
      </c>
      <c r="G48" s="7">
        <f t="shared" si="16"/>
        <v>9.5263330588671868E-3</v>
      </c>
      <c r="H48" s="7">
        <f t="shared" si="17"/>
        <v>1.1916286426399803E-2</v>
      </c>
      <c r="I48" s="7">
        <f t="shared" si="18"/>
        <v>1.0025488660403759E-2</v>
      </c>
      <c r="J48" s="7">
        <f t="shared" si="19"/>
        <v>7.785146012367028E-2</v>
      </c>
      <c r="K48" s="7">
        <f t="shared" si="20"/>
        <v>9.5263330588671868E-3</v>
      </c>
      <c r="L48" s="7">
        <f t="shared" si="21"/>
        <v>1.1916286426399803E-2</v>
      </c>
      <c r="M48" s="7">
        <f t="shared" si="22"/>
        <v>1.0025488660403759E-2</v>
      </c>
      <c r="N48" s="7">
        <f t="shared" si="23"/>
        <v>7.785146012367028E-2</v>
      </c>
      <c r="O48" s="8">
        <f t="shared" si="24"/>
        <v>9.0751021548465851E-5</v>
      </c>
      <c r="P48" s="8">
        <f t="shared" si="25"/>
        <v>1.4199788219600019E-4</v>
      </c>
      <c r="Q48" s="8">
        <f t="shared" si="26"/>
        <v>1.0051042287988435E-4</v>
      </c>
      <c r="R48" s="8">
        <f t="shared" si="27"/>
        <v>6.0608498433874234E-3</v>
      </c>
      <c r="S48" s="8">
        <f t="shared" si="28"/>
        <v>7.5663915066193313E-2</v>
      </c>
      <c r="T48" s="8">
        <f t="shared" si="29"/>
        <v>5.6548543498666802E-2</v>
      </c>
      <c r="U48" s="8">
        <f t="shared" si="30"/>
        <v>2.2984056119386784E-2</v>
      </c>
      <c r="V48" s="8">
        <f t="shared" si="31"/>
        <v>2.6112967112304348</v>
      </c>
    </row>
    <row r="49" spans="1:22">
      <c r="A49" s="1">
        <v>552.13</v>
      </c>
      <c r="B49" s="4">
        <v>0.36364293834125688</v>
      </c>
      <c r="C49">
        <v>0.36074766355140186</v>
      </c>
      <c r="D49" s="1">
        <v>0.3857404021937843</v>
      </c>
      <c r="E49" s="1">
        <v>0.35808383233532942</v>
      </c>
      <c r="F49" s="1">
        <v>0.43483631871525635</v>
      </c>
      <c r="G49" s="7">
        <f t="shared" si="16"/>
        <v>-2.895274789855018E-3</v>
      </c>
      <c r="H49" s="7">
        <f t="shared" si="17"/>
        <v>2.2097463852527421E-2</v>
      </c>
      <c r="I49" s="7">
        <f t="shared" si="18"/>
        <v>-5.5591060059274611E-3</v>
      </c>
      <c r="J49" s="7">
        <f t="shared" si="19"/>
        <v>7.1193380373999471E-2</v>
      </c>
      <c r="K49" s="7">
        <f t="shared" si="20"/>
        <v>2.895274789855018E-3</v>
      </c>
      <c r="L49" s="7">
        <f t="shared" si="21"/>
        <v>2.2097463852527421E-2</v>
      </c>
      <c r="M49" s="7">
        <f t="shared" si="22"/>
        <v>5.5591060059274611E-3</v>
      </c>
      <c r="N49" s="7">
        <f t="shared" si="23"/>
        <v>7.1193380373999471E-2</v>
      </c>
      <c r="O49" s="8">
        <f t="shared" si="24"/>
        <v>8.3826161087700186E-6</v>
      </c>
      <c r="P49" s="8">
        <f t="shared" si="25"/>
        <v>4.8829790871375599E-4</v>
      </c>
      <c r="Q49" s="8">
        <f t="shared" si="26"/>
        <v>3.0903659585138771E-5</v>
      </c>
      <c r="R49" s="8">
        <f t="shared" si="27"/>
        <v>5.0684974090769727E-3</v>
      </c>
      <c r="S49" s="8">
        <f t="shared" si="28"/>
        <v>6.9890293515621673E-3</v>
      </c>
      <c r="T49" s="8">
        <f t="shared" si="29"/>
        <v>0.19445737573109845</v>
      </c>
      <c r="U49" s="8">
        <f t="shared" si="30"/>
        <v>7.0668436749897383E-3</v>
      </c>
      <c r="V49" s="8">
        <f t="shared" si="31"/>
        <v>2.1837450122020203</v>
      </c>
    </row>
    <row r="50" spans="1:22">
      <c r="A50" s="1">
        <v>554.37</v>
      </c>
      <c r="B50" s="4">
        <v>0.36290972299893415</v>
      </c>
      <c r="C50">
        <v>0.36920222634508343</v>
      </c>
      <c r="D50" s="1">
        <v>0.37123947051744882</v>
      </c>
      <c r="E50" s="1">
        <v>0.36086701816051547</v>
      </c>
      <c r="F50" s="1">
        <v>0.43982895540623096</v>
      </c>
      <c r="G50" s="7">
        <f t="shared" si="16"/>
        <v>6.2925033461492808E-3</v>
      </c>
      <c r="H50" s="7">
        <f t="shared" si="17"/>
        <v>8.3297475185146741E-3</v>
      </c>
      <c r="I50" s="7">
        <f t="shared" si="18"/>
        <v>-2.0427048384186741E-3</v>
      </c>
      <c r="J50" s="7">
        <f t="shared" si="19"/>
        <v>7.6919232407296811E-2</v>
      </c>
      <c r="K50" s="7">
        <f t="shared" si="20"/>
        <v>6.2925033461492808E-3</v>
      </c>
      <c r="L50" s="7">
        <f t="shared" si="21"/>
        <v>8.3297475185146741E-3</v>
      </c>
      <c r="M50" s="7">
        <f t="shared" si="22"/>
        <v>2.0427048384186741E-3</v>
      </c>
      <c r="N50" s="7">
        <f t="shared" si="23"/>
        <v>7.6919232407296811E-2</v>
      </c>
      <c r="O50" s="8">
        <f t="shared" si="24"/>
        <v>3.9595598361299897E-5</v>
      </c>
      <c r="P50" s="8">
        <f t="shared" si="25"/>
        <v>6.9384693722201373E-5</v>
      </c>
      <c r="Q50" s="8">
        <f t="shared" si="26"/>
        <v>4.1726430568990619E-6</v>
      </c>
      <c r="R50" s="8">
        <f t="shared" si="27"/>
        <v>5.91656831412774E-3</v>
      </c>
      <c r="S50" s="8">
        <f t="shared" si="28"/>
        <v>3.3012939582222754E-2</v>
      </c>
      <c r="T50" s="8">
        <f t="shared" si="29"/>
        <v>2.7631421753711884E-2</v>
      </c>
      <c r="U50" s="8">
        <f t="shared" si="30"/>
        <v>9.5417230808538802E-4</v>
      </c>
      <c r="V50" s="8">
        <f t="shared" si="31"/>
        <v>2.5491335010235088</v>
      </c>
    </row>
    <row r="51" spans="1:22">
      <c r="A51" s="1">
        <v>556.6</v>
      </c>
      <c r="B51" s="4">
        <v>0.36362607905054095</v>
      </c>
      <c r="C51">
        <v>0.35866261398176291</v>
      </c>
      <c r="D51" s="1">
        <v>0.37723480333730636</v>
      </c>
      <c r="E51" s="1">
        <v>0.34043778801843316</v>
      </c>
      <c r="F51" s="1">
        <v>0.44211157768446308</v>
      </c>
      <c r="G51" s="7">
        <f t="shared" si="16"/>
        <v>-4.9634650687780391E-3</v>
      </c>
      <c r="H51" s="7">
        <f t="shared" si="17"/>
        <v>1.3608724286765406E-2</v>
      </c>
      <c r="I51" s="7">
        <f t="shared" si="18"/>
        <v>-2.3188291032107788E-2</v>
      </c>
      <c r="J51" s="7">
        <f t="shared" si="19"/>
        <v>7.8485498633922124E-2</v>
      </c>
      <c r="K51" s="7">
        <f t="shared" si="20"/>
        <v>4.9634650687780391E-3</v>
      </c>
      <c r="L51" s="7">
        <f t="shared" si="21"/>
        <v>1.3608724286765406E-2</v>
      </c>
      <c r="M51" s="7">
        <f t="shared" si="22"/>
        <v>2.3188291032107788E-2</v>
      </c>
      <c r="N51" s="7">
        <f t="shared" si="23"/>
        <v>7.8485498633922124E-2</v>
      </c>
      <c r="O51" s="8">
        <f t="shared" si="24"/>
        <v>2.4635985488979782E-5</v>
      </c>
      <c r="P51" s="8">
        <f t="shared" si="25"/>
        <v>1.8519737671319859E-4</v>
      </c>
      <c r="Q51" s="8">
        <f t="shared" si="26"/>
        <v>5.3769684098973049E-4</v>
      </c>
      <c r="R51" s="8">
        <f t="shared" si="27"/>
        <v>6.1599734958153914E-3</v>
      </c>
      <c r="S51" s="8">
        <f t="shared" si="28"/>
        <v>2.0540320999192643E-2</v>
      </c>
      <c r="T51" s="8">
        <f t="shared" si="29"/>
        <v>7.3752099333776466E-2</v>
      </c>
      <c r="U51" s="8">
        <f t="shared" si="30"/>
        <v>0.12295694331416762</v>
      </c>
      <c r="V51" s="8">
        <f t="shared" si="31"/>
        <v>2.6540038025260073</v>
      </c>
    </row>
    <row r="52" spans="1:22">
      <c r="A52" s="1">
        <v>558.83000000000004</v>
      </c>
      <c r="B52" s="4">
        <v>0.36273819408151897</v>
      </c>
      <c r="C52">
        <v>0.35701384708007228</v>
      </c>
      <c r="D52" s="1">
        <v>0.3715814506539834</v>
      </c>
      <c r="E52" s="1">
        <v>0.349942726231386</v>
      </c>
      <c r="F52" s="1">
        <v>0.43377088305489264</v>
      </c>
      <c r="G52" s="7">
        <f t="shared" si="16"/>
        <v>-5.7243470014466946E-3</v>
      </c>
      <c r="H52" s="7">
        <f t="shared" si="17"/>
        <v>8.8432565724644308E-3</v>
      </c>
      <c r="I52" s="7">
        <f t="shared" si="18"/>
        <v>-1.2795467850132969E-2</v>
      </c>
      <c r="J52" s="7">
        <f t="shared" si="19"/>
        <v>7.103268897337367E-2</v>
      </c>
      <c r="K52" s="7">
        <f t="shared" si="20"/>
        <v>5.7243470014466946E-3</v>
      </c>
      <c r="L52" s="7">
        <f t="shared" si="21"/>
        <v>8.8432565724644308E-3</v>
      </c>
      <c r="M52" s="7">
        <f t="shared" si="22"/>
        <v>1.2795467850132969E-2</v>
      </c>
      <c r="N52" s="7">
        <f t="shared" si="23"/>
        <v>7.103268897337367E-2</v>
      </c>
      <c r="O52" s="8">
        <f t="shared" si="24"/>
        <v>3.2768148592971764E-5</v>
      </c>
      <c r="P52" s="8">
        <f t="shared" si="25"/>
        <v>7.8203186806435348E-5</v>
      </c>
      <c r="Q52" s="8">
        <f t="shared" si="26"/>
        <v>1.6372399750378642E-4</v>
      </c>
      <c r="R52" s="8">
        <f t="shared" si="27"/>
        <v>5.0456429027880417E-3</v>
      </c>
      <c r="S52" s="8">
        <f t="shared" si="28"/>
        <v>2.7320534465729452E-2</v>
      </c>
      <c r="T52" s="8">
        <f t="shared" si="29"/>
        <v>3.114325539555577E-2</v>
      </c>
      <c r="U52" s="8">
        <f t="shared" si="30"/>
        <v>3.7439316629026789E-2</v>
      </c>
      <c r="V52" s="8">
        <f t="shared" si="31"/>
        <v>2.1738982252577448</v>
      </c>
    </row>
    <row r="53" spans="1:22">
      <c r="A53" s="1">
        <v>561.05999999999995</v>
      </c>
      <c r="B53" s="4">
        <v>0.36330867246394855</v>
      </c>
      <c r="C53">
        <v>0.37023809523809514</v>
      </c>
      <c r="D53" s="1">
        <v>0.37037037037037035</v>
      </c>
      <c r="E53" s="1">
        <v>0.34389140271493218</v>
      </c>
      <c r="F53" s="1">
        <v>0.45091122868900652</v>
      </c>
      <c r="G53" s="7">
        <f t="shared" si="16"/>
        <v>6.9294227741465986E-3</v>
      </c>
      <c r="H53" s="7">
        <f t="shared" si="17"/>
        <v>7.0616979064218044E-3</v>
      </c>
      <c r="I53" s="7">
        <f t="shared" si="18"/>
        <v>-1.9417269749016364E-2</v>
      </c>
      <c r="J53" s="7">
        <f t="shared" si="19"/>
        <v>8.760255622505797E-2</v>
      </c>
      <c r="K53" s="7">
        <f t="shared" si="20"/>
        <v>6.9294227741465986E-3</v>
      </c>
      <c r="L53" s="7">
        <f t="shared" si="21"/>
        <v>7.0616979064218044E-3</v>
      </c>
      <c r="M53" s="7">
        <f t="shared" si="22"/>
        <v>1.9417269749016364E-2</v>
      </c>
      <c r="N53" s="7">
        <f t="shared" si="23"/>
        <v>8.760255622505797E-2</v>
      </c>
      <c r="O53" s="8">
        <f t="shared" si="24"/>
        <v>4.801689998286154E-5</v>
      </c>
      <c r="P53" s="8">
        <f t="shared" si="25"/>
        <v>4.9867577321562093E-5</v>
      </c>
      <c r="Q53" s="8">
        <f t="shared" si="26"/>
        <v>3.77030364506066E-4</v>
      </c>
      <c r="R53" s="8">
        <f t="shared" si="27"/>
        <v>7.6742078571644433E-3</v>
      </c>
      <c r="S53" s="8">
        <f t="shared" si="28"/>
        <v>4.0034223087007804E-2</v>
      </c>
      <c r="T53" s="8">
        <f t="shared" si="29"/>
        <v>1.9859020583483863E-2</v>
      </c>
      <c r="U53" s="8">
        <f t="shared" si="30"/>
        <v>8.6216800290217277E-2</v>
      </c>
      <c r="V53" s="8">
        <f t="shared" si="31"/>
        <v>3.3064065694642046</v>
      </c>
    </row>
    <row r="54" spans="1:22">
      <c r="A54" s="1">
        <v>563.28</v>
      </c>
      <c r="B54" s="4">
        <v>0.36378969364901698</v>
      </c>
      <c r="C54">
        <v>0.36792452830188682</v>
      </c>
      <c r="D54" s="1">
        <v>0.38037865748709127</v>
      </c>
      <c r="E54" s="1">
        <v>0.36368746486790332</v>
      </c>
      <c r="F54" s="1">
        <v>0.43360752056404239</v>
      </c>
      <c r="G54" s="7">
        <f t="shared" si="16"/>
        <v>4.1348346528698454E-3</v>
      </c>
      <c r="H54" s="7">
        <f t="shared" si="17"/>
        <v>1.6588963838074289E-2</v>
      </c>
      <c r="I54" s="7">
        <f t="shared" si="18"/>
        <v>-1.0222878111365574E-4</v>
      </c>
      <c r="J54" s="7">
        <f t="shared" si="19"/>
        <v>6.9817826915025416E-2</v>
      </c>
      <c r="K54" s="7">
        <f t="shared" si="20"/>
        <v>4.1348346528698454E-3</v>
      </c>
      <c r="L54" s="7">
        <f t="shared" si="21"/>
        <v>1.6588963838074289E-2</v>
      </c>
      <c r="M54" s="7">
        <f t="shared" si="22"/>
        <v>1.0222878111365574E-4</v>
      </c>
      <c r="N54" s="7">
        <f t="shared" si="23"/>
        <v>6.9817826915025416E-2</v>
      </c>
      <c r="O54" s="8">
        <f t="shared" si="24"/>
        <v>1.7096857606573295E-5</v>
      </c>
      <c r="P54" s="8">
        <f t="shared" si="25"/>
        <v>2.7519372122093645E-4</v>
      </c>
      <c r="Q54" s="8">
        <f t="shared" si="26"/>
        <v>1.0450723687983738E-8</v>
      </c>
      <c r="R54" s="8">
        <f t="shared" si="27"/>
        <v>4.8745289551364477E-3</v>
      </c>
      <c r="S54" s="8">
        <f t="shared" si="28"/>
        <v>1.4254552287895777E-2</v>
      </c>
      <c r="T54" s="8">
        <f t="shared" si="29"/>
        <v>0.10959180428861676</v>
      </c>
      <c r="U54" s="8">
        <f t="shared" si="30"/>
        <v>2.389802100622695E-6</v>
      </c>
      <c r="V54" s="8">
        <f t="shared" si="31"/>
        <v>2.1001743580948302</v>
      </c>
    </row>
    <row r="55" spans="1:22">
      <c r="A55" s="1">
        <v>565.51</v>
      </c>
      <c r="B55" s="4">
        <v>0.36280059726282921</v>
      </c>
      <c r="C55">
        <v>0.37807737397420865</v>
      </c>
      <c r="D55" s="1">
        <v>0.38650657518582043</v>
      </c>
      <c r="E55" s="1">
        <v>0.36044568245125341</v>
      </c>
      <c r="F55" s="1">
        <v>0.44341265235055144</v>
      </c>
      <c r="G55" s="7">
        <f t="shared" si="16"/>
        <v>1.5276776711379447E-2</v>
      </c>
      <c r="H55" s="7">
        <f t="shared" si="17"/>
        <v>2.3705977922991228E-2</v>
      </c>
      <c r="I55" s="7">
        <f t="shared" si="18"/>
        <v>-2.3549148115757923E-3</v>
      </c>
      <c r="J55" s="7">
        <f t="shared" si="19"/>
        <v>8.0612055087722234E-2</v>
      </c>
      <c r="K55" s="7">
        <f t="shared" si="20"/>
        <v>1.5276776711379447E-2</v>
      </c>
      <c r="L55" s="7">
        <f t="shared" si="21"/>
        <v>2.3705977922991228E-2</v>
      </c>
      <c r="M55" s="7">
        <f t="shared" si="22"/>
        <v>2.3549148115757923E-3</v>
      </c>
      <c r="N55" s="7">
        <f t="shared" si="23"/>
        <v>8.0612055087722234E-2</v>
      </c>
      <c r="O55" s="8">
        <f t="shared" si="24"/>
        <v>2.3337990668934543E-4</v>
      </c>
      <c r="P55" s="8">
        <f t="shared" si="25"/>
        <v>5.6197338928534746E-4</v>
      </c>
      <c r="Q55" s="8">
        <f t="shared" si="26"/>
        <v>5.5456237697790493E-6</v>
      </c>
      <c r="R55" s="8">
        <f t="shared" si="27"/>
        <v>6.4983034254659641E-3</v>
      </c>
      <c r="S55" s="8">
        <f t="shared" si="28"/>
        <v>0.19458114230117191</v>
      </c>
      <c r="T55" s="8">
        <f t="shared" si="29"/>
        <v>0.22379753949591535</v>
      </c>
      <c r="U55" s="8">
        <f t="shared" si="30"/>
        <v>1.2681364209752651E-3</v>
      </c>
      <c r="V55" s="8">
        <f t="shared" si="31"/>
        <v>2.7997721114985965</v>
      </c>
    </row>
    <row r="56" spans="1:22">
      <c r="A56" s="1">
        <v>567.73</v>
      </c>
      <c r="B56" s="4">
        <v>0.36315096177969908</v>
      </c>
      <c r="C56">
        <v>0.37687861271676293</v>
      </c>
      <c r="D56" s="1">
        <v>0.38192090395480227</v>
      </c>
      <c r="E56" s="1">
        <v>0.35928809788654059</v>
      </c>
      <c r="F56" s="1">
        <v>0.45029239766081869</v>
      </c>
      <c r="G56" s="7">
        <f t="shared" si="16"/>
        <v>1.3727650937063851E-2</v>
      </c>
      <c r="H56" s="7">
        <f t="shared" si="17"/>
        <v>1.8769942175103194E-2</v>
      </c>
      <c r="I56" s="7">
        <f t="shared" si="18"/>
        <v>-3.8628638931584858E-3</v>
      </c>
      <c r="J56" s="7">
        <f t="shared" si="19"/>
        <v>8.7141435881119611E-2</v>
      </c>
      <c r="K56" s="7">
        <f t="shared" si="20"/>
        <v>1.3727650937063851E-2</v>
      </c>
      <c r="L56" s="7">
        <f t="shared" si="21"/>
        <v>1.8769942175103194E-2</v>
      </c>
      <c r="M56" s="7">
        <f t="shared" si="22"/>
        <v>3.8628638931584858E-3</v>
      </c>
      <c r="N56" s="7">
        <f t="shared" si="23"/>
        <v>8.7141435881119611E-2</v>
      </c>
      <c r="O56" s="8">
        <f t="shared" si="24"/>
        <v>1.8844840024987003E-4</v>
      </c>
      <c r="P56" s="8">
        <f t="shared" si="25"/>
        <v>3.5231072925671761E-4</v>
      </c>
      <c r="Q56" s="8">
        <f t="shared" si="26"/>
        <v>1.4921717457067533E-5</v>
      </c>
      <c r="R56" s="8">
        <f t="shared" si="27"/>
        <v>7.5936298474232802E-3</v>
      </c>
      <c r="S56" s="8">
        <f t="shared" si="28"/>
        <v>0.15711937460947745</v>
      </c>
      <c r="T56" s="8">
        <f t="shared" si="29"/>
        <v>0.14030250515230361</v>
      </c>
      <c r="U56" s="8">
        <f t="shared" si="30"/>
        <v>3.4121992685348882E-3</v>
      </c>
      <c r="V56" s="8">
        <f t="shared" si="31"/>
        <v>3.2716898057641179</v>
      </c>
    </row>
    <row r="57" spans="1:22">
      <c r="A57" s="1">
        <v>569.95000000000005</v>
      </c>
      <c r="B57" s="4">
        <v>0.36191758369172561</v>
      </c>
      <c r="C57">
        <v>0.37794371051120046</v>
      </c>
      <c r="D57" s="1">
        <v>0.38910947249007372</v>
      </c>
      <c r="E57" s="1">
        <v>0.36554389839867479</v>
      </c>
      <c r="F57" s="1">
        <v>0.45117075956596225</v>
      </c>
      <c r="G57" s="7">
        <f t="shared" si="16"/>
        <v>1.6026126819474851E-2</v>
      </c>
      <c r="H57" s="7">
        <f t="shared" si="17"/>
        <v>2.7191888798348107E-2</v>
      </c>
      <c r="I57" s="7">
        <f t="shared" si="18"/>
        <v>3.6263147069491852E-3</v>
      </c>
      <c r="J57" s="7">
        <f t="shared" si="19"/>
        <v>8.9253175874236645E-2</v>
      </c>
      <c r="K57" s="7">
        <f t="shared" si="20"/>
        <v>1.6026126819474851E-2</v>
      </c>
      <c r="L57" s="7">
        <f t="shared" si="21"/>
        <v>2.7191888798348107E-2</v>
      </c>
      <c r="M57" s="7">
        <f t="shared" si="22"/>
        <v>3.6263147069491852E-3</v>
      </c>
      <c r="N57" s="7">
        <f t="shared" si="23"/>
        <v>8.9253175874236645E-2</v>
      </c>
      <c r="O57" s="8">
        <f t="shared" si="24"/>
        <v>2.5683674083389112E-4</v>
      </c>
      <c r="P57" s="8">
        <f t="shared" si="25"/>
        <v>7.3939881642172932E-4</v>
      </c>
      <c r="Q57" s="8">
        <f t="shared" si="26"/>
        <v>1.3150158353835955E-5</v>
      </c>
      <c r="R57" s="8">
        <f t="shared" si="27"/>
        <v>7.9661294036374192E-3</v>
      </c>
      <c r="S57" s="8">
        <f t="shared" si="28"/>
        <v>0.21413834260758202</v>
      </c>
      <c r="T57" s="8">
        <f t="shared" si="29"/>
        <v>0.29445457556594934</v>
      </c>
      <c r="U57" s="8">
        <f t="shared" si="30"/>
        <v>3.0070908958823822E-3</v>
      </c>
      <c r="V57" s="8">
        <f t="shared" si="31"/>
        <v>3.4321799830843873</v>
      </c>
    </row>
    <row r="58" spans="1:22">
      <c r="A58" s="1">
        <v>572.17999999999995</v>
      </c>
      <c r="B58" s="4">
        <v>0.36215353452069737</v>
      </c>
      <c r="C58">
        <v>0.37785388127853875</v>
      </c>
      <c r="D58" s="1">
        <v>0.38427216954824323</v>
      </c>
      <c r="E58" s="1">
        <v>0.33914940021810247</v>
      </c>
      <c r="F58" s="1">
        <v>0.45108077360637089</v>
      </c>
      <c r="G58" s="7">
        <f t="shared" si="16"/>
        <v>1.5700346757841377E-2</v>
      </c>
      <c r="H58" s="7">
        <f t="shared" si="17"/>
        <v>2.2118635027545852E-2</v>
      </c>
      <c r="I58" s="7">
        <f t="shared" si="18"/>
        <v>-2.3004134302594903E-2</v>
      </c>
      <c r="J58" s="7">
        <f t="shared" si="19"/>
        <v>8.8927239085673515E-2</v>
      </c>
      <c r="K58" s="7">
        <f t="shared" si="20"/>
        <v>1.5700346757841377E-2</v>
      </c>
      <c r="L58" s="7">
        <f t="shared" si="21"/>
        <v>2.2118635027545852E-2</v>
      </c>
      <c r="M58" s="7">
        <f t="shared" si="22"/>
        <v>2.3004134302594903E-2</v>
      </c>
      <c r="N58" s="7">
        <f t="shared" si="23"/>
        <v>8.8927239085673515E-2</v>
      </c>
      <c r="O58" s="8">
        <f t="shared" si="24"/>
        <v>2.4650088831646024E-4</v>
      </c>
      <c r="P58" s="8">
        <f t="shared" si="25"/>
        <v>4.8923401548177825E-4</v>
      </c>
      <c r="Q58" s="8">
        <f t="shared" si="26"/>
        <v>5.2919019501182344E-4</v>
      </c>
      <c r="R58" s="8">
        <f t="shared" si="27"/>
        <v>7.9080538514005386E-3</v>
      </c>
      <c r="S58" s="8">
        <f t="shared" si="28"/>
        <v>0.20552079700124487</v>
      </c>
      <c r="T58" s="8">
        <f t="shared" si="29"/>
        <v>0.19483016632115696</v>
      </c>
      <c r="U58" s="8">
        <f t="shared" si="30"/>
        <v>0.12101169999569483</v>
      </c>
      <c r="V58" s="8">
        <f t="shared" si="31"/>
        <v>3.4071583272972021</v>
      </c>
    </row>
    <row r="59" spans="1:22">
      <c r="A59" s="1">
        <v>574.39</v>
      </c>
      <c r="B59" s="4">
        <v>0.36098240518499775</v>
      </c>
      <c r="C59">
        <v>0.37457627118644077</v>
      </c>
      <c r="D59" s="1">
        <v>0.3710482529118137</v>
      </c>
      <c r="E59" s="1">
        <v>0.35853131749460043</v>
      </c>
      <c r="F59" s="1">
        <v>0.4341216216216216</v>
      </c>
      <c r="G59" s="7">
        <f t="shared" si="16"/>
        <v>1.3593866001443022E-2</v>
      </c>
      <c r="H59" s="7">
        <f t="shared" si="17"/>
        <v>1.0065847726815957E-2</v>
      </c>
      <c r="I59" s="7">
        <f t="shared" si="18"/>
        <v>-2.4510876903973133E-3</v>
      </c>
      <c r="J59" s="7">
        <f t="shared" si="19"/>
        <v>7.3139216436623855E-2</v>
      </c>
      <c r="K59" s="7">
        <f t="shared" si="20"/>
        <v>1.3593866001443022E-2</v>
      </c>
      <c r="L59" s="7">
        <f t="shared" si="21"/>
        <v>1.0065847726815957E-2</v>
      </c>
      <c r="M59" s="7">
        <f t="shared" si="22"/>
        <v>2.4510876903973133E-3</v>
      </c>
      <c r="N59" s="7">
        <f t="shared" si="23"/>
        <v>7.3139216436623855E-2</v>
      </c>
      <c r="O59" s="8">
        <f t="shared" si="24"/>
        <v>1.8479319286518852E-4</v>
      </c>
      <c r="P59" s="8">
        <f t="shared" si="25"/>
        <v>1.0132129045944598E-4</v>
      </c>
      <c r="Q59" s="8">
        <f t="shared" si="26"/>
        <v>6.0078308660172357E-6</v>
      </c>
      <c r="R59" s="8">
        <f t="shared" si="27"/>
        <v>5.3493449809633095E-3</v>
      </c>
      <c r="S59" s="8">
        <f t="shared" si="28"/>
        <v>0.15407183534892863</v>
      </c>
      <c r="T59" s="8">
        <f t="shared" si="29"/>
        <v>4.0349696152358713E-2</v>
      </c>
      <c r="U59" s="8">
        <f t="shared" si="30"/>
        <v>1.3738308707082331E-3</v>
      </c>
      <c r="V59" s="8">
        <f t="shared" si="31"/>
        <v>2.3047472412250638</v>
      </c>
    </row>
    <row r="60" spans="1:22">
      <c r="A60" s="1">
        <v>576.61</v>
      </c>
      <c r="B60" s="4">
        <v>0.36109444656403245</v>
      </c>
      <c r="C60">
        <v>0.36993243243243246</v>
      </c>
      <c r="D60" s="1">
        <v>0.37128712871287128</v>
      </c>
      <c r="E60" s="1">
        <v>0.34759358288770054</v>
      </c>
      <c r="F60" s="1">
        <v>0.4527140458869614</v>
      </c>
      <c r="G60" s="7">
        <f t="shared" si="16"/>
        <v>8.8379858684000112E-3</v>
      </c>
      <c r="H60" s="7">
        <f t="shared" si="17"/>
        <v>1.0192682148838839E-2</v>
      </c>
      <c r="I60" s="7">
        <f t="shared" si="18"/>
        <v>-1.3500863676331909E-2</v>
      </c>
      <c r="J60" s="7">
        <f t="shared" si="19"/>
        <v>9.1619599322928957E-2</v>
      </c>
      <c r="K60" s="7">
        <f t="shared" si="20"/>
        <v>8.8379858684000112E-3</v>
      </c>
      <c r="L60" s="7">
        <f t="shared" si="21"/>
        <v>1.0192682148838839E-2</v>
      </c>
      <c r="M60" s="7">
        <f t="shared" si="22"/>
        <v>1.3500863676331909E-2</v>
      </c>
      <c r="N60" s="7">
        <f t="shared" si="23"/>
        <v>9.1619599322928957E-2</v>
      </c>
      <c r="O60" s="8">
        <f t="shared" si="24"/>
        <v>7.8109994210038305E-5</v>
      </c>
      <c r="P60" s="8">
        <f t="shared" si="25"/>
        <v>1.0389076938725792E-4</v>
      </c>
      <c r="Q60" s="8">
        <f t="shared" si="26"/>
        <v>1.8227332000689836E-4</v>
      </c>
      <c r="R60" s="8">
        <f t="shared" si="27"/>
        <v>8.3941509800940436E-3</v>
      </c>
      <c r="S60" s="8">
        <f t="shared" si="28"/>
        <v>6.5124423580982804E-2</v>
      </c>
      <c r="T60" s="8">
        <f t="shared" si="29"/>
        <v>4.1372952898665133E-2</v>
      </c>
      <c r="U60" s="8">
        <f t="shared" si="30"/>
        <v>4.1681052532353234E-2</v>
      </c>
      <c r="V60" s="8">
        <f t="shared" si="31"/>
        <v>3.6165916355453516</v>
      </c>
    </row>
    <row r="61" spans="1:22">
      <c r="A61" s="1">
        <v>578.83000000000004</v>
      </c>
      <c r="B61" s="4">
        <v>0.36114528980988131</v>
      </c>
      <c r="C61">
        <v>0.37666666666666671</v>
      </c>
      <c r="D61" s="1">
        <v>0.38713195201744827</v>
      </c>
      <c r="E61" s="1">
        <v>0.35437665782493377</v>
      </c>
      <c r="F61" s="1">
        <v>0.44307347167694894</v>
      </c>
      <c r="G61" s="7">
        <f t="shared" si="16"/>
        <v>1.5521376856785396E-2</v>
      </c>
      <c r="H61" s="7">
        <f t="shared" si="17"/>
        <v>2.5986662207566957E-2</v>
      </c>
      <c r="I61" s="7">
        <f t="shared" si="18"/>
        <v>-6.7686319849475374E-3</v>
      </c>
      <c r="J61" s="7">
        <f t="shared" si="19"/>
        <v>8.1928181867067629E-2</v>
      </c>
      <c r="K61" s="7">
        <f t="shared" si="20"/>
        <v>1.5521376856785396E-2</v>
      </c>
      <c r="L61" s="7">
        <f t="shared" si="21"/>
        <v>2.5986662207566957E-2</v>
      </c>
      <c r="M61" s="7">
        <f t="shared" si="22"/>
        <v>6.7686319849475374E-3</v>
      </c>
      <c r="N61" s="7">
        <f t="shared" si="23"/>
        <v>8.1928181867067629E-2</v>
      </c>
      <c r="O61" s="8">
        <f t="shared" si="24"/>
        <v>2.409131395303533E-4</v>
      </c>
      <c r="P61" s="8">
        <f t="shared" si="25"/>
        <v>6.7530661269018881E-4</v>
      </c>
      <c r="Q61" s="8">
        <f t="shared" si="26"/>
        <v>4.5814378947654837E-5</v>
      </c>
      <c r="R61" s="8">
        <f t="shared" si="27"/>
        <v>6.7122269840433086E-3</v>
      </c>
      <c r="S61" s="8">
        <f t="shared" si="28"/>
        <v>0.20086199600540788</v>
      </c>
      <c r="T61" s="8">
        <f t="shared" si="29"/>
        <v>0.26893080919290036</v>
      </c>
      <c r="U61" s="8">
        <f t="shared" si="30"/>
        <v>1.0476527972289464E-2</v>
      </c>
      <c r="V61" s="8">
        <f t="shared" si="31"/>
        <v>2.8919403551281921</v>
      </c>
    </row>
    <row r="62" spans="1:22">
      <c r="A62" s="1">
        <v>581.04</v>
      </c>
      <c r="B62" s="4">
        <v>0.35970181797876077</v>
      </c>
      <c r="C62">
        <v>0.37290969899665555</v>
      </c>
      <c r="D62" s="1">
        <v>0.38637602179836511</v>
      </c>
      <c r="E62" s="1">
        <v>0.35755968169761271</v>
      </c>
      <c r="F62" s="1">
        <v>0.44593837535014008</v>
      </c>
      <c r="G62" s="7">
        <f t="shared" si="16"/>
        <v>1.3207881017894774E-2</v>
      </c>
      <c r="H62" s="7">
        <f t="shared" si="17"/>
        <v>2.6674203819604336E-2</v>
      </c>
      <c r="I62" s="7">
        <f t="shared" si="18"/>
        <v>-2.142136281148066E-3</v>
      </c>
      <c r="J62" s="7">
        <f t="shared" si="19"/>
        <v>8.6236557371379308E-2</v>
      </c>
      <c r="K62" s="7">
        <f t="shared" si="20"/>
        <v>1.3207881017894774E-2</v>
      </c>
      <c r="L62" s="7">
        <f t="shared" si="21"/>
        <v>2.6674203819604336E-2</v>
      </c>
      <c r="M62" s="7">
        <f t="shared" si="22"/>
        <v>2.142136281148066E-3</v>
      </c>
      <c r="N62" s="7">
        <f t="shared" si="23"/>
        <v>8.6236557371379308E-2</v>
      </c>
      <c r="O62" s="8">
        <f t="shared" si="24"/>
        <v>1.7444812098286509E-4</v>
      </c>
      <c r="P62" s="8">
        <f t="shared" si="25"/>
        <v>7.1151314940979453E-4</v>
      </c>
      <c r="Q62" s="8">
        <f t="shared" si="26"/>
        <v>4.588747847010866E-6</v>
      </c>
      <c r="R62" s="8">
        <f t="shared" si="27"/>
        <v>7.4367438272671949E-3</v>
      </c>
      <c r="S62" s="8">
        <f t="shared" si="28"/>
        <v>0.14544660307162854</v>
      </c>
      <c r="T62" s="8">
        <f t="shared" si="29"/>
        <v>0.28334952364808236</v>
      </c>
      <c r="U62" s="8">
        <f t="shared" si="30"/>
        <v>1.0493243885706591E-3</v>
      </c>
      <c r="V62" s="8">
        <f t="shared" si="31"/>
        <v>3.2040959931705602</v>
      </c>
    </row>
    <row r="63" spans="1:22">
      <c r="A63" s="1">
        <v>583.25</v>
      </c>
      <c r="B63" s="4">
        <v>0.35964257803041916</v>
      </c>
      <c r="C63">
        <v>0.39265850945494996</v>
      </c>
      <c r="D63" s="1">
        <v>0.40348015225666123</v>
      </c>
      <c r="E63" s="1">
        <v>0.37044967880085644</v>
      </c>
      <c r="F63" s="1">
        <v>0.45942921096810291</v>
      </c>
      <c r="G63" s="7">
        <f t="shared" si="16"/>
        <v>3.3015931424530798E-2</v>
      </c>
      <c r="H63" s="7">
        <f t="shared" si="17"/>
        <v>4.3837574226242071E-2</v>
      </c>
      <c r="I63" s="7">
        <f t="shared" si="18"/>
        <v>1.0807100770437283E-2</v>
      </c>
      <c r="J63" s="7">
        <f t="shared" si="19"/>
        <v>9.978663293768375E-2</v>
      </c>
      <c r="K63" s="7">
        <f t="shared" si="20"/>
        <v>3.3015931424530798E-2</v>
      </c>
      <c r="L63" s="7">
        <f t="shared" si="21"/>
        <v>4.3837574226242071E-2</v>
      </c>
      <c r="M63" s="7">
        <f t="shared" si="22"/>
        <v>1.0807100770437283E-2</v>
      </c>
      <c r="N63" s="7">
        <f t="shared" si="23"/>
        <v>9.978663293768375E-2</v>
      </c>
      <c r="O63" s="8">
        <f t="shared" si="24"/>
        <v>1.0900517278293203E-3</v>
      </c>
      <c r="P63" s="8">
        <f t="shared" si="25"/>
        <v>1.9217329140412832E-3</v>
      </c>
      <c r="Q63" s="8">
        <f t="shared" si="26"/>
        <v>1.1679342706238612E-4</v>
      </c>
      <c r="R63" s="8">
        <f t="shared" si="27"/>
        <v>9.9573721130400313E-3</v>
      </c>
      <c r="S63" s="8">
        <f t="shared" si="28"/>
        <v>0.9088336411528718</v>
      </c>
      <c r="T63" s="8">
        <f t="shared" si="29"/>
        <v>0.76530153550095881</v>
      </c>
      <c r="U63" s="8">
        <f t="shared" si="30"/>
        <v>2.6707545397410017E-2</v>
      </c>
      <c r="V63" s="8">
        <f t="shared" si="31"/>
        <v>4.2901001877892906</v>
      </c>
    </row>
    <row r="64" spans="1:22">
      <c r="A64" s="1">
        <v>585.46</v>
      </c>
      <c r="B64" s="4">
        <v>0.35818130156150257</v>
      </c>
      <c r="C64">
        <v>0.41111111111111109</v>
      </c>
      <c r="D64" s="1">
        <v>0.40309221424627273</v>
      </c>
      <c r="E64" s="1">
        <v>0.38165038002171559</v>
      </c>
      <c r="F64" s="1">
        <v>0.46305696559503667</v>
      </c>
      <c r="G64" s="7">
        <f t="shared" si="16"/>
        <v>5.292980954960852E-2</v>
      </c>
      <c r="H64" s="7">
        <f t="shared" si="17"/>
        <v>4.4910912684770155E-2</v>
      </c>
      <c r="I64" s="7">
        <f t="shared" si="18"/>
        <v>2.3469078460213011E-2</v>
      </c>
      <c r="J64" s="7">
        <f t="shared" si="19"/>
        <v>0.1048756640335341</v>
      </c>
      <c r="K64" s="7">
        <f t="shared" si="20"/>
        <v>5.292980954960852E-2</v>
      </c>
      <c r="L64" s="7">
        <f t="shared" si="21"/>
        <v>4.4910912684770155E-2</v>
      </c>
      <c r="M64" s="7">
        <f t="shared" si="22"/>
        <v>2.3469078460213011E-2</v>
      </c>
      <c r="N64" s="7">
        <f t="shared" si="23"/>
        <v>0.1048756640335341</v>
      </c>
      <c r="O64" s="8">
        <f t="shared" si="24"/>
        <v>2.8015647389578293E-3</v>
      </c>
      <c r="P64" s="8">
        <f t="shared" si="25"/>
        <v>2.0169900781790489E-3</v>
      </c>
      <c r="Q64" s="8">
        <f t="shared" si="26"/>
        <v>5.5079764377163431E-4</v>
      </c>
      <c r="R64" s="8">
        <f t="shared" si="27"/>
        <v>1.0998904906474719E-2</v>
      </c>
      <c r="S64" s="8">
        <f t="shared" si="28"/>
        <v>2.3358123450736046</v>
      </c>
      <c r="T64" s="8">
        <f t="shared" si="29"/>
        <v>0.80323628358663002</v>
      </c>
      <c r="U64" s="8">
        <f t="shared" si="30"/>
        <v>0.12595274790557939</v>
      </c>
      <c r="V64" s="8">
        <f t="shared" si="31"/>
        <v>4.7388410786565975</v>
      </c>
    </row>
    <row r="65" spans="1:22">
      <c r="A65" s="1">
        <v>587.66999999999996</v>
      </c>
      <c r="B65" s="4">
        <v>0.35801831858466326</v>
      </c>
      <c r="C65">
        <v>0.41596873255164707</v>
      </c>
      <c r="D65" s="1">
        <v>0.4209070796460177</v>
      </c>
      <c r="E65" s="1">
        <v>0.38431805632247373</v>
      </c>
      <c r="F65" s="1">
        <v>0.4779411764705882</v>
      </c>
      <c r="G65" s="7">
        <f t="shared" si="16"/>
        <v>5.7950413966983805E-2</v>
      </c>
      <c r="H65" s="7">
        <f t="shared" si="17"/>
        <v>6.2888761061354437E-2</v>
      </c>
      <c r="I65" s="7">
        <f t="shared" si="18"/>
        <v>2.6299737737810469E-2</v>
      </c>
      <c r="J65" s="7">
        <f t="shared" si="19"/>
        <v>0.11992285788592494</v>
      </c>
      <c r="K65" s="7">
        <f t="shared" si="20"/>
        <v>5.7950413966983805E-2</v>
      </c>
      <c r="L65" s="7">
        <f t="shared" si="21"/>
        <v>6.2888761061354437E-2</v>
      </c>
      <c r="M65" s="7">
        <f t="shared" si="22"/>
        <v>2.6299737737810469E-2</v>
      </c>
      <c r="N65" s="7">
        <f t="shared" si="23"/>
        <v>0.11992285788592494</v>
      </c>
      <c r="O65" s="8">
        <f t="shared" si="24"/>
        <v>3.3582504789447915E-3</v>
      </c>
      <c r="P65" s="8">
        <f t="shared" si="25"/>
        <v>3.9549962678321303E-3</v>
      </c>
      <c r="Q65" s="8">
        <f t="shared" si="26"/>
        <v>6.9167620507761213E-4</v>
      </c>
      <c r="R65" s="8">
        <f t="shared" si="27"/>
        <v>1.4381491843527749E-2</v>
      </c>
      <c r="S65" s="8">
        <f t="shared" si="28"/>
        <v>2.7999506195550623</v>
      </c>
      <c r="T65" s="8">
        <f t="shared" si="29"/>
        <v>1.5750184089356076</v>
      </c>
      <c r="U65" s="8">
        <f t="shared" si="30"/>
        <v>0.15816792187758238</v>
      </c>
      <c r="V65" s="8">
        <f t="shared" si="31"/>
        <v>6.1962172507151445</v>
      </c>
    </row>
    <row r="66" spans="1:22">
      <c r="A66" s="1">
        <v>589.88</v>
      </c>
      <c r="B66" s="4">
        <v>0.35780567893089421</v>
      </c>
      <c r="C66">
        <v>0.4170826400443704</v>
      </c>
      <c r="D66" s="1">
        <v>0.4308897593732513</v>
      </c>
      <c r="E66" s="1">
        <v>0.39777777777777779</v>
      </c>
      <c r="F66" s="1">
        <v>0.47945205479452058</v>
      </c>
      <c r="G66" s="7">
        <f t="shared" si="16"/>
        <v>5.927696111347619E-2</v>
      </c>
      <c r="H66" s="7">
        <f t="shared" si="17"/>
        <v>7.3084080442357091E-2</v>
      </c>
      <c r="I66" s="7">
        <f t="shared" si="18"/>
        <v>3.9972098846883575E-2</v>
      </c>
      <c r="J66" s="7">
        <f t="shared" si="19"/>
        <v>0.12164637586362637</v>
      </c>
      <c r="K66" s="7">
        <f t="shared" si="20"/>
        <v>5.927696111347619E-2</v>
      </c>
      <c r="L66" s="7">
        <f t="shared" si="21"/>
        <v>7.3084080442357091E-2</v>
      </c>
      <c r="M66" s="7">
        <f t="shared" si="22"/>
        <v>3.9972098846883575E-2</v>
      </c>
      <c r="N66" s="7">
        <f t="shared" si="23"/>
        <v>0.12164637586362637</v>
      </c>
      <c r="O66" s="8">
        <f t="shared" si="24"/>
        <v>3.5137581188485682E-3</v>
      </c>
      <c r="P66" s="8">
        <f t="shared" si="25"/>
        <v>5.3412828141049225E-3</v>
      </c>
      <c r="Q66" s="8">
        <f t="shared" si="26"/>
        <v>1.5977686862250313E-3</v>
      </c>
      <c r="R66" s="8">
        <f t="shared" si="27"/>
        <v>1.4797840760754659E-2</v>
      </c>
      <c r="S66" s="8">
        <f t="shared" si="28"/>
        <v>2.9296055441725186</v>
      </c>
      <c r="T66" s="8">
        <f t="shared" si="29"/>
        <v>2.127086396508254</v>
      </c>
      <c r="U66" s="8">
        <f t="shared" si="30"/>
        <v>0.36536713405217003</v>
      </c>
      <c r="V66" s="8">
        <f t="shared" si="31"/>
        <v>6.375599777319918</v>
      </c>
    </row>
    <row r="67" spans="1:22">
      <c r="A67" s="1">
        <v>592.09</v>
      </c>
      <c r="B67" s="4">
        <v>0.35618188699203107</v>
      </c>
      <c r="C67">
        <v>0.42841163310961972</v>
      </c>
      <c r="D67" s="1">
        <v>0.41620111731843573</v>
      </c>
      <c r="E67" s="1">
        <v>0.37911781127861532</v>
      </c>
      <c r="F67" s="1">
        <v>0.47140381282495664</v>
      </c>
      <c r="G67" s="7">
        <f t="shared" si="16"/>
        <v>7.2229746117588645E-2</v>
      </c>
      <c r="H67" s="7">
        <f t="shared" si="17"/>
        <v>6.001923032640466E-2</v>
      </c>
      <c r="I67" s="7">
        <f t="shared" si="18"/>
        <v>2.2935924286584253E-2</v>
      </c>
      <c r="J67" s="7">
        <f t="shared" si="19"/>
        <v>0.11522192583292556</v>
      </c>
      <c r="K67" s="7">
        <f t="shared" si="20"/>
        <v>7.2229746117588645E-2</v>
      </c>
      <c r="L67" s="7">
        <f t="shared" si="21"/>
        <v>6.001923032640466E-2</v>
      </c>
      <c r="M67" s="7">
        <f t="shared" si="22"/>
        <v>2.2935924286584253E-2</v>
      </c>
      <c r="N67" s="7">
        <f t="shared" si="23"/>
        <v>0.11522192583292556</v>
      </c>
      <c r="O67" s="8">
        <f t="shared" si="24"/>
        <v>5.2171362242113117E-3</v>
      </c>
      <c r="P67" s="8">
        <f t="shared" si="25"/>
        <v>3.6023080089740128E-3</v>
      </c>
      <c r="Q67" s="8">
        <f t="shared" si="26"/>
        <v>5.2605662287992538E-4</v>
      </c>
      <c r="R67" s="8">
        <f t="shared" si="27"/>
        <v>1.3276092192648199E-2</v>
      </c>
      <c r="S67" s="8">
        <f t="shared" si="28"/>
        <v>4.3498017479248787</v>
      </c>
      <c r="T67" s="8">
        <f t="shared" si="29"/>
        <v>1.4345655582376056</v>
      </c>
      <c r="U67" s="8">
        <f t="shared" si="30"/>
        <v>0.12029513552735344</v>
      </c>
      <c r="V67" s="8">
        <f t="shared" si="31"/>
        <v>5.7199595397463892</v>
      </c>
    </row>
    <row r="68" spans="1:22">
      <c r="A68" s="1">
        <v>594.29</v>
      </c>
      <c r="B68" s="4">
        <v>0.35587325639975487</v>
      </c>
      <c r="C68">
        <v>0.41136363636363632</v>
      </c>
      <c r="D68" s="1">
        <v>0.40927077444884119</v>
      </c>
      <c r="E68" s="1">
        <v>0.39301801801801806</v>
      </c>
      <c r="F68" s="1">
        <v>0.46855164454702819</v>
      </c>
      <c r="G68" s="7">
        <f t="shared" ref="G68:G99" si="32">C68-$B68</f>
        <v>5.5490379963881453E-2</v>
      </c>
      <c r="H68" s="7">
        <f t="shared" ref="H68:H99" si="33">D68-$B68</f>
        <v>5.3397518049086323E-2</v>
      </c>
      <c r="I68" s="7">
        <f t="shared" ref="I68:I99" si="34">E68-$B68</f>
        <v>3.7144761618263189E-2</v>
      </c>
      <c r="J68" s="7">
        <f t="shared" ref="J68:J99" si="35">F68-$B68</f>
        <v>0.11267838814727332</v>
      </c>
      <c r="K68" s="7">
        <f t="shared" ref="K68:K99" si="36">ABS(G68)</f>
        <v>5.5490379963881453E-2</v>
      </c>
      <c r="L68" s="7">
        <f t="shared" ref="L68:L99" si="37">ABS(H68)</f>
        <v>5.3397518049086323E-2</v>
      </c>
      <c r="M68" s="7">
        <f t="shared" ref="M68:M99" si="38">ABS(I68)</f>
        <v>3.7144761618263189E-2</v>
      </c>
      <c r="N68" s="7">
        <f t="shared" ref="N68:N99" si="39">ABS(J68)</f>
        <v>0.11267838814727332</v>
      </c>
      <c r="O68" s="8">
        <f t="shared" ref="O68:O99" si="40">G68^2</f>
        <v>3.0791822685359363E-3</v>
      </c>
      <c r="P68" s="8">
        <f t="shared" ref="P68:P99" si="41">H68^2</f>
        <v>2.8512949338024996E-3</v>
      </c>
      <c r="Q68" s="8">
        <f t="shared" ref="Q68:Q99" si="42">I68^2</f>
        <v>1.3797333156775982E-3</v>
      </c>
      <c r="R68" s="8">
        <f t="shared" ref="R68:R99" si="43">J68^2</f>
        <v>1.2696419155467585E-2</v>
      </c>
      <c r="S68" s="8">
        <f t="shared" ref="S68:S99" si="44">(G68/C$1)^2</f>
        <v>2.5672767277380593</v>
      </c>
      <c r="T68" s="8">
        <f t="shared" ref="T68:T99" si="45">(H68/D$1)^2</f>
        <v>1.1354857769575994</v>
      </c>
      <c r="U68" s="8">
        <f t="shared" ref="U68:U99" si="46">(I68/E$1)^2</f>
        <v>0.31550825326064935</v>
      </c>
      <c r="V68" s="8">
        <f t="shared" ref="V68:V99" si="47">(J68/F$1)^2</f>
        <v>5.4702093669665448</v>
      </c>
    </row>
    <row r="69" spans="1:22">
      <c r="A69" s="1">
        <v>596.5</v>
      </c>
      <c r="B69" s="4">
        <v>0.35424336173875953</v>
      </c>
      <c r="C69">
        <v>0.41339491916859117</v>
      </c>
      <c r="D69" s="1">
        <v>0.41728254690164868</v>
      </c>
      <c r="E69" s="1">
        <v>0.3819523269012487</v>
      </c>
      <c r="F69" s="1">
        <v>0.45833333333333326</v>
      </c>
      <c r="G69" s="7">
        <f t="shared" si="32"/>
        <v>5.9151557429831636E-2</v>
      </c>
      <c r="H69" s="7">
        <f t="shared" si="33"/>
        <v>6.3039185162889144E-2</v>
      </c>
      <c r="I69" s="7">
        <f t="shared" si="34"/>
        <v>2.7708965162489163E-2</v>
      </c>
      <c r="J69" s="7">
        <f t="shared" si="35"/>
        <v>0.10408997159457373</v>
      </c>
      <c r="K69" s="7">
        <f t="shared" si="36"/>
        <v>5.9151557429831636E-2</v>
      </c>
      <c r="L69" s="7">
        <f t="shared" si="37"/>
        <v>6.3039185162889144E-2</v>
      </c>
      <c r="M69" s="7">
        <f t="shared" si="38"/>
        <v>2.7708965162489163E-2</v>
      </c>
      <c r="N69" s="7">
        <f t="shared" si="39"/>
        <v>0.10408997159457373</v>
      </c>
      <c r="O69" s="8">
        <f t="shared" si="40"/>
        <v>3.4989067463746704E-3</v>
      </c>
      <c r="P69" s="8">
        <f t="shared" si="41"/>
        <v>3.9739388660010224E-3</v>
      </c>
      <c r="Q69" s="8">
        <f t="shared" si="42"/>
        <v>7.6778675037603812E-4</v>
      </c>
      <c r="R69" s="8">
        <f t="shared" si="43"/>
        <v>1.0834722186559165E-2</v>
      </c>
      <c r="S69" s="8">
        <f t="shared" si="44"/>
        <v>2.9172231713208663</v>
      </c>
      <c r="T69" s="8">
        <f t="shared" si="45"/>
        <v>1.5825620167695109</v>
      </c>
      <c r="U69" s="8">
        <f t="shared" si="46"/>
        <v>0.17557237600575476</v>
      </c>
      <c r="V69" s="8">
        <f t="shared" si="47"/>
        <v>4.6681035075841004</v>
      </c>
    </row>
    <row r="70" spans="1:22">
      <c r="A70" s="1">
        <v>598.70000000000005</v>
      </c>
      <c r="B70" s="4">
        <v>0.35384244440134605</v>
      </c>
      <c r="C70">
        <v>0.4023255813953488</v>
      </c>
      <c r="D70" s="1">
        <v>0.40185292414591778</v>
      </c>
      <c r="E70" s="1">
        <v>0.36988636363636368</v>
      </c>
      <c r="F70" s="1">
        <v>0.458968347010551</v>
      </c>
      <c r="G70" s="7">
        <f t="shared" si="32"/>
        <v>4.8483136994002751E-2</v>
      </c>
      <c r="H70" s="7">
        <f t="shared" si="33"/>
        <v>4.8010479744571732E-2</v>
      </c>
      <c r="I70" s="7">
        <f t="shared" si="34"/>
        <v>1.6043919235017634E-2</v>
      </c>
      <c r="J70" s="7">
        <f t="shared" si="35"/>
        <v>0.10512590260920496</v>
      </c>
      <c r="K70" s="7">
        <f t="shared" si="36"/>
        <v>4.8483136994002751E-2</v>
      </c>
      <c r="L70" s="7">
        <f t="shared" si="37"/>
        <v>4.8010479744571732E-2</v>
      </c>
      <c r="M70" s="7">
        <f t="shared" si="38"/>
        <v>1.6043919235017634E-2</v>
      </c>
      <c r="N70" s="7">
        <f t="shared" si="39"/>
        <v>0.10512590260920496</v>
      </c>
      <c r="O70" s="8">
        <f t="shared" si="40"/>
        <v>2.3506145727792381E-3</v>
      </c>
      <c r="P70" s="8">
        <f t="shared" si="41"/>
        <v>2.3050061653039325E-3</v>
      </c>
      <c r="Q70" s="8">
        <f t="shared" si="42"/>
        <v>2.5740734441976883E-4</v>
      </c>
      <c r="R70" s="8">
        <f t="shared" si="43"/>
        <v>1.1051455399400046E-2</v>
      </c>
      <c r="S70" s="8">
        <f t="shared" si="44"/>
        <v>1.9598313975247059</v>
      </c>
      <c r="T70" s="8">
        <f t="shared" si="45"/>
        <v>0.91793440428547579</v>
      </c>
      <c r="U70" s="8">
        <f t="shared" si="46"/>
        <v>5.8862202348472462E-2</v>
      </c>
      <c r="V70" s="8">
        <f t="shared" si="47"/>
        <v>4.7614822812759234</v>
      </c>
    </row>
    <row r="71" spans="1:22">
      <c r="A71" s="1">
        <v>600.9</v>
      </c>
      <c r="B71" s="4">
        <v>0.35338082179723007</v>
      </c>
      <c r="C71">
        <v>0.40495867768595034</v>
      </c>
      <c r="D71" s="1">
        <v>0.40023405500292569</v>
      </c>
      <c r="E71" s="1">
        <v>0.35983981693363853</v>
      </c>
      <c r="F71" s="1">
        <v>0.45513963161021986</v>
      </c>
      <c r="G71" s="7">
        <f t="shared" si="32"/>
        <v>5.157785588872027E-2</v>
      </c>
      <c r="H71" s="7">
        <f t="shared" si="33"/>
        <v>4.6853233205695621E-2</v>
      </c>
      <c r="I71" s="7">
        <f t="shared" si="34"/>
        <v>6.458995136408463E-3</v>
      </c>
      <c r="J71" s="7">
        <f t="shared" si="35"/>
        <v>0.10175880981298979</v>
      </c>
      <c r="K71" s="7">
        <f t="shared" si="36"/>
        <v>5.157785588872027E-2</v>
      </c>
      <c r="L71" s="7">
        <f t="shared" si="37"/>
        <v>4.6853233205695621E-2</v>
      </c>
      <c r="M71" s="7">
        <f t="shared" si="38"/>
        <v>6.458995136408463E-3</v>
      </c>
      <c r="N71" s="7">
        <f t="shared" si="39"/>
        <v>0.10175880981298979</v>
      </c>
      <c r="O71" s="8">
        <f t="shared" si="40"/>
        <v>2.6602752180775961E-3</v>
      </c>
      <c r="P71" s="8">
        <f t="shared" si="41"/>
        <v>2.1952254618272989E-3</v>
      </c>
      <c r="Q71" s="8">
        <f t="shared" si="42"/>
        <v>4.1718618172148178E-5</v>
      </c>
      <c r="R71" s="8">
        <f t="shared" si="43"/>
        <v>1.0354855374556228E-2</v>
      </c>
      <c r="S71" s="8">
        <f t="shared" si="44"/>
        <v>2.2180118164931542</v>
      </c>
      <c r="T71" s="8">
        <f t="shared" si="45"/>
        <v>0.87421587278446478</v>
      </c>
      <c r="U71" s="8">
        <f t="shared" si="46"/>
        <v>9.5399365938179242E-3</v>
      </c>
      <c r="V71" s="8">
        <f t="shared" si="47"/>
        <v>4.4613545102666619</v>
      </c>
    </row>
    <row r="72" spans="1:22">
      <c r="A72" s="1">
        <v>603.09</v>
      </c>
      <c r="B72" s="4">
        <v>0.35163056891138672</v>
      </c>
      <c r="C72">
        <v>0.40898203592814381</v>
      </c>
      <c r="D72" s="1">
        <v>0.40599294947121028</v>
      </c>
      <c r="E72" s="1">
        <v>0.37695425593514759</v>
      </c>
      <c r="F72" s="1">
        <v>0.45808383233532934</v>
      </c>
      <c r="G72" s="7">
        <f t="shared" si="32"/>
        <v>5.7351467016757085E-2</v>
      </c>
      <c r="H72" s="7">
        <f t="shared" si="33"/>
        <v>5.4362380559823564E-2</v>
      </c>
      <c r="I72" s="7">
        <f t="shared" si="34"/>
        <v>2.5323687023760866E-2</v>
      </c>
      <c r="J72" s="7">
        <f t="shared" si="35"/>
        <v>0.10645326342394262</v>
      </c>
      <c r="K72" s="7">
        <f t="shared" si="36"/>
        <v>5.7351467016757085E-2</v>
      </c>
      <c r="L72" s="7">
        <f t="shared" si="37"/>
        <v>5.4362380559823564E-2</v>
      </c>
      <c r="M72" s="7">
        <f t="shared" si="38"/>
        <v>2.5323687023760866E-2</v>
      </c>
      <c r="N72" s="7">
        <f t="shared" si="39"/>
        <v>0.10645326342394262</v>
      </c>
      <c r="O72" s="8">
        <f t="shared" si="40"/>
        <v>3.289190768974176E-3</v>
      </c>
      <c r="P72" s="8">
        <f t="shared" si="41"/>
        <v>2.9552684201310832E-3</v>
      </c>
      <c r="Q72" s="8">
        <f t="shared" si="42"/>
        <v>6.412891244773945E-4</v>
      </c>
      <c r="R72" s="8">
        <f t="shared" si="43"/>
        <v>1.1332297293607321E-2</v>
      </c>
      <c r="S72" s="8">
        <f t="shared" si="44"/>
        <v>2.7423718954751131</v>
      </c>
      <c r="T72" s="8">
        <f t="shared" si="45"/>
        <v>1.1768916706472274</v>
      </c>
      <c r="U72" s="8">
        <f t="shared" si="46"/>
        <v>0.1466457388539226</v>
      </c>
      <c r="V72" s="8">
        <f t="shared" si="47"/>
        <v>4.8824820640900946</v>
      </c>
    </row>
    <row r="73" spans="1:22">
      <c r="A73" s="1">
        <v>605.29</v>
      </c>
      <c r="B73" s="4">
        <v>0.35109045913738857</v>
      </c>
      <c r="C73">
        <v>0.40792682926829266</v>
      </c>
      <c r="D73" s="1">
        <v>0.40000000000000008</v>
      </c>
      <c r="E73" s="1">
        <v>0.36261792452830183</v>
      </c>
      <c r="F73" s="1">
        <v>0.46997549019607837</v>
      </c>
      <c r="G73" s="7">
        <f t="shared" si="32"/>
        <v>5.683637013090409E-2</v>
      </c>
      <c r="H73" s="7">
        <f t="shared" si="33"/>
        <v>4.8909540862611511E-2</v>
      </c>
      <c r="I73" s="7">
        <f t="shared" si="34"/>
        <v>1.1527465390913261E-2</v>
      </c>
      <c r="J73" s="7">
        <f t="shared" si="35"/>
        <v>0.11888503105868981</v>
      </c>
      <c r="K73" s="7">
        <f t="shared" si="36"/>
        <v>5.683637013090409E-2</v>
      </c>
      <c r="L73" s="7">
        <f t="shared" si="37"/>
        <v>4.8909540862611511E-2</v>
      </c>
      <c r="M73" s="7">
        <f t="shared" si="38"/>
        <v>1.1527465390913261E-2</v>
      </c>
      <c r="N73" s="7">
        <f t="shared" si="39"/>
        <v>0.11888503105868981</v>
      </c>
      <c r="O73" s="8">
        <f t="shared" si="40"/>
        <v>3.2303729696571267E-3</v>
      </c>
      <c r="P73" s="8">
        <f t="shared" si="41"/>
        <v>2.392143187391465E-3</v>
      </c>
      <c r="Q73" s="8">
        <f t="shared" si="42"/>
        <v>1.32882458338703E-4</v>
      </c>
      <c r="R73" s="8">
        <f t="shared" si="43"/>
        <v>1.4133650609825639E-2</v>
      </c>
      <c r="S73" s="8">
        <f t="shared" si="44"/>
        <v>2.6933323927128341</v>
      </c>
      <c r="T73" s="8">
        <f t="shared" si="45"/>
        <v>0.95263542663635647</v>
      </c>
      <c r="U73" s="8">
        <f t="shared" si="46"/>
        <v>3.0386678239218454E-2</v>
      </c>
      <c r="V73" s="8">
        <f t="shared" si="47"/>
        <v>6.0894356911654199</v>
      </c>
    </row>
    <row r="74" spans="1:22">
      <c r="A74" s="1">
        <v>607.49</v>
      </c>
      <c r="B74" s="4">
        <v>0.3505190154473678</v>
      </c>
      <c r="C74">
        <v>0.4033561218147918</v>
      </c>
      <c r="D74" s="1">
        <v>0.39130434782608703</v>
      </c>
      <c r="E74" s="1">
        <v>0.37781840341255329</v>
      </c>
      <c r="F74" s="1">
        <v>0.4660493827160494</v>
      </c>
      <c r="G74" s="7">
        <f t="shared" si="32"/>
        <v>5.2837106367424003E-2</v>
      </c>
      <c r="H74" s="7">
        <f t="shared" si="33"/>
        <v>4.078533237871923E-2</v>
      </c>
      <c r="I74" s="7">
        <f t="shared" si="34"/>
        <v>2.7299387965185495E-2</v>
      </c>
      <c r="J74" s="7">
        <f t="shared" si="35"/>
        <v>0.1155303672686816</v>
      </c>
      <c r="K74" s="7">
        <f t="shared" si="36"/>
        <v>5.2837106367424003E-2</v>
      </c>
      <c r="L74" s="7">
        <f t="shared" si="37"/>
        <v>4.078533237871923E-2</v>
      </c>
      <c r="M74" s="7">
        <f t="shared" si="38"/>
        <v>2.7299387965185495E-2</v>
      </c>
      <c r="N74" s="7">
        <f t="shared" si="39"/>
        <v>0.1155303672686816</v>
      </c>
      <c r="O74" s="8">
        <f t="shared" si="40"/>
        <v>2.7917598092824783E-3</v>
      </c>
      <c r="P74" s="8">
        <f t="shared" si="41"/>
        <v>1.6634433372426031E-3</v>
      </c>
      <c r="Q74" s="8">
        <f t="shared" si="42"/>
        <v>7.4525658327371461E-4</v>
      </c>
      <c r="R74" s="8">
        <f t="shared" si="43"/>
        <v>1.3347265761236456E-2</v>
      </c>
      <c r="S74" s="8">
        <f t="shared" si="44"/>
        <v>2.3276374578544061</v>
      </c>
      <c r="T74" s="8">
        <f t="shared" si="45"/>
        <v>0.66244155517609871</v>
      </c>
      <c r="U74" s="8">
        <f t="shared" si="46"/>
        <v>0.1704203269921136</v>
      </c>
      <c r="V74" s="8">
        <f t="shared" si="47"/>
        <v>5.7506244316977746</v>
      </c>
    </row>
    <row r="75" spans="1:22">
      <c r="A75" s="1">
        <v>609.67999999999995</v>
      </c>
      <c r="B75" s="4">
        <v>0.34874108507319601</v>
      </c>
      <c r="C75">
        <v>0.41432225063938616</v>
      </c>
      <c r="D75" s="1">
        <v>0.4175615919140872</v>
      </c>
      <c r="E75" s="1">
        <v>0.39562500000000006</v>
      </c>
      <c r="F75" s="1">
        <v>0.46552814674256798</v>
      </c>
      <c r="G75" s="7">
        <f t="shared" si="32"/>
        <v>6.5581165566190147E-2</v>
      </c>
      <c r="H75" s="7">
        <f t="shared" si="33"/>
        <v>6.8820506840891194E-2</v>
      </c>
      <c r="I75" s="7">
        <f t="shared" si="34"/>
        <v>4.6883914926804049E-2</v>
      </c>
      <c r="J75" s="7">
        <f t="shared" si="35"/>
        <v>0.11678706166937197</v>
      </c>
      <c r="K75" s="7">
        <f t="shared" si="36"/>
        <v>6.5581165566190147E-2</v>
      </c>
      <c r="L75" s="7">
        <f t="shared" si="37"/>
        <v>6.8820506840891194E-2</v>
      </c>
      <c r="M75" s="7">
        <f t="shared" si="38"/>
        <v>4.6883914926804049E-2</v>
      </c>
      <c r="N75" s="7">
        <f t="shared" si="39"/>
        <v>0.11678706166937197</v>
      </c>
      <c r="O75" s="8">
        <f t="shared" si="40"/>
        <v>4.3008892770200445E-3</v>
      </c>
      <c r="P75" s="8">
        <f t="shared" si="41"/>
        <v>4.736262161837152E-3</v>
      </c>
      <c r="Q75" s="8">
        <f t="shared" si="42"/>
        <v>2.1981014788637994E-3</v>
      </c>
      <c r="R75" s="8">
        <f t="shared" si="43"/>
        <v>1.3639217773365691E-2</v>
      </c>
      <c r="S75" s="8">
        <f t="shared" si="44"/>
        <v>3.5858783230528548</v>
      </c>
      <c r="T75" s="8">
        <f t="shared" si="45"/>
        <v>1.8861459251205792</v>
      </c>
      <c r="U75" s="8">
        <f t="shared" si="46"/>
        <v>0.50264725088947693</v>
      </c>
      <c r="V75" s="8">
        <f t="shared" si="47"/>
        <v>5.8764109713431925</v>
      </c>
    </row>
    <row r="76" spans="1:22">
      <c r="A76" s="1">
        <v>611.87</v>
      </c>
      <c r="B76" s="4">
        <v>0.34807025406684561</v>
      </c>
      <c r="C76">
        <v>0.41515544041450769</v>
      </c>
      <c r="D76" s="1">
        <v>0.4024312220089572</v>
      </c>
      <c r="E76" s="1">
        <v>0.39884393063583806</v>
      </c>
      <c r="F76" s="1">
        <v>0.48673139158576045</v>
      </c>
      <c r="G76" s="7">
        <f t="shared" si="32"/>
        <v>6.7085186347662085E-2</v>
      </c>
      <c r="H76" s="7">
        <f t="shared" si="33"/>
        <v>5.4360967942111593E-2</v>
      </c>
      <c r="I76" s="7">
        <f t="shared" si="34"/>
        <v>5.0773676568992454E-2</v>
      </c>
      <c r="J76" s="7">
        <f t="shared" si="35"/>
        <v>0.13866113751891485</v>
      </c>
      <c r="K76" s="7">
        <f t="shared" si="36"/>
        <v>6.7085186347662085E-2</v>
      </c>
      <c r="L76" s="7">
        <f t="shared" si="37"/>
        <v>5.4360967942111593E-2</v>
      </c>
      <c r="M76" s="7">
        <f t="shared" si="38"/>
        <v>5.0773676568992454E-2</v>
      </c>
      <c r="N76" s="7">
        <f t="shared" si="39"/>
        <v>0.13866113751891485</v>
      </c>
      <c r="O76" s="8">
        <f t="shared" si="40"/>
        <v>4.5004222273005478E-3</v>
      </c>
      <c r="P76" s="8">
        <f t="shared" si="41"/>
        <v>2.9551148356032845E-3</v>
      </c>
      <c r="Q76" s="8">
        <f t="shared" si="42"/>
        <v>2.5779662323326532E-3</v>
      </c>
      <c r="R76" s="8">
        <f t="shared" si="43"/>
        <v>1.9226911058039413E-2</v>
      </c>
      <c r="S76" s="8">
        <f t="shared" si="44"/>
        <v>3.7522394718898195</v>
      </c>
      <c r="T76" s="8">
        <f t="shared" si="45"/>
        <v>1.1768305078945398</v>
      </c>
      <c r="U76" s="8">
        <f t="shared" si="46"/>
        <v>0.58951220042748653</v>
      </c>
      <c r="V76" s="8">
        <f t="shared" si="47"/>
        <v>8.2838497752515678</v>
      </c>
    </row>
    <row r="77" spans="1:22">
      <c r="A77" s="1">
        <v>614.05999999999995</v>
      </c>
      <c r="B77" s="4">
        <v>0.346114382281481</v>
      </c>
      <c r="C77">
        <v>0.43570952698201204</v>
      </c>
      <c r="D77" s="1">
        <v>0.4311258278145696</v>
      </c>
      <c r="E77" s="1">
        <v>0.43225380039656319</v>
      </c>
      <c r="F77" s="1">
        <v>0.47194719471947194</v>
      </c>
      <c r="G77" s="7">
        <f t="shared" si="32"/>
        <v>8.9595144700531038E-2</v>
      </c>
      <c r="H77" s="7">
        <f t="shared" si="33"/>
        <v>8.5011445533088592E-2</v>
      </c>
      <c r="I77" s="7">
        <f t="shared" si="34"/>
        <v>8.6139418115082189E-2</v>
      </c>
      <c r="J77" s="7">
        <f t="shared" si="35"/>
        <v>0.12583281243799094</v>
      </c>
      <c r="K77" s="7">
        <f t="shared" si="36"/>
        <v>8.9595144700531038E-2</v>
      </c>
      <c r="L77" s="7">
        <f t="shared" si="37"/>
        <v>8.5011445533088592E-2</v>
      </c>
      <c r="M77" s="7">
        <f t="shared" si="38"/>
        <v>8.6139418115082189E-2</v>
      </c>
      <c r="N77" s="7">
        <f t="shared" si="39"/>
        <v>0.12583281243799094</v>
      </c>
      <c r="O77" s="8">
        <f t="shared" si="40"/>
        <v>8.027289953909094E-3</v>
      </c>
      <c r="P77" s="8">
        <f t="shared" si="41"/>
        <v>7.2269458716252887E-3</v>
      </c>
      <c r="Q77" s="8">
        <f t="shared" si="42"/>
        <v>7.4199993532049497E-3</v>
      </c>
      <c r="R77" s="8">
        <f t="shared" si="43"/>
        <v>1.5833896686054606E-2</v>
      </c>
      <c r="S77" s="8">
        <f t="shared" si="44"/>
        <v>6.6927751877692483</v>
      </c>
      <c r="T77" s="8">
        <f t="shared" si="45"/>
        <v>2.8780236484092061</v>
      </c>
      <c r="U77" s="8">
        <f t="shared" si="46"/>
        <v>1.6967561836217044</v>
      </c>
      <c r="V77" s="8">
        <f t="shared" si="47"/>
        <v>6.8219809780253424</v>
      </c>
    </row>
    <row r="78" spans="1:22">
      <c r="A78" s="1">
        <v>616.25</v>
      </c>
      <c r="B78" s="4">
        <v>0.34537940751081325</v>
      </c>
      <c r="C78">
        <v>0.42291950886766705</v>
      </c>
      <c r="D78" s="1">
        <v>0.44827586206896547</v>
      </c>
      <c r="E78" s="1">
        <v>0.41649763353617303</v>
      </c>
      <c r="F78" s="1">
        <v>0.46770904146838888</v>
      </c>
      <c r="G78" s="7">
        <f t="shared" si="32"/>
        <v>7.7540101356853797E-2</v>
      </c>
      <c r="H78" s="7">
        <f t="shared" si="33"/>
        <v>0.10289645455815222</v>
      </c>
      <c r="I78" s="7">
        <f t="shared" si="34"/>
        <v>7.1118226025359776E-2</v>
      </c>
      <c r="J78" s="7">
        <f t="shared" si="35"/>
        <v>0.12232963395757562</v>
      </c>
      <c r="K78" s="7">
        <f t="shared" si="36"/>
        <v>7.7540101356853797E-2</v>
      </c>
      <c r="L78" s="7">
        <f t="shared" si="37"/>
        <v>0.10289645455815222</v>
      </c>
      <c r="M78" s="7">
        <f t="shared" si="38"/>
        <v>7.1118226025359776E-2</v>
      </c>
      <c r="N78" s="7">
        <f t="shared" si="39"/>
        <v>0.12232963395757562</v>
      </c>
      <c r="O78" s="8">
        <f t="shared" si="40"/>
        <v>6.0124673184311604E-3</v>
      </c>
      <c r="P78" s="8">
        <f t="shared" si="41"/>
        <v>1.0587680360637884E-2</v>
      </c>
      <c r="Q78" s="8">
        <f t="shared" si="42"/>
        <v>5.0578020729941603E-3</v>
      </c>
      <c r="R78" s="8">
        <f t="shared" si="43"/>
        <v>1.4964539344194439E-2</v>
      </c>
      <c r="S78" s="8">
        <f t="shared" si="44"/>
        <v>5.0129112461514636</v>
      </c>
      <c r="T78" s="8">
        <f t="shared" si="45"/>
        <v>4.2163861472039361</v>
      </c>
      <c r="U78" s="8">
        <f t="shared" si="46"/>
        <v>1.1565845944690982</v>
      </c>
      <c r="V78" s="8">
        <f t="shared" si="47"/>
        <v>6.447421299705594</v>
      </c>
    </row>
    <row r="79" spans="1:22">
      <c r="A79" s="1">
        <v>618.44000000000005</v>
      </c>
      <c r="B79" s="4">
        <v>0.34462175573377646</v>
      </c>
      <c r="C79">
        <v>0.41783707865168546</v>
      </c>
      <c r="D79" s="1">
        <v>0.41310344827586204</v>
      </c>
      <c r="E79" s="1">
        <v>0.40668523676880231</v>
      </c>
      <c r="F79" s="1">
        <v>0.45416666666666661</v>
      </c>
      <c r="G79" s="7">
        <f t="shared" si="32"/>
        <v>7.3215322917908998E-2</v>
      </c>
      <c r="H79" s="7">
        <f t="shared" si="33"/>
        <v>6.8481692542085582E-2</v>
      </c>
      <c r="I79" s="7">
        <f t="shared" si="34"/>
        <v>6.2063481035025847E-2</v>
      </c>
      <c r="J79" s="7">
        <f t="shared" si="35"/>
        <v>0.10954491093289015</v>
      </c>
      <c r="K79" s="7">
        <f t="shared" si="36"/>
        <v>7.3215322917908998E-2</v>
      </c>
      <c r="L79" s="7">
        <f t="shared" si="37"/>
        <v>6.8481692542085582E-2</v>
      </c>
      <c r="M79" s="7">
        <f t="shared" si="38"/>
        <v>6.2063481035025847E-2</v>
      </c>
      <c r="N79" s="7">
        <f t="shared" si="39"/>
        <v>0.10954491093289015</v>
      </c>
      <c r="O79" s="8">
        <f t="shared" si="40"/>
        <v>5.360483509973691E-3</v>
      </c>
      <c r="P79" s="8">
        <f t="shared" si="41"/>
        <v>4.6897422134287402E-3</v>
      </c>
      <c r="Q79" s="8">
        <f t="shared" si="42"/>
        <v>3.8518756781850132E-3</v>
      </c>
      <c r="R79" s="8">
        <f t="shared" si="43"/>
        <v>1.2000087511294836E-2</v>
      </c>
      <c r="S79" s="8">
        <f t="shared" si="44"/>
        <v>4.4693179436638051</v>
      </c>
      <c r="T79" s="8">
        <f t="shared" si="45"/>
        <v>1.8676200479353289</v>
      </c>
      <c r="U79" s="8">
        <f t="shared" si="46"/>
        <v>0.8808213538023395</v>
      </c>
      <c r="V79" s="8">
        <f t="shared" si="47"/>
        <v>5.1701972268641407</v>
      </c>
    </row>
    <row r="80" spans="1:22">
      <c r="A80" s="1">
        <v>620.62</v>
      </c>
      <c r="B80" s="4">
        <v>0.34262751299569649</v>
      </c>
      <c r="C80">
        <v>0.41438848920863314</v>
      </c>
      <c r="D80" s="1">
        <v>0.41672572643515238</v>
      </c>
      <c r="E80" s="1">
        <v>0.40503597122302165</v>
      </c>
      <c r="F80" s="1">
        <v>0.46170063246661969</v>
      </c>
      <c r="G80" s="7">
        <f t="shared" si="32"/>
        <v>7.1760976212936645E-2</v>
      </c>
      <c r="H80" s="7">
        <f t="shared" si="33"/>
        <v>7.4098213439455884E-2</v>
      </c>
      <c r="I80" s="7">
        <f t="shared" si="34"/>
        <v>6.2408458227325159E-2</v>
      </c>
      <c r="J80" s="7">
        <f t="shared" si="35"/>
        <v>0.11907311947092319</v>
      </c>
      <c r="K80" s="7">
        <f t="shared" si="36"/>
        <v>7.1760976212936645E-2</v>
      </c>
      <c r="L80" s="7">
        <f t="shared" si="37"/>
        <v>7.4098213439455884E-2</v>
      </c>
      <c r="M80" s="7">
        <f t="shared" si="38"/>
        <v>6.2408458227325159E-2</v>
      </c>
      <c r="N80" s="7">
        <f t="shared" si="39"/>
        <v>0.11907311947092319</v>
      </c>
      <c r="O80" s="8">
        <f t="shared" si="40"/>
        <v>5.1496377070336594E-3</v>
      </c>
      <c r="P80" s="8">
        <f t="shared" si="41"/>
        <v>5.4905452349191608E-3</v>
      </c>
      <c r="Q80" s="8">
        <f t="shared" si="42"/>
        <v>3.8948156583117895E-3</v>
      </c>
      <c r="R80" s="8">
        <f t="shared" si="43"/>
        <v>1.4178407780536749E-2</v>
      </c>
      <c r="S80" s="8">
        <f t="shared" si="44"/>
        <v>4.2935246726514462</v>
      </c>
      <c r="T80" s="8">
        <f t="shared" si="45"/>
        <v>2.1865279344072466</v>
      </c>
      <c r="U80" s="8">
        <f t="shared" si="46"/>
        <v>0.8906405833381521</v>
      </c>
      <c r="V80" s="8">
        <f t="shared" si="47"/>
        <v>6.1087191671963295</v>
      </c>
    </row>
    <row r="81" spans="1:22">
      <c r="A81" s="1">
        <v>622.80999999999995</v>
      </c>
      <c r="B81" s="4">
        <v>0.34180050731033201</v>
      </c>
      <c r="C81">
        <v>0.41894892672094741</v>
      </c>
      <c r="D81" s="1">
        <v>0.41007194244604317</v>
      </c>
      <c r="E81" s="1">
        <v>0.41034985422740539</v>
      </c>
      <c r="F81" s="1">
        <v>0.45061283345349679</v>
      </c>
      <c r="G81" s="7">
        <f t="shared" si="32"/>
        <v>7.7148419410615399E-2</v>
      </c>
      <c r="H81" s="7">
        <f t="shared" si="33"/>
        <v>6.8271435135711156E-2</v>
      </c>
      <c r="I81" s="7">
        <f t="shared" si="34"/>
        <v>6.8549346917073373E-2</v>
      </c>
      <c r="J81" s="7">
        <f t="shared" si="35"/>
        <v>0.10881232614316477</v>
      </c>
      <c r="K81" s="7">
        <f t="shared" si="36"/>
        <v>7.7148419410615399E-2</v>
      </c>
      <c r="L81" s="7">
        <f t="shared" si="37"/>
        <v>6.8271435135711156E-2</v>
      </c>
      <c r="M81" s="7">
        <f t="shared" si="38"/>
        <v>6.8549346917073373E-2</v>
      </c>
      <c r="N81" s="7">
        <f t="shared" si="39"/>
        <v>0.10881232614316477</v>
      </c>
      <c r="O81" s="8">
        <f t="shared" si="40"/>
        <v>5.9518786175562187E-3</v>
      </c>
      <c r="P81" s="8">
        <f t="shared" si="41"/>
        <v>4.6609888554896154E-3</v>
      </c>
      <c r="Q81" s="8">
        <f t="shared" si="42"/>
        <v>4.6990129627572765E-3</v>
      </c>
      <c r="R81" s="8">
        <f t="shared" si="43"/>
        <v>1.184012232068646E-2</v>
      </c>
      <c r="S81" s="8">
        <f t="shared" si="44"/>
        <v>4.9623952493202417</v>
      </c>
      <c r="T81" s="8">
        <f t="shared" si="45"/>
        <v>1.8561694510179114</v>
      </c>
      <c r="U81" s="8">
        <f t="shared" si="46"/>
        <v>1.0745390830840316</v>
      </c>
      <c r="V81" s="8">
        <f t="shared" si="47"/>
        <v>5.1012767640675341</v>
      </c>
    </row>
    <row r="82" spans="1:22">
      <c r="A82" s="1">
        <v>624.99</v>
      </c>
      <c r="B82" s="4">
        <v>0.34094447727053029</v>
      </c>
      <c r="C82">
        <v>0.38467374810318655</v>
      </c>
      <c r="D82" s="1">
        <v>0.38341968911917101</v>
      </c>
      <c r="E82" s="1">
        <v>0.38354151359294636</v>
      </c>
      <c r="F82" s="1">
        <v>0.45039826212889211</v>
      </c>
      <c r="G82" s="7">
        <f t="shared" si="32"/>
        <v>4.3729270832656264E-2</v>
      </c>
      <c r="H82" s="7">
        <f t="shared" si="33"/>
        <v>4.2475211848640726E-2</v>
      </c>
      <c r="I82" s="7">
        <f t="shared" si="34"/>
        <v>4.2597036322416071E-2</v>
      </c>
      <c r="J82" s="7">
        <f t="shared" si="35"/>
        <v>0.10945378485836182</v>
      </c>
      <c r="K82" s="7">
        <f t="shared" si="36"/>
        <v>4.3729270832656264E-2</v>
      </c>
      <c r="L82" s="7">
        <f t="shared" si="37"/>
        <v>4.2475211848640726E-2</v>
      </c>
      <c r="M82" s="7">
        <f t="shared" si="38"/>
        <v>4.2597036322416071E-2</v>
      </c>
      <c r="N82" s="7">
        <f t="shared" si="39"/>
        <v>0.10945378485836182</v>
      </c>
      <c r="O82" s="8">
        <f t="shared" si="40"/>
        <v>1.9122491275558018E-3</v>
      </c>
      <c r="P82" s="8">
        <f t="shared" si="41"/>
        <v>1.8041436215869096E-3</v>
      </c>
      <c r="Q82" s="8">
        <f t="shared" si="42"/>
        <v>1.8145075034532341E-3</v>
      </c>
      <c r="R82" s="8">
        <f t="shared" si="43"/>
        <v>1.1980131019820556E-2</v>
      </c>
      <c r="S82" s="8">
        <f t="shared" si="44"/>
        <v>1.5943429958583248</v>
      </c>
      <c r="T82" s="8">
        <f t="shared" si="45"/>
        <v>0.71847334964002285</v>
      </c>
      <c r="U82" s="8">
        <f t="shared" si="46"/>
        <v>0.41492952763970631</v>
      </c>
      <c r="V82" s="8">
        <f t="shared" si="47"/>
        <v>5.1615990398274922</v>
      </c>
    </row>
    <row r="83" spans="1:22">
      <c r="A83" s="1">
        <v>627.16999999999996</v>
      </c>
      <c r="B83" s="4">
        <v>0.33874661159779457</v>
      </c>
      <c r="C83">
        <v>0.39398612181958353</v>
      </c>
      <c r="D83" s="1">
        <v>0.40309506263817241</v>
      </c>
      <c r="E83" s="1">
        <v>0.40221402214022139</v>
      </c>
      <c r="F83" s="1">
        <v>0.43773028739867353</v>
      </c>
      <c r="G83" s="7">
        <f t="shared" si="32"/>
        <v>5.5239510221788968E-2</v>
      </c>
      <c r="H83" s="7">
        <f t="shared" si="33"/>
        <v>6.4348451040377841E-2</v>
      </c>
      <c r="I83" s="7">
        <f t="shared" si="34"/>
        <v>6.3467410542426828E-2</v>
      </c>
      <c r="J83" s="7">
        <f t="shared" si="35"/>
        <v>9.8983675800878967E-2</v>
      </c>
      <c r="K83" s="7">
        <f t="shared" si="36"/>
        <v>5.5239510221788968E-2</v>
      </c>
      <c r="L83" s="7">
        <f t="shared" si="37"/>
        <v>6.4348451040377841E-2</v>
      </c>
      <c r="M83" s="7">
        <f t="shared" si="38"/>
        <v>6.3467410542426828E-2</v>
      </c>
      <c r="N83" s="7">
        <f t="shared" si="39"/>
        <v>9.8983675800878967E-2</v>
      </c>
      <c r="O83" s="8">
        <f t="shared" si="40"/>
        <v>3.0514034895431277E-3</v>
      </c>
      <c r="P83" s="8">
        <f t="shared" si="41"/>
        <v>4.1407231512959044E-3</v>
      </c>
      <c r="Q83" s="8">
        <f t="shared" si="42"/>
        <v>4.0281122009609522E-3</v>
      </c>
      <c r="R83" s="8">
        <f t="shared" si="43"/>
        <v>9.7977680750535121E-3</v>
      </c>
      <c r="S83" s="8">
        <f t="shared" si="44"/>
        <v>2.5441160939678715</v>
      </c>
      <c r="T83" s="8">
        <f t="shared" si="45"/>
        <v>1.6489813764531536</v>
      </c>
      <c r="U83" s="8">
        <f t="shared" si="46"/>
        <v>0.92112195162798494</v>
      </c>
      <c r="V83" s="8">
        <f t="shared" si="47"/>
        <v>4.2213353263816105</v>
      </c>
    </row>
    <row r="84" spans="1:22">
      <c r="A84" s="1">
        <v>629.35</v>
      </c>
      <c r="B84" s="4">
        <v>0.33782689620350109</v>
      </c>
      <c r="C84">
        <v>0.36399682791435373</v>
      </c>
      <c r="D84" s="1">
        <v>0.38368580060422958</v>
      </c>
      <c r="E84" s="1">
        <v>0.38741470811220613</v>
      </c>
      <c r="F84" s="1">
        <v>0.44203440538519062</v>
      </c>
      <c r="G84" s="7">
        <f t="shared" si="32"/>
        <v>2.6169931710852634E-2</v>
      </c>
      <c r="H84" s="7">
        <f t="shared" si="33"/>
        <v>4.5858904400728484E-2</v>
      </c>
      <c r="I84" s="7">
        <f t="shared" si="34"/>
        <v>4.9587811908705037E-2</v>
      </c>
      <c r="J84" s="7">
        <f t="shared" si="35"/>
        <v>0.10420750918168953</v>
      </c>
      <c r="K84" s="7">
        <f t="shared" si="36"/>
        <v>2.6169931710852634E-2</v>
      </c>
      <c r="L84" s="7">
        <f t="shared" si="37"/>
        <v>4.5858904400728484E-2</v>
      </c>
      <c r="M84" s="7">
        <f t="shared" si="38"/>
        <v>4.9587811908705037E-2</v>
      </c>
      <c r="N84" s="7">
        <f t="shared" si="39"/>
        <v>0.10420750918168953</v>
      </c>
      <c r="O84" s="8">
        <f t="shared" si="40"/>
        <v>6.8486532575069031E-4</v>
      </c>
      <c r="P84" s="8">
        <f t="shared" si="41"/>
        <v>2.1030391128351545E-3</v>
      </c>
      <c r="Q84" s="8">
        <f t="shared" si="42"/>
        <v>2.458951089893109E-3</v>
      </c>
      <c r="R84" s="8">
        <f t="shared" si="43"/>
        <v>1.0859204969851908E-2</v>
      </c>
      <c r="S84" s="8">
        <f t="shared" si="44"/>
        <v>0.57100835842058972</v>
      </c>
      <c r="T84" s="8">
        <f t="shared" si="45"/>
        <v>0.83750403113340388</v>
      </c>
      <c r="U84" s="8">
        <f t="shared" si="46"/>
        <v>0.56229660790972036</v>
      </c>
      <c r="V84" s="8">
        <f t="shared" si="47"/>
        <v>4.6786518321831423</v>
      </c>
    </row>
    <row r="85" spans="1:22">
      <c r="A85" s="1">
        <v>631.52</v>
      </c>
      <c r="B85" s="4">
        <v>0.33686341889319704</v>
      </c>
      <c r="C85">
        <v>0.3585365853658537</v>
      </c>
      <c r="D85" s="1">
        <v>0.38627602158828056</v>
      </c>
      <c r="E85" s="1">
        <v>0.36307214895267648</v>
      </c>
      <c r="F85" s="1">
        <v>0.44266055045871572</v>
      </c>
      <c r="G85" s="7">
        <f t="shared" si="32"/>
        <v>2.1673166472656658E-2</v>
      </c>
      <c r="H85" s="7">
        <f t="shared" si="33"/>
        <v>4.9412602695083518E-2</v>
      </c>
      <c r="I85" s="7">
        <f t="shared" si="34"/>
        <v>2.6208730059479435E-2</v>
      </c>
      <c r="J85" s="7">
        <f t="shared" si="35"/>
        <v>0.10579713156551868</v>
      </c>
      <c r="K85" s="7">
        <f t="shared" si="36"/>
        <v>2.1673166472656658E-2</v>
      </c>
      <c r="L85" s="7">
        <f t="shared" si="37"/>
        <v>4.9412602695083518E-2</v>
      </c>
      <c r="M85" s="7">
        <f t="shared" si="38"/>
        <v>2.6208730059479435E-2</v>
      </c>
      <c r="N85" s="7">
        <f t="shared" si="39"/>
        <v>0.10579713156551868</v>
      </c>
      <c r="O85" s="8">
        <f t="shared" si="40"/>
        <v>4.6972614495148865E-4</v>
      </c>
      <c r="P85" s="8">
        <f t="shared" si="41"/>
        <v>2.4416053051021752E-3</v>
      </c>
      <c r="Q85" s="8">
        <f t="shared" si="42"/>
        <v>6.868975313306609E-4</v>
      </c>
      <c r="R85" s="8">
        <f t="shared" si="43"/>
        <v>1.1193033047491668E-2</v>
      </c>
      <c r="S85" s="8">
        <f t="shared" si="44"/>
        <v>0.39163547175057295</v>
      </c>
      <c r="T85" s="8">
        <f t="shared" si="45"/>
        <v>0.97233297896350679</v>
      </c>
      <c r="U85" s="8">
        <f t="shared" si="46"/>
        <v>0.157075166495313</v>
      </c>
      <c r="V85" s="8">
        <f t="shared" si="47"/>
        <v>4.8224805334020262</v>
      </c>
    </row>
    <row r="86" spans="1:22">
      <c r="A86" s="1">
        <v>633.70000000000005</v>
      </c>
      <c r="B86" s="4">
        <v>0.33480148106514934</v>
      </c>
      <c r="C86">
        <v>0.38230383973288823</v>
      </c>
      <c r="D86" s="1">
        <v>0.38455414012738853</v>
      </c>
      <c r="E86" s="1">
        <v>0.40529695024077039</v>
      </c>
      <c r="F86" s="1">
        <v>0.43575851393188869</v>
      </c>
      <c r="G86" s="7">
        <f t="shared" si="32"/>
        <v>4.7502358667738886E-2</v>
      </c>
      <c r="H86" s="7">
        <f t="shared" si="33"/>
        <v>4.9752659062239191E-2</v>
      </c>
      <c r="I86" s="7">
        <f t="shared" si="34"/>
        <v>7.0495469175621051E-2</v>
      </c>
      <c r="J86" s="7">
        <f t="shared" si="35"/>
        <v>0.10095703286673935</v>
      </c>
      <c r="K86" s="7">
        <f t="shared" si="36"/>
        <v>4.7502358667738886E-2</v>
      </c>
      <c r="L86" s="7">
        <f t="shared" si="37"/>
        <v>4.9752659062239191E-2</v>
      </c>
      <c r="M86" s="7">
        <f t="shared" si="38"/>
        <v>7.0495469175621051E-2</v>
      </c>
      <c r="N86" s="7">
        <f t="shared" si="39"/>
        <v>0.10095703286673935</v>
      </c>
      <c r="O86" s="8">
        <f t="shared" si="40"/>
        <v>2.2564740789985079E-3</v>
      </c>
      <c r="P86" s="8">
        <f t="shared" si="41"/>
        <v>2.4753270837634114E-3</v>
      </c>
      <c r="Q86" s="8">
        <f t="shared" si="42"/>
        <v>4.9696111742909381E-3</v>
      </c>
      <c r="R86" s="8">
        <f t="shared" si="43"/>
        <v>1.0192322485255889E-2</v>
      </c>
      <c r="S86" s="8">
        <f t="shared" si="44"/>
        <v>1.8813415006158256</v>
      </c>
      <c r="T86" s="8">
        <f t="shared" si="45"/>
        <v>0.98576217549789757</v>
      </c>
      <c r="U86" s="8">
        <f t="shared" si="46"/>
        <v>1.136417685337332</v>
      </c>
      <c r="V86" s="8">
        <f t="shared" si="47"/>
        <v>4.391327763149703</v>
      </c>
    </row>
    <row r="87" spans="1:22">
      <c r="A87" s="1">
        <v>635.87</v>
      </c>
      <c r="B87" s="4">
        <v>0.33377898603933975</v>
      </c>
      <c r="C87">
        <v>0.37844827586206892</v>
      </c>
      <c r="D87" s="1">
        <v>0.37913907284768217</v>
      </c>
      <c r="E87" s="1">
        <v>0.36829066886870354</v>
      </c>
      <c r="F87" s="1">
        <v>0.43141945773524715</v>
      </c>
      <c r="G87" s="7">
        <f t="shared" si="32"/>
        <v>4.4669289822729163E-2</v>
      </c>
      <c r="H87" s="7">
        <f t="shared" si="33"/>
        <v>4.5360086808342415E-2</v>
      </c>
      <c r="I87" s="7">
        <f t="shared" si="34"/>
        <v>3.4511682829363788E-2</v>
      </c>
      <c r="J87" s="7">
        <f t="shared" si="35"/>
        <v>9.7640471695907394E-2</v>
      </c>
      <c r="K87" s="7">
        <f t="shared" si="36"/>
        <v>4.4669289822729163E-2</v>
      </c>
      <c r="L87" s="7">
        <f t="shared" si="37"/>
        <v>4.5360086808342415E-2</v>
      </c>
      <c r="M87" s="7">
        <f t="shared" si="38"/>
        <v>3.4511682829363788E-2</v>
      </c>
      <c r="N87" s="7">
        <f t="shared" si="39"/>
        <v>9.7640471695907394E-2</v>
      </c>
      <c r="O87" s="8">
        <f t="shared" si="40"/>
        <v>1.9953454532669751E-3</v>
      </c>
      <c r="P87" s="8">
        <f t="shared" si="41"/>
        <v>2.0575374752603596E-3</v>
      </c>
      <c r="Q87" s="8">
        <f t="shared" si="42"/>
        <v>1.1910562517146034E-3</v>
      </c>
      <c r="R87" s="8">
        <f t="shared" si="43"/>
        <v>9.5336617129992921E-3</v>
      </c>
      <c r="S87" s="8">
        <f t="shared" si="44"/>
        <v>1.6636247871113872</v>
      </c>
      <c r="T87" s="8">
        <f t="shared" si="45"/>
        <v>0.81938368108404713</v>
      </c>
      <c r="U87" s="8">
        <f t="shared" si="46"/>
        <v>0.27236283508099401</v>
      </c>
      <c r="V87" s="8">
        <f t="shared" si="47"/>
        <v>4.1075459911451242</v>
      </c>
    </row>
    <row r="88" spans="1:22">
      <c r="A88" s="1">
        <v>638.04999999999995</v>
      </c>
      <c r="B88" s="4">
        <v>0.33274237355233899</v>
      </c>
      <c r="C88">
        <v>0.39234875444839851</v>
      </c>
      <c r="D88" s="1">
        <v>0.42018981880931838</v>
      </c>
      <c r="E88" s="1">
        <v>0.42447916666666663</v>
      </c>
      <c r="F88" s="1">
        <v>0.43543046357615894</v>
      </c>
      <c r="G88" s="7">
        <f t="shared" si="32"/>
        <v>5.9606380896059519E-2</v>
      </c>
      <c r="H88" s="7">
        <f t="shared" si="33"/>
        <v>8.7447445256979395E-2</v>
      </c>
      <c r="I88" s="7">
        <f t="shared" si="34"/>
        <v>9.1736793114327642E-2</v>
      </c>
      <c r="J88" s="7">
        <f t="shared" si="35"/>
        <v>0.10268809002381996</v>
      </c>
      <c r="K88" s="7">
        <f t="shared" si="36"/>
        <v>5.9606380896059519E-2</v>
      </c>
      <c r="L88" s="7">
        <f t="shared" si="37"/>
        <v>8.7447445256979395E-2</v>
      </c>
      <c r="M88" s="7">
        <f t="shared" si="38"/>
        <v>9.1736793114327642E-2</v>
      </c>
      <c r="N88" s="7">
        <f t="shared" si="39"/>
        <v>0.10268809002381996</v>
      </c>
      <c r="O88" s="8">
        <f t="shared" si="40"/>
        <v>3.5529206435261293E-3</v>
      </c>
      <c r="P88" s="8">
        <f t="shared" si="41"/>
        <v>7.6470556819724081E-3</v>
      </c>
      <c r="Q88" s="8">
        <f t="shared" si="42"/>
        <v>8.415639210900952E-3</v>
      </c>
      <c r="R88" s="8">
        <f t="shared" si="43"/>
        <v>1.0544843832740151E-2</v>
      </c>
      <c r="S88" s="8">
        <f t="shared" si="44"/>
        <v>2.9622574073738401</v>
      </c>
      <c r="T88" s="8">
        <f t="shared" si="45"/>
        <v>3.0453261286802813</v>
      </c>
      <c r="U88" s="8">
        <f t="shared" si="46"/>
        <v>1.924432495274782</v>
      </c>
      <c r="V88" s="8">
        <f t="shared" si="47"/>
        <v>4.5432103966270043</v>
      </c>
    </row>
    <row r="89" spans="1:22">
      <c r="A89" s="1">
        <v>640.22</v>
      </c>
      <c r="B89" s="4">
        <v>0.33046141557761899</v>
      </c>
      <c r="C89">
        <v>0.38256880733944942</v>
      </c>
      <c r="D89" s="1">
        <v>0.39911894273127763</v>
      </c>
      <c r="E89" s="1">
        <v>0.42399999999999988</v>
      </c>
      <c r="F89" s="1">
        <v>0.40978077571669475</v>
      </c>
      <c r="G89" s="7">
        <f t="shared" si="32"/>
        <v>5.2107391761830435E-2</v>
      </c>
      <c r="H89" s="7">
        <f t="shared" si="33"/>
        <v>6.8657527153658637E-2</v>
      </c>
      <c r="I89" s="7">
        <f t="shared" si="34"/>
        <v>9.3538584422380888E-2</v>
      </c>
      <c r="J89" s="7">
        <f t="shared" si="35"/>
        <v>7.9319360139075756E-2</v>
      </c>
      <c r="K89" s="7">
        <f t="shared" si="36"/>
        <v>5.2107391761830435E-2</v>
      </c>
      <c r="L89" s="7">
        <f t="shared" si="37"/>
        <v>6.8657527153658637E-2</v>
      </c>
      <c r="M89" s="7">
        <f t="shared" si="38"/>
        <v>9.3538584422380888E-2</v>
      </c>
      <c r="N89" s="7">
        <f t="shared" si="39"/>
        <v>7.9319360139075756E-2</v>
      </c>
      <c r="O89" s="8">
        <f t="shared" si="40"/>
        <v>2.7151802762208745E-3</v>
      </c>
      <c r="P89" s="8">
        <f t="shared" si="41"/>
        <v>4.7138560348553727E-3</v>
      </c>
      <c r="Q89" s="8">
        <f t="shared" si="42"/>
        <v>8.7494667757428771E-3</v>
      </c>
      <c r="R89" s="8">
        <f t="shared" si="43"/>
        <v>6.2915608928724E-3</v>
      </c>
      <c r="S89" s="8">
        <f t="shared" si="44"/>
        <v>2.2637890604863666</v>
      </c>
      <c r="T89" s="8">
        <f t="shared" si="45"/>
        <v>1.8772230184780929</v>
      </c>
      <c r="U89" s="8">
        <f t="shared" si="46"/>
        <v>2.0007699662024923</v>
      </c>
      <c r="V89" s="8">
        <f t="shared" si="47"/>
        <v>2.7106977886918635</v>
      </c>
    </row>
    <row r="90" spans="1:22">
      <c r="A90" s="1">
        <v>642.39</v>
      </c>
      <c r="B90" s="4">
        <v>0.32937582307333851</v>
      </c>
      <c r="C90">
        <v>0.42065727699530525</v>
      </c>
      <c r="D90" s="1">
        <v>0.40700808625336932</v>
      </c>
      <c r="E90" s="1">
        <v>0.44269870609981515</v>
      </c>
      <c r="F90" s="1">
        <v>0.42536669542709227</v>
      </c>
      <c r="G90" s="7">
        <f t="shared" si="32"/>
        <v>9.1281453921966738E-2</v>
      </c>
      <c r="H90" s="7">
        <f t="shared" si="33"/>
        <v>7.7632263180030803E-2</v>
      </c>
      <c r="I90" s="7">
        <f t="shared" si="34"/>
        <v>0.11332288302647664</v>
      </c>
      <c r="J90" s="7">
        <f t="shared" si="35"/>
        <v>9.5990872353753753E-2</v>
      </c>
      <c r="K90" s="7">
        <f t="shared" si="36"/>
        <v>9.1281453921966738E-2</v>
      </c>
      <c r="L90" s="7">
        <f t="shared" si="37"/>
        <v>7.7632263180030803E-2</v>
      </c>
      <c r="M90" s="7">
        <f t="shared" si="38"/>
        <v>0.11332288302647664</v>
      </c>
      <c r="N90" s="7">
        <f t="shared" si="39"/>
        <v>9.5990872353753753E-2</v>
      </c>
      <c r="O90" s="8">
        <f t="shared" si="40"/>
        <v>8.332303830108136E-3</v>
      </c>
      <c r="P90" s="8">
        <f t="shared" si="41"/>
        <v>6.0267682864535667E-3</v>
      </c>
      <c r="Q90" s="8">
        <f t="shared" si="42"/>
        <v>1.2842075817432507E-2</v>
      </c>
      <c r="R90" s="8">
        <f t="shared" si="43"/>
        <v>9.2142475752346464E-3</v>
      </c>
      <c r="S90" s="8">
        <f t="shared" si="44"/>
        <v>6.9470813501567363</v>
      </c>
      <c r="T90" s="8">
        <f t="shared" si="45"/>
        <v>2.4000707850874194</v>
      </c>
      <c r="U90" s="8">
        <f t="shared" si="46"/>
        <v>2.9366406271121273</v>
      </c>
      <c r="V90" s="8">
        <f t="shared" si="47"/>
        <v>3.9699274873019159</v>
      </c>
    </row>
    <row r="91" spans="1:22">
      <c r="A91" s="1">
        <v>644.54999999999995</v>
      </c>
      <c r="B91" s="4">
        <v>0.3282698403402578</v>
      </c>
      <c r="C91">
        <v>0.425978987583572</v>
      </c>
      <c r="D91" s="1">
        <v>0.43888888888888883</v>
      </c>
      <c r="E91" s="1">
        <v>0.4253308128544423</v>
      </c>
      <c r="F91" s="1">
        <v>0.44434628975265034</v>
      </c>
      <c r="G91" s="7">
        <f t="shared" si="32"/>
        <v>9.7709147243314198E-2</v>
      </c>
      <c r="H91" s="7">
        <f t="shared" si="33"/>
        <v>0.11061904854863103</v>
      </c>
      <c r="I91" s="7">
        <f t="shared" si="34"/>
        <v>9.7060972514184496E-2</v>
      </c>
      <c r="J91" s="7">
        <f t="shared" si="35"/>
        <v>0.11607644941239253</v>
      </c>
      <c r="K91" s="7">
        <f t="shared" si="36"/>
        <v>9.7709147243314198E-2</v>
      </c>
      <c r="L91" s="7">
        <f t="shared" si="37"/>
        <v>0.11061904854863103</v>
      </c>
      <c r="M91" s="7">
        <f t="shared" si="38"/>
        <v>9.7060972514184496E-2</v>
      </c>
      <c r="N91" s="7">
        <f t="shared" si="39"/>
        <v>0.11607644941239253</v>
      </c>
      <c r="O91" s="8">
        <f t="shared" si="40"/>
        <v>9.5470774550156547E-3</v>
      </c>
      <c r="P91" s="8">
        <f t="shared" si="41"/>
        <v>1.2236573901804389E-2</v>
      </c>
      <c r="Q91" s="8">
        <f t="shared" si="42"/>
        <v>9.420832385399279E-3</v>
      </c>
      <c r="R91" s="8">
        <f t="shared" si="43"/>
        <v>1.3473742108187723E-2</v>
      </c>
      <c r="S91" s="8">
        <f t="shared" si="44"/>
        <v>7.9599022177495833</v>
      </c>
      <c r="T91" s="8">
        <f t="shared" si="45"/>
        <v>4.873033462609822</v>
      </c>
      <c r="U91" s="8">
        <f t="shared" si="46"/>
        <v>2.1542933959806119</v>
      </c>
      <c r="V91" s="8">
        <f t="shared" si="47"/>
        <v>5.805116339165604</v>
      </c>
    </row>
    <row r="92" spans="1:22">
      <c r="A92" s="1">
        <v>646.72</v>
      </c>
      <c r="B92" s="4">
        <v>0.32592892852741134</v>
      </c>
      <c r="C92">
        <v>0.40649606299212598</v>
      </c>
      <c r="D92" s="1">
        <v>0.42090656799259935</v>
      </c>
      <c r="E92" s="1">
        <v>0.46496212121212116</v>
      </c>
      <c r="F92" s="1">
        <v>0.42076991942703673</v>
      </c>
      <c r="G92" s="7">
        <f t="shared" si="32"/>
        <v>8.056713446471464E-2</v>
      </c>
      <c r="H92" s="7">
        <f t="shared" si="33"/>
        <v>9.4977639465188002E-2</v>
      </c>
      <c r="I92" s="7">
        <f t="shared" si="34"/>
        <v>0.13903319268470982</v>
      </c>
      <c r="J92" s="7">
        <f t="shared" si="35"/>
        <v>9.4840990899625388E-2</v>
      </c>
      <c r="K92" s="7">
        <f t="shared" si="36"/>
        <v>8.056713446471464E-2</v>
      </c>
      <c r="L92" s="7">
        <f t="shared" si="37"/>
        <v>9.4977639465188002E-2</v>
      </c>
      <c r="M92" s="7">
        <f t="shared" si="38"/>
        <v>0.13903319268470982</v>
      </c>
      <c r="N92" s="7">
        <f t="shared" si="39"/>
        <v>9.4840990899625388E-2</v>
      </c>
      <c r="O92" s="8">
        <f t="shared" si="40"/>
        <v>6.4910631558554093E-3</v>
      </c>
      <c r="P92" s="8">
        <f t="shared" si="41"/>
        <v>9.0207519983792374E-3</v>
      </c>
      <c r="Q92" s="8">
        <f t="shared" si="42"/>
        <v>1.9330228668103647E-2</v>
      </c>
      <c r="R92" s="8">
        <f t="shared" si="43"/>
        <v>8.9948135548228256E-3</v>
      </c>
      <c r="S92" s="8">
        <f t="shared" si="44"/>
        <v>5.4119418485184339</v>
      </c>
      <c r="T92" s="8">
        <f t="shared" si="45"/>
        <v>3.5923802445653843</v>
      </c>
      <c r="U92" s="8">
        <f t="shared" si="46"/>
        <v>4.4203083399541727</v>
      </c>
      <c r="V92" s="8">
        <f t="shared" si="47"/>
        <v>3.8753850797782206</v>
      </c>
    </row>
    <row r="93" spans="1:22">
      <c r="A93" s="1">
        <v>648.88</v>
      </c>
      <c r="B93" s="4">
        <v>0.3247744576055378</v>
      </c>
      <c r="C93">
        <v>0.40927419354838696</v>
      </c>
      <c r="D93" s="1">
        <v>0.39962121212121215</v>
      </c>
      <c r="E93" s="1">
        <v>0.45612343297974944</v>
      </c>
      <c r="F93" s="1">
        <v>0.40958408679927671</v>
      </c>
      <c r="G93" s="7">
        <f t="shared" si="32"/>
        <v>8.4499735942849152E-2</v>
      </c>
      <c r="H93" s="7">
        <f t="shared" si="33"/>
        <v>7.4846754515674352E-2</v>
      </c>
      <c r="I93" s="7">
        <f t="shared" si="34"/>
        <v>0.13134897537421164</v>
      </c>
      <c r="J93" s="7">
        <f t="shared" si="35"/>
        <v>8.4809629193738911E-2</v>
      </c>
      <c r="K93" s="7">
        <f t="shared" si="36"/>
        <v>8.4499735942849152E-2</v>
      </c>
      <c r="L93" s="7">
        <f t="shared" si="37"/>
        <v>7.4846754515674352E-2</v>
      </c>
      <c r="M93" s="7">
        <f t="shared" si="38"/>
        <v>0.13134897537421164</v>
      </c>
      <c r="N93" s="7">
        <f t="shared" si="39"/>
        <v>8.4809629193738911E-2</v>
      </c>
      <c r="O93" s="8">
        <f t="shared" si="40"/>
        <v>7.1402053744112331E-3</v>
      </c>
      <c r="P93" s="8">
        <f t="shared" si="41"/>
        <v>5.6020366615296188E-3</v>
      </c>
      <c r="Q93" s="8">
        <f t="shared" si="42"/>
        <v>1.7252553331855255E-2</v>
      </c>
      <c r="R93" s="8">
        <f t="shared" si="43"/>
        <v>7.1926732039794914E-3</v>
      </c>
      <c r="S93" s="8">
        <f t="shared" si="44"/>
        <v>5.9531659675709907</v>
      </c>
      <c r="T93" s="8">
        <f t="shared" si="45"/>
        <v>2.2309277359388471</v>
      </c>
      <c r="U93" s="8">
        <f t="shared" si="46"/>
        <v>3.9451993397336995</v>
      </c>
      <c r="V93" s="8">
        <f t="shared" si="47"/>
        <v>3.098938988399274</v>
      </c>
    </row>
    <row r="94" spans="1:22">
      <c r="A94" s="1">
        <v>651.04999999999995</v>
      </c>
      <c r="B94" s="4">
        <v>0.3235465835241419</v>
      </c>
      <c r="C94">
        <v>0.38647830474268419</v>
      </c>
      <c r="D94" s="1">
        <v>0.40321057601510857</v>
      </c>
      <c r="E94" s="1">
        <v>0.44593301435406707</v>
      </c>
      <c r="F94" s="1">
        <v>0.41404140414041396</v>
      </c>
      <c r="G94" s="7">
        <f t="shared" si="32"/>
        <v>6.2931721218542291E-2</v>
      </c>
      <c r="H94" s="7">
        <f t="shared" si="33"/>
        <v>7.9663992490966673E-2</v>
      </c>
      <c r="I94" s="7">
        <f t="shared" si="34"/>
        <v>0.12238643082992517</v>
      </c>
      <c r="J94" s="7">
        <f t="shared" si="35"/>
        <v>9.0494820616272065E-2</v>
      </c>
      <c r="K94" s="7">
        <f t="shared" si="36"/>
        <v>6.2931721218542291E-2</v>
      </c>
      <c r="L94" s="7">
        <f t="shared" si="37"/>
        <v>7.9663992490966673E-2</v>
      </c>
      <c r="M94" s="7">
        <f t="shared" si="38"/>
        <v>0.12238643082992517</v>
      </c>
      <c r="N94" s="7">
        <f t="shared" si="39"/>
        <v>9.0494820616272065E-2</v>
      </c>
      <c r="O94" s="8">
        <f t="shared" si="40"/>
        <v>3.9604015355283262E-3</v>
      </c>
      <c r="P94" s="8">
        <f t="shared" si="41"/>
        <v>6.346351699600794E-3</v>
      </c>
      <c r="Q94" s="8">
        <f t="shared" si="42"/>
        <v>1.4978438451288059E-2</v>
      </c>
      <c r="R94" s="8">
        <f t="shared" si="43"/>
        <v>8.1893125583712596E-3</v>
      </c>
      <c r="S94" s="8">
        <f t="shared" si="44"/>
        <v>3.3019957274222289</v>
      </c>
      <c r="T94" s="8">
        <f t="shared" si="45"/>
        <v>2.5273401236178605</v>
      </c>
      <c r="U94" s="8">
        <f t="shared" si="46"/>
        <v>3.425169848868332</v>
      </c>
      <c r="V94" s="8">
        <f t="shared" si="47"/>
        <v>3.5283376924845564</v>
      </c>
    </row>
    <row r="95" spans="1:22">
      <c r="A95" s="1">
        <v>653.21</v>
      </c>
      <c r="B95" s="4">
        <v>0.32125930183750162</v>
      </c>
      <c r="C95">
        <v>0.34595701125895617</v>
      </c>
      <c r="D95" s="1">
        <v>0.35953978906999035</v>
      </c>
      <c r="E95" s="1">
        <v>0.42555235350624399</v>
      </c>
      <c r="F95" s="1">
        <v>0.40909090909090912</v>
      </c>
      <c r="G95" s="7">
        <f t="shared" si="32"/>
        <v>2.469770942145455E-2</v>
      </c>
      <c r="H95" s="7">
        <f t="shared" si="33"/>
        <v>3.8280487232488725E-2</v>
      </c>
      <c r="I95" s="7">
        <f t="shared" si="34"/>
        <v>0.10429305166874236</v>
      </c>
      <c r="J95" s="7">
        <f t="shared" si="35"/>
        <v>8.7831607253407495E-2</v>
      </c>
      <c r="K95" s="7">
        <f t="shared" si="36"/>
        <v>2.469770942145455E-2</v>
      </c>
      <c r="L95" s="7">
        <f t="shared" si="37"/>
        <v>3.8280487232488725E-2</v>
      </c>
      <c r="M95" s="7">
        <f t="shared" si="38"/>
        <v>0.10429305166874236</v>
      </c>
      <c r="N95" s="7">
        <f t="shared" si="39"/>
        <v>8.7831607253407495E-2</v>
      </c>
      <c r="O95" s="8">
        <f t="shared" si="40"/>
        <v>6.0997685066660489E-4</v>
      </c>
      <c r="P95" s="8">
        <f t="shared" si="41"/>
        <v>1.4653957027567323E-3</v>
      </c>
      <c r="Q95" s="8">
        <f t="shared" si="42"/>
        <v>1.0877040626378965E-2</v>
      </c>
      <c r="R95" s="8">
        <f t="shared" si="43"/>
        <v>7.7143912327168242E-3</v>
      </c>
      <c r="S95" s="8">
        <f t="shared" si="44"/>
        <v>0.50856988531565783</v>
      </c>
      <c r="T95" s="8">
        <f t="shared" si="45"/>
        <v>0.58357203191043561</v>
      </c>
      <c r="U95" s="8">
        <f t="shared" si="46"/>
        <v>2.4872894273692037</v>
      </c>
      <c r="V95" s="8">
        <f t="shared" si="47"/>
        <v>3.3237194412787989</v>
      </c>
    </row>
    <row r="96" spans="1:22">
      <c r="A96" s="1">
        <v>655.37</v>
      </c>
      <c r="B96" s="4">
        <v>0.32001355984220342</v>
      </c>
      <c r="C96">
        <v>0.35041841004184093</v>
      </c>
      <c r="D96" s="1">
        <v>0.37801350048216004</v>
      </c>
      <c r="E96" s="1">
        <v>0.37934362934362936</v>
      </c>
      <c r="F96" s="1">
        <v>0.37614678899082571</v>
      </c>
      <c r="G96" s="7">
        <f t="shared" si="32"/>
        <v>3.0404850199637512E-2</v>
      </c>
      <c r="H96" s="7">
        <f t="shared" si="33"/>
        <v>5.7999940639956615E-2</v>
      </c>
      <c r="I96" s="7">
        <f t="shared" si="34"/>
        <v>5.9330069501425942E-2</v>
      </c>
      <c r="J96" s="7">
        <f t="shared" si="35"/>
        <v>5.6133229148622288E-2</v>
      </c>
      <c r="K96" s="7">
        <f t="shared" si="36"/>
        <v>3.0404850199637512E-2</v>
      </c>
      <c r="L96" s="7">
        <f t="shared" si="37"/>
        <v>5.7999940639956615E-2</v>
      </c>
      <c r="M96" s="7">
        <f t="shared" si="38"/>
        <v>5.9330069501425942E-2</v>
      </c>
      <c r="N96" s="7">
        <f t="shared" si="39"/>
        <v>5.6133229148622288E-2</v>
      </c>
      <c r="O96" s="8">
        <f t="shared" si="40"/>
        <v>9.2445491566239726E-4</v>
      </c>
      <c r="P96" s="8">
        <f t="shared" si="41"/>
        <v>3.3639931142384911E-3</v>
      </c>
      <c r="Q96" s="8">
        <f t="shared" si="42"/>
        <v>3.5200571470440328E-3</v>
      </c>
      <c r="R96" s="8">
        <f t="shared" si="43"/>
        <v>3.1509394146517389E-3</v>
      </c>
      <c r="S96" s="8">
        <f t="shared" si="44"/>
        <v>0.77076684127295081</v>
      </c>
      <c r="T96" s="8">
        <f t="shared" si="45"/>
        <v>1.339660197798987</v>
      </c>
      <c r="U96" s="8">
        <f t="shared" si="46"/>
        <v>0.8049432953614658</v>
      </c>
      <c r="V96" s="8">
        <f t="shared" si="47"/>
        <v>1.357571618399932</v>
      </c>
    </row>
    <row r="97" spans="1:22">
      <c r="A97" s="1">
        <v>657.53</v>
      </c>
      <c r="B97" s="4">
        <v>0.31876919350749477</v>
      </c>
      <c r="C97">
        <v>0.34431455897980878</v>
      </c>
      <c r="D97" s="1">
        <v>0.37499999999999994</v>
      </c>
      <c r="E97" s="1">
        <v>0.37378640776699029</v>
      </c>
      <c r="F97" s="1">
        <v>0.36996336996336998</v>
      </c>
      <c r="G97" s="7">
        <f t="shared" si="32"/>
        <v>2.5545365472314008E-2</v>
      </c>
      <c r="H97" s="7">
        <f t="shared" si="33"/>
        <v>5.623080649250517E-2</v>
      </c>
      <c r="I97" s="7">
        <f t="shared" si="34"/>
        <v>5.5017214259495517E-2</v>
      </c>
      <c r="J97" s="7">
        <f t="shared" si="35"/>
        <v>5.1194176455875207E-2</v>
      </c>
      <c r="K97" s="7">
        <f t="shared" si="36"/>
        <v>2.5545365472314008E-2</v>
      </c>
      <c r="L97" s="7">
        <f t="shared" si="37"/>
        <v>5.623080649250517E-2</v>
      </c>
      <c r="M97" s="7">
        <f t="shared" si="38"/>
        <v>5.5017214259495517E-2</v>
      </c>
      <c r="N97" s="7">
        <f t="shared" si="39"/>
        <v>5.1194176455875207E-2</v>
      </c>
      <c r="O97" s="8">
        <f t="shared" si="40"/>
        <v>6.5256569711409271E-4</v>
      </c>
      <c r="P97" s="8">
        <f t="shared" si="41"/>
        <v>3.1619035987975616E-3</v>
      </c>
      <c r="Q97" s="8">
        <f t="shared" si="42"/>
        <v>3.0268938648752367E-3</v>
      </c>
      <c r="R97" s="8">
        <f t="shared" si="43"/>
        <v>2.6208437029952873E-3</v>
      </c>
      <c r="S97" s="8">
        <f t="shared" si="44"/>
        <v>0.54407845376355035</v>
      </c>
      <c r="T97" s="8">
        <f t="shared" si="45"/>
        <v>1.2591810555906411</v>
      </c>
      <c r="U97" s="8">
        <f t="shared" si="46"/>
        <v>0.69216999057759854</v>
      </c>
      <c r="V97" s="8">
        <f t="shared" si="47"/>
        <v>1.1291816690933842</v>
      </c>
    </row>
    <row r="98" spans="1:22">
      <c r="A98" s="1">
        <v>659.68</v>
      </c>
      <c r="B98" s="4">
        <v>0.31652241951839782</v>
      </c>
      <c r="C98">
        <v>0.30996714129244257</v>
      </c>
      <c r="D98" s="1">
        <v>0.34023668639053262</v>
      </c>
      <c r="E98" s="1">
        <v>0.36945812807881773</v>
      </c>
      <c r="F98" s="1">
        <v>0.36261682242990667</v>
      </c>
      <c r="G98" s="7">
        <f t="shared" si="32"/>
        <v>-6.5552782259552522E-3</v>
      </c>
      <c r="H98" s="7">
        <f t="shared" si="33"/>
        <v>2.3714266872134793E-2</v>
      </c>
      <c r="I98" s="7">
        <f t="shared" si="34"/>
        <v>5.2935708560419903E-2</v>
      </c>
      <c r="J98" s="7">
        <f t="shared" si="35"/>
        <v>4.6094402911508847E-2</v>
      </c>
      <c r="K98" s="7">
        <f t="shared" si="36"/>
        <v>6.5552782259552522E-3</v>
      </c>
      <c r="L98" s="7">
        <f t="shared" si="37"/>
        <v>2.3714266872134793E-2</v>
      </c>
      <c r="M98" s="7">
        <f t="shared" si="38"/>
        <v>5.2935708560419903E-2</v>
      </c>
      <c r="N98" s="7">
        <f t="shared" si="39"/>
        <v>4.6094402911508847E-2</v>
      </c>
      <c r="O98" s="8">
        <f t="shared" si="40"/>
        <v>4.297167261968304E-5</v>
      </c>
      <c r="P98" s="8">
        <f t="shared" si="41"/>
        <v>5.6236645328282969E-4</v>
      </c>
      <c r="Q98" s="8">
        <f t="shared" si="42"/>
        <v>2.8021892407937132E-3</v>
      </c>
      <c r="R98" s="8">
        <f t="shared" si="43"/>
        <v>2.1246939797685154E-3</v>
      </c>
      <c r="S98" s="8">
        <f t="shared" si="44"/>
        <v>3.5827750827152283E-2</v>
      </c>
      <c r="T98" s="8">
        <f t="shared" si="45"/>
        <v>0.22395407138368462</v>
      </c>
      <c r="U98" s="8">
        <f t="shared" si="46"/>
        <v>0.640786029171452</v>
      </c>
      <c r="V98" s="8">
        <f t="shared" si="47"/>
        <v>0.91541723439888456</v>
      </c>
    </row>
    <row r="99" spans="1:22">
      <c r="A99" s="1">
        <v>661.84</v>
      </c>
      <c r="B99" s="4">
        <v>0.31521380821819256</v>
      </c>
      <c r="C99">
        <v>0.31772575250836127</v>
      </c>
      <c r="D99" s="1">
        <v>0.34673366834170855</v>
      </c>
      <c r="E99" s="1">
        <v>0.41549295774647882</v>
      </c>
      <c r="F99" s="1">
        <v>0.39431279620853088</v>
      </c>
      <c r="G99" s="7">
        <f t="shared" si="32"/>
        <v>2.5119442901687106E-3</v>
      </c>
      <c r="H99" s="7">
        <f t="shared" si="33"/>
        <v>3.1519860123515986E-2</v>
      </c>
      <c r="I99" s="7">
        <f t="shared" si="34"/>
        <v>0.10027914952828626</v>
      </c>
      <c r="J99" s="7">
        <f t="shared" si="35"/>
        <v>7.9098987990338321E-2</v>
      </c>
      <c r="K99" s="7">
        <f t="shared" si="36"/>
        <v>2.5119442901687106E-3</v>
      </c>
      <c r="L99" s="7">
        <f t="shared" si="37"/>
        <v>3.1519860123515986E-2</v>
      </c>
      <c r="M99" s="7">
        <f t="shared" si="38"/>
        <v>0.10027914952828626</v>
      </c>
      <c r="N99" s="7">
        <f t="shared" si="39"/>
        <v>7.9098987990338321E-2</v>
      </c>
      <c r="O99" s="8">
        <f t="shared" si="40"/>
        <v>6.3098641169111874E-6</v>
      </c>
      <c r="P99" s="8">
        <f t="shared" si="41"/>
        <v>9.9350158220601315E-4</v>
      </c>
      <c r="Q99" s="8">
        <f t="shared" si="42"/>
        <v>1.0055907830116395E-2</v>
      </c>
      <c r="R99" s="8">
        <f t="shared" si="43"/>
        <v>6.2566499010956863E-3</v>
      </c>
      <c r="S99" s="8">
        <f t="shared" si="44"/>
        <v>5.2608666489359183E-3</v>
      </c>
      <c r="T99" s="8">
        <f t="shared" si="45"/>
        <v>0.39564722070871522</v>
      </c>
      <c r="U99" s="8">
        <f t="shared" si="46"/>
        <v>2.2995182318055147</v>
      </c>
      <c r="V99" s="8">
        <f t="shared" si="47"/>
        <v>2.6956565056427895</v>
      </c>
    </row>
    <row r="100" spans="1:22">
      <c r="A100" s="1">
        <v>663.99</v>
      </c>
      <c r="B100" s="4">
        <v>0.31391566745275123</v>
      </c>
      <c r="C100">
        <v>0.32155074116305576</v>
      </c>
      <c r="D100" s="1">
        <v>0.31671858774662509</v>
      </c>
      <c r="E100" s="1">
        <v>0.38145416227608003</v>
      </c>
      <c r="F100" s="1">
        <v>0.36100386100386106</v>
      </c>
      <c r="G100" s="7">
        <f t="shared" ref="G100:G117" si="48">C100-$B100</f>
        <v>7.6350737103045296E-3</v>
      </c>
      <c r="H100" s="7">
        <f t="shared" ref="H100:H117" si="49">D100-$B100</f>
        <v>2.8029202938738562E-3</v>
      </c>
      <c r="I100" s="7">
        <f t="shared" ref="I100:I117" si="50">E100-$B100</f>
        <v>6.7538494823328798E-2</v>
      </c>
      <c r="J100" s="7">
        <f t="shared" ref="J100:J117" si="51">F100-$B100</f>
        <v>4.7088193551109825E-2</v>
      </c>
      <c r="K100" s="7">
        <f t="shared" ref="K100:K117" si="52">ABS(G100)</f>
        <v>7.6350737103045296E-3</v>
      </c>
      <c r="L100" s="7">
        <f t="shared" ref="L100:L117" si="53">ABS(H100)</f>
        <v>2.8029202938738562E-3</v>
      </c>
      <c r="M100" s="7">
        <f t="shared" ref="M100:M117" si="54">ABS(I100)</f>
        <v>6.7538494823328798E-2</v>
      </c>
      <c r="N100" s="7">
        <f t="shared" ref="N100:N117" si="55">ABS(J100)</f>
        <v>4.7088193551109825E-2</v>
      </c>
      <c r="O100" s="8">
        <f t="shared" ref="O100:O117" si="56">G100^2</f>
        <v>5.8294350561783379E-5</v>
      </c>
      <c r="P100" s="8">
        <f t="shared" ref="P100:P117" si="57">H100^2</f>
        <v>7.8563621738099047E-6</v>
      </c>
      <c r="Q100" s="8">
        <f t="shared" ref="Q100:Q117" si="58">I100^2</f>
        <v>4.5614482830008112E-3</v>
      </c>
      <c r="R100" s="8">
        <f t="shared" ref="R100:R117" si="59">J100^2</f>
        <v>2.2172979719067808E-3</v>
      </c>
      <c r="S100" s="8">
        <f t="shared" ref="S100:S117" si="60">(G100/C$1)^2</f>
        <v>4.8603075915680867E-2</v>
      </c>
      <c r="T100" s="8">
        <f t="shared" ref="T100:T117" si="61">(H100/D$1)^2</f>
        <v>3.1286793243419514E-3</v>
      </c>
      <c r="U100" s="8">
        <f t="shared" ref="U100:U117" si="62">(I100/E$1)^2</f>
        <v>1.0430817055407433</v>
      </c>
      <c r="V100" s="8">
        <f t="shared" ref="V100:V117" si="63">(J100/F$1)^2</f>
        <v>0.9553153520500407</v>
      </c>
    </row>
    <row r="101" spans="1:22">
      <c r="A101" s="1">
        <v>666.14</v>
      </c>
      <c r="B101" s="4">
        <v>0.31254890243243177</v>
      </c>
      <c r="C101">
        <v>0.30849825378346923</v>
      </c>
      <c r="D101" s="1">
        <v>0.33155080213903743</v>
      </c>
      <c r="E101" s="1">
        <v>0.39173014145810675</v>
      </c>
      <c r="F101" s="1">
        <v>0.37611940298507474</v>
      </c>
      <c r="G101" s="7">
        <f t="shared" si="48"/>
        <v>-4.0506486489625404E-3</v>
      </c>
      <c r="H101" s="7">
        <f t="shared" si="49"/>
        <v>1.9001899706605652E-2</v>
      </c>
      <c r="I101" s="7">
        <f t="shared" si="50"/>
        <v>7.9181239025674977E-2</v>
      </c>
      <c r="J101" s="7">
        <f t="shared" si="51"/>
        <v>6.3570500552642961E-2</v>
      </c>
      <c r="K101" s="7">
        <f t="shared" si="52"/>
        <v>4.0506486489625404E-3</v>
      </c>
      <c r="L101" s="7">
        <f t="shared" si="53"/>
        <v>1.9001899706605652E-2</v>
      </c>
      <c r="M101" s="7">
        <f t="shared" si="54"/>
        <v>7.9181239025674977E-2</v>
      </c>
      <c r="N101" s="7">
        <f t="shared" si="55"/>
        <v>6.3570500552642961E-2</v>
      </c>
      <c r="O101" s="8">
        <f t="shared" si="56"/>
        <v>1.6407754477342053E-5</v>
      </c>
      <c r="P101" s="8">
        <f t="shared" si="57"/>
        <v>3.6107219245989995E-4</v>
      </c>
      <c r="Q101" s="8">
        <f t="shared" si="58"/>
        <v>6.2696686136410737E-3</v>
      </c>
      <c r="R101" s="8">
        <f t="shared" si="59"/>
        <v>4.0412085405135793E-3</v>
      </c>
      <c r="S101" s="8">
        <f t="shared" si="60"/>
        <v>1.368001064910932E-2</v>
      </c>
      <c r="T101" s="8">
        <f t="shared" si="61"/>
        <v>0.14379162749268654</v>
      </c>
      <c r="U101" s="8">
        <f t="shared" si="62"/>
        <v>1.4337061882437301</v>
      </c>
      <c r="V101" s="8">
        <f t="shared" si="63"/>
        <v>1.7411410683194672</v>
      </c>
    </row>
    <row r="102" spans="1:22">
      <c r="A102" s="1">
        <v>668.29</v>
      </c>
      <c r="B102" s="4">
        <v>0.31012767418025605</v>
      </c>
      <c r="C102">
        <v>0.35006119951040376</v>
      </c>
      <c r="D102" s="1">
        <v>0.37293729372937295</v>
      </c>
      <c r="E102" s="1">
        <v>0.38295454545454533</v>
      </c>
      <c r="F102" s="1">
        <v>0.37731958762886603</v>
      </c>
      <c r="G102" s="7">
        <f t="shared" si="48"/>
        <v>3.9933525330147712E-2</v>
      </c>
      <c r="H102" s="7">
        <f t="shared" si="49"/>
        <v>6.2809619549116902E-2</v>
      </c>
      <c r="I102" s="7">
        <f t="shared" si="50"/>
        <v>7.2826871274289273E-2</v>
      </c>
      <c r="J102" s="7">
        <f t="shared" si="51"/>
        <v>6.7191913448609975E-2</v>
      </c>
      <c r="K102" s="7">
        <f t="shared" si="52"/>
        <v>3.9933525330147712E-2</v>
      </c>
      <c r="L102" s="7">
        <f t="shared" si="53"/>
        <v>6.2809619549116902E-2</v>
      </c>
      <c r="M102" s="7">
        <f t="shared" si="54"/>
        <v>7.2826871274289273E-2</v>
      </c>
      <c r="N102" s="7">
        <f t="shared" si="55"/>
        <v>6.7191913448609975E-2</v>
      </c>
      <c r="O102" s="8">
        <f t="shared" si="56"/>
        <v>1.5946864452935489E-3</v>
      </c>
      <c r="P102" s="8">
        <f t="shared" si="57"/>
        <v>3.945048307904808E-3</v>
      </c>
      <c r="Q102" s="8">
        <f t="shared" si="58"/>
        <v>5.3037531796018998E-3</v>
      </c>
      <c r="R102" s="8">
        <f t="shared" si="59"/>
        <v>4.5147532328854937E-3</v>
      </c>
      <c r="S102" s="8">
        <f t="shared" si="60"/>
        <v>1.3295742317287513</v>
      </c>
      <c r="T102" s="8">
        <f t="shared" si="61"/>
        <v>1.5710567819312227</v>
      </c>
      <c r="U102" s="8">
        <f t="shared" si="62"/>
        <v>1.2128270604236309</v>
      </c>
      <c r="V102" s="8">
        <f t="shared" si="63"/>
        <v>1.9451662017189593</v>
      </c>
    </row>
    <row r="103" spans="1:22">
      <c r="A103" s="1">
        <v>670.44</v>
      </c>
      <c r="B103" s="4">
        <v>0.3087497652443556</v>
      </c>
      <c r="C103">
        <v>0.34183673469387754</v>
      </c>
      <c r="D103" s="1">
        <v>0.35212888377445328</v>
      </c>
      <c r="E103" s="1">
        <v>0.44365361803084241</v>
      </c>
      <c r="F103" s="1">
        <v>0.391949152542373</v>
      </c>
      <c r="G103" s="7">
        <f t="shared" si="48"/>
        <v>3.3086969449521941E-2</v>
      </c>
      <c r="H103" s="7">
        <f t="shared" si="49"/>
        <v>4.3379118530097682E-2</v>
      </c>
      <c r="I103" s="7">
        <f t="shared" si="50"/>
        <v>0.13490385278648681</v>
      </c>
      <c r="J103" s="7">
        <f t="shared" si="51"/>
        <v>8.3199387298017402E-2</v>
      </c>
      <c r="K103" s="7">
        <f t="shared" si="52"/>
        <v>3.3086969449521941E-2</v>
      </c>
      <c r="L103" s="7">
        <f t="shared" si="53"/>
        <v>4.3379118530097682E-2</v>
      </c>
      <c r="M103" s="7">
        <f t="shared" si="54"/>
        <v>0.13490385278648681</v>
      </c>
      <c r="N103" s="7">
        <f t="shared" si="55"/>
        <v>8.3199387298017402E-2</v>
      </c>
      <c r="O103" s="8">
        <f t="shared" si="56"/>
        <v>1.0947475473535983E-3</v>
      </c>
      <c r="P103" s="8">
        <f t="shared" si="57"/>
        <v>1.8817479244482641E-3</v>
      </c>
      <c r="Q103" s="8">
        <f t="shared" si="58"/>
        <v>1.8199049496638104E-2</v>
      </c>
      <c r="R103" s="8">
        <f t="shared" si="59"/>
        <v>6.922138046765499E-3</v>
      </c>
      <c r="S103" s="8">
        <f t="shared" si="60"/>
        <v>0.91274879366122563</v>
      </c>
      <c r="T103" s="8">
        <f t="shared" si="61"/>
        <v>0.74937810841650709</v>
      </c>
      <c r="U103" s="8">
        <f t="shared" si="62"/>
        <v>4.1616377980033556</v>
      </c>
      <c r="V103" s="8">
        <f t="shared" si="63"/>
        <v>2.9823798284531051</v>
      </c>
    </row>
    <row r="104" spans="1:22">
      <c r="A104" s="1">
        <v>672.59</v>
      </c>
      <c r="B104" s="4">
        <v>0.30738013606118009</v>
      </c>
      <c r="C104">
        <v>0.32663989290495316</v>
      </c>
      <c r="D104" s="1">
        <v>0.38199513381995132</v>
      </c>
      <c r="E104" s="1">
        <v>0.41888619854721548</v>
      </c>
      <c r="F104" s="1">
        <v>0.36433260393873085</v>
      </c>
      <c r="G104" s="7">
        <f t="shared" si="48"/>
        <v>1.9259756843773068E-2</v>
      </c>
      <c r="H104" s="7">
        <f t="shared" si="49"/>
        <v>7.4614997758771229E-2</v>
      </c>
      <c r="I104" s="7">
        <f t="shared" si="50"/>
        <v>0.1115060624860354</v>
      </c>
      <c r="J104" s="7">
        <f t="shared" si="51"/>
        <v>5.6952467877550761E-2</v>
      </c>
      <c r="K104" s="7">
        <f t="shared" si="52"/>
        <v>1.9259756843773068E-2</v>
      </c>
      <c r="L104" s="7">
        <f t="shared" si="53"/>
        <v>7.4614997758771229E-2</v>
      </c>
      <c r="M104" s="7">
        <f t="shared" si="54"/>
        <v>0.1115060624860354</v>
      </c>
      <c r="N104" s="7">
        <f t="shared" si="55"/>
        <v>5.6952467877550761E-2</v>
      </c>
      <c r="O104" s="8">
        <f t="shared" si="56"/>
        <v>3.7093823368126354E-4</v>
      </c>
      <c r="P104" s="8">
        <f t="shared" si="57"/>
        <v>5.5673978905414357E-3</v>
      </c>
      <c r="Q104" s="8">
        <f t="shared" si="58"/>
        <v>1.243360197113963E-2</v>
      </c>
      <c r="R104" s="8">
        <f t="shared" si="59"/>
        <v>3.2435835973434511E-3</v>
      </c>
      <c r="S104" s="8">
        <f t="shared" si="60"/>
        <v>0.30927077766363015</v>
      </c>
      <c r="T104" s="8">
        <f t="shared" si="61"/>
        <v>2.2171333608561117</v>
      </c>
      <c r="U104" s="8">
        <f t="shared" si="62"/>
        <v>2.8432335401902371</v>
      </c>
      <c r="V104" s="8">
        <f t="shared" si="63"/>
        <v>1.3974870520154739</v>
      </c>
    </row>
    <row r="105" spans="1:22">
      <c r="A105" s="1">
        <v>674.73</v>
      </c>
      <c r="B105" s="4">
        <v>0.30491515836753597</v>
      </c>
      <c r="C105">
        <v>0.32732316227461855</v>
      </c>
      <c r="D105" s="1">
        <v>0.35945273631840802</v>
      </c>
      <c r="E105" s="1">
        <v>0.44546649145860723</v>
      </c>
      <c r="F105" s="1">
        <v>0.35553047404063198</v>
      </c>
      <c r="G105" s="7">
        <f t="shared" si="48"/>
        <v>2.2408003907082585E-2</v>
      </c>
      <c r="H105" s="7">
        <f t="shared" si="49"/>
        <v>5.4537577950872052E-2</v>
      </c>
      <c r="I105" s="7">
        <f t="shared" si="50"/>
        <v>0.14055133309107126</v>
      </c>
      <c r="J105" s="7">
        <f t="shared" si="51"/>
        <v>5.0615315673096017E-2</v>
      </c>
      <c r="K105" s="7">
        <f t="shared" si="52"/>
        <v>2.2408003907082585E-2</v>
      </c>
      <c r="L105" s="7">
        <f t="shared" si="53"/>
        <v>5.4537577950872052E-2</v>
      </c>
      <c r="M105" s="7">
        <f t="shared" si="54"/>
        <v>0.14055133309107126</v>
      </c>
      <c r="N105" s="7">
        <f t="shared" si="55"/>
        <v>5.0615315673096017E-2</v>
      </c>
      <c r="O105" s="8">
        <f t="shared" si="56"/>
        <v>5.0211863909982836E-4</v>
      </c>
      <c r="P105" s="8">
        <f t="shared" si="57"/>
        <v>2.9743474087474452E-3</v>
      </c>
      <c r="Q105" s="8">
        <f t="shared" si="58"/>
        <v>1.9754677233677263E-2</v>
      </c>
      <c r="R105" s="8">
        <f t="shared" si="59"/>
        <v>2.5619101806871594E-3</v>
      </c>
      <c r="S105" s="8">
        <f t="shared" si="60"/>
        <v>0.41864280328472236</v>
      </c>
      <c r="T105" s="8">
        <f t="shared" si="61"/>
        <v>1.1844895939471944</v>
      </c>
      <c r="U105" s="8">
        <f t="shared" si="62"/>
        <v>4.5173684196097481</v>
      </c>
      <c r="V105" s="8">
        <f t="shared" si="63"/>
        <v>1.1037903597950125</v>
      </c>
    </row>
    <row r="106" spans="1:22">
      <c r="A106" s="1">
        <v>676.87</v>
      </c>
      <c r="B106" s="4">
        <v>0.30349440456895282</v>
      </c>
      <c r="C106">
        <v>0.34393063583815053</v>
      </c>
      <c r="D106" s="1">
        <v>0.34914361001317534</v>
      </c>
      <c r="E106" s="1">
        <v>0.45975443383356046</v>
      </c>
      <c r="F106" s="1">
        <v>0.34999999999999992</v>
      </c>
      <c r="G106" s="7">
        <f t="shared" si="48"/>
        <v>4.0436231269197709E-2</v>
      </c>
      <c r="H106" s="7">
        <f t="shared" si="49"/>
        <v>4.5649205444222518E-2</v>
      </c>
      <c r="I106" s="7">
        <f t="shared" si="50"/>
        <v>0.15626002926460764</v>
      </c>
      <c r="J106" s="7">
        <f t="shared" si="51"/>
        <v>4.6505595431047098E-2</v>
      </c>
      <c r="K106" s="7">
        <f t="shared" si="52"/>
        <v>4.0436231269197709E-2</v>
      </c>
      <c r="L106" s="7">
        <f t="shared" si="53"/>
        <v>4.5649205444222518E-2</v>
      </c>
      <c r="M106" s="7">
        <f t="shared" si="54"/>
        <v>0.15626002926460764</v>
      </c>
      <c r="N106" s="7">
        <f t="shared" si="55"/>
        <v>4.6505595431047098E-2</v>
      </c>
      <c r="O106" s="8">
        <f t="shared" si="56"/>
        <v>1.6350887992560425E-3</v>
      </c>
      <c r="P106" s="8">
        <f t="shared" si="57"/>
        <v>2.083849957688835E-3</v>
      </c>
      <c r="Q106" s="8">
        <f t="shared" si="58"/>
        <v>2.4417196745776033E-2</v>
      </c>
      <c r="R106" s="8">
        <f t="shared" si="59"/>
        <v>2.1627704063962288E-3</v>
      </c>
      <c r="S106" s="8">
        <f t="shared" si="60"/>
        <v>1.3632598060234689</v>
      </c>
      <c r="T106" s="8">
        <f t="shared" si="61"/>
        <v>0.82986223565228179</v>
      </c>
      <c r="U106" s="8">
        <f t="shared" si="62"/>
        <v>5.5835624227120997</v>
      </c>
      <c r="V106" s="8">
        <f t="shared" si="63"/>
        <v>0.93182233437621464</v>
      </c>
    </row>
    <row r="107" spans="1:22">
      <c r="A107" s="1">
        <v>679.02</v>
      </c>
      <c r="B107" s="4">
        <v>0.30207799352353548</v>
      </c>
      <c r="C107">
        <v>0.38473282442748075</v>
      </c>
      <c r="D107" s="1">
        <v>0.33875338753387529</v>
      </c>
      <c r="E107" s="1">
        <v>0.47529069767441834</v>
      </c>
      <c r="F107" s="1">
        <v>0.38765432098765423</v>
      </c>
      <c r="G107" s="7">
        <f t="shared" si="48"/>
        <v>8.2654830903945264E-2</v>
      </c>
      <c r="H107" s="7">
        <f t="shared" si="49"/>
        <v>3.6675394010339812E-2</v>
      </c>
      <c r="I107" s="7">
        <f t="shared" si="50"/>
        <v>0.17321270415088286</v>
      </c>
      <c r="J107" s="7">
        <f t="shared" si="51"/>
        <v>8.5576327464118751E-2</v>
      </c>
      <c r="K107" s="7">
        <f t="shared" si="52"/>
        <v>8.2654830903945264E-2</v>
      </c>
      <c r="L107" s="7">
        <f t="shared" si="53"/>
        <v>3.6675394010339812E-2</v>
      </c>
      <c r="M107" s="7">
        <f t="shared" si="54"/>
        <v>0.17321270415088286</v>
      </c>
      <c r="N107" s="7">
        <f t="shared" si="55"/>
        <v>8.5576327464118751E-2</v>
      </c>
      <c r="O107" s="8">
        <f t="shared" si="56"/>
        <v>6.8318210717597848E-3</v>
      </c>
      <c r="P107" s="8">
        <f t="shared" si="57"/>
        <v>1.3450845258136694E-3</v>
      </c>
      <c r="Q107" s="8">
        <f t="shared" si="58"/>
        <v>3.0002640879261272E-2</v>
      </c>
      <c r="R107" s="8">
        <f t="shared" si="59"/>
        <v>7.3233078222460848E-3</v>
      </c>
      <c r="S107" s="8">
        <f t="shared" si="60"/>
        <v>5.6960497028124166</v>
      </c>
      <c r="T107" s="8">
        <f t="shared" si="61"/>
        <v>0.5356598960565373</v>
      </c>
      <c r="U107" s="8">
        <f t="shared" si="62"/>
        <v>6.8608047000542332</v>
      </c>
      <c r="V107" s="8">
        <f t="shared" si="63"/>
        <v>3.1552224730370892</v>
      </c>
    </row>
    <row r="108" spans="1:22">
      <c r="A108" s="1">
        <v>681.16</v>
      </c>
      <c r="B108" s="4">
        <v>0.30062649447731643</v>
      </c>
      <c r="C108">
        <v>0.34824281150159753</v>
      </c>
      <c r="D108" s="1">
        <v>0.39684813753581638</v>
      </c>
      <c r="E108" s="1">
        <v>0.4835164835164838</v>
      </c>
      <c r="F108" s="1">
        <v>0.35994930291508243</v>
      </c>
      <c r="G108" s="7">
        <f t="shared" si="48"/>
        <v>4.7616317024281096E-2</v>
      </c>
      <c r="H108" s="7">
        <f t="shared" si="49"/>
        <v>9.622164305849995E-2</v>
      </c>
      <c r="I108" s="7">
        <f t="shared" si="50"/>
        <v>0.18288998903916737</v>
      </c>
      <c r="J108" s="7">
        <f t="shared" si="51"/>
        <v>5.9322808437765995E-2</v>
      </c>
      <c r="K108" s="7">
        <f t="shared" si="52"/>
        <v>4.7616317024281096E-2</v>
      </c>
      <c r="L108" s="7">
        <f t="shared" si="53"/>
        <v>9.622164305849995E-2</v>
      </c>
      <c r="M108" s="7">
        <f t="shared" si="54"/>
        <v>0.18288998903916737</v>
      </c>
      <c r="N108" s="7">
        <f t="shared" si="55"/>
        <v>5.9322808437765995E-2</v>
      </c>
      <c r="O108" s="8">
        <f t="shared" si="56"/>
        <v>2.2673136469568418E-3</v>
      </c>
      <c r="P108" s="8">
        <f t="shared" si="57"/>
        <v>9.2586045928773723E-3</v>
      </c>
      <c r="Q108" s="8">
        <f t="shared" si="58"/>
        <v>3.3448748090746758E-2</v>
      </c>
      <c r="R108" s="8">
        <f t="shared" si="59"/>
        <v>3.5191956009438803E-3</v>
      </c>
      <c r="S108" s="8">
        <f t="shared" si="60"/>
        <v>1.8903790203633646</v>
      </c>
      <c r="T108" s="8">
        <f t="shared" si="61"/>
        <v>3.6871015008140029</v>
      </c>
      <c r="U108" s="8">
        <f t="shared" si="62"/>
        <v>7.6488376151764887</v>
      </c>
      <c r="V108" s="8">
        <f t="shared" si="63"/>
        <v>1.5162335541025787</v>
      </c>
    </row>
    <row r="109" spans="1:22">
      <c r="A109" s="1">
        <v>683.3</v>
      </c>
      <c r="B109" s="4">
        <v>0.29820240079252452</v>
      </c>
      <c r="C109">
        <v>0.33445945945945971</v>
      </c>
      <c r="D109" s="1">
        <v>0.39825581395348858</v>
      </c>
      <c r="E109" s="1">
        <v>0.47524752475247528</v>
      </c>
      <c r="F109" s="1">
        <v>0.35543766578249336</v>
      </c>
      <c r="G109" s="7">
        <f t="shared" si="48"/>
        <v>3.6257058666935182E-2</v>
      </c>
      <c r="H109" s="7">
        <f t="shared" si="49"/>
        <v>0.10005341316096406</v>
      </c>
      <c r="I109" s="7">
        <f t="shared" si="50"/>
        <v>0.17704512395995076</v>
      </c>
      <c r="J109" s="7">
        <f t="shared" si="51"/>
        <v>5.7235264989968837E-2</v>
      </c>
      <c r="K109" s="7">
        <f t="shared" si="52"/>
        <v>3.6257058666935182E-2</v>
      </c>
      <c r="L109" s="7">
        <f t="shared" si="53"/>
        <v>0.10005341316096406</v>
      </c>
      <c r="M109" s="7">
        <f t="shared" si="54"/>
        <v>0.17704512395995076</v>
      </c>
      <c r="N109" s="7">
        <f t="shared" si="55"/>
        <v>5.7235264989968837E-2</v>
      </c>
      <c r="O109" s="8">
        <f t="shared" si="56"/>
        <v>1.3145743031775796E-3</v>
      </c>
      <c r="P109" s="8">
        <f t="shared" si="57"/>
        <v>1.0010685485158575E-2</v>
      </c>
      <c r="Q109" s="8">
        <f t="shared" si="58"/>
        <v>3.134497591799433E-2</v>
      </c>
      <c r="R109" s="8">
        <f t="shared" si="59"/>
        <v>3.2758755584719524E-3</v>
      </c>
      <c r="S109" s="8">
        <f t="shared" si="60"/>
        <v>1.0960299589653502</v>
      </c>
      <c r="T109" s="8">
        <f t="shared" si="61"/>
        <v>3.986606524367641</v>
      </c>
      <c r="U109" s="8">
        <f t="shared" si="62"/>
        <v>7.1677609636661179</v>
      </c>
      <c r="V109" s="8">
        <f t="shared" si="63"/>
        <v>1.4113999345439923</v>
      </c>
    </row>
    <row r="110" spans="1:22">
      <c r="A110" s="1">
        <v>685.43</v>
      </c>
      <c r="B110" s="4">
        <v>0.29670280259241211</v>
      </c>
      <c r="C110">
        <v>0.34554973821989543</v>
      </c>
      <c r="D110" s="1">
        <v>0.3907692307692307</v>
      </c>
      <c r="E110" s="1">
        <v>0.46815834767642006</v>
      </c>
      <c r="F110" s="1">
        <v>0.36204576043068659</v>
      </c>
      <c r="G110" s="7">
        <f t="shared" si="48"/>
        <v>4.8846935627483323E-2</v>
      </c>
      <c r="H110" s="7">
        <f t="shared" si="49"/>
        <v>9.4066428176818595E-2</v>
      </c>
      <c r="I110" s="7">
        <f t="shared" si="50"/>
        <v>0.17145554508400795</v>
      </c>
      <c r="J110" s="7">
        <f t="shared" si="51"/>
        <v>6.5342957838274485E-2</v>
      </c>
      <c r="K110" s="7">
        <f t="shared" si="52"/>
        <v>4.8846935627483323E-2</v>
      </c>
      <c r="L110" s="7">
        <f t="shared" si="53"/>
        <v>9.4066428176818595E-2</v>
      </c>
      <c r="M110" s="7">
        <f t="shared" si="54"/>
        <v>0.17145554508400795</v>
      </c>
      <c r="N110" s="7">
        <f t="shared" si="55"/>
        <v>6.5342957838274485E-2</v>
      </c>
      <c r="O110" s="8">
        <f t="shared" si="56"/>
        <v>2.3860231201954995E-3</v>
      </c>
      <c r="P110" s="8">
        <f t="shared" si="57"/>
        <v>8.8484929099445706E-3</v>
      </c>
      <c r="Q110" s="8">
        <f t="shared" si="58"/>
        <v>2.9397003940054286E-2</v>
      </c>
      <c r="R110" s="8">
        <f t="shared" si="59"/>
        <v>4.2697021390545173E-3</v>
      </c>
      <c r="S110" s="8">
        <f t="shared" si="60"/>
        <v>1.9893533718078331</v>
      </c>
      <c r="T110" s="8">
        <f t="shared" si="61"/>
        <v>3.5237806260024618</v>
      </c>
      <c r="U110" s="8">
        <f t="shared" si="62"/>
        <v>6.7223116661990066</v>
      </c>
      <c r="V110" s="8">
        <f t="shared" si="63"/>
        <v>1.8395867645213191</v>
      </c>
    </row>
    <row r="111" spans="1:22">
      <c r="A111" s="1">
        <v>687.57</v>
      </c>
      <c r="B111" s="4">
        <v>0.29523772521906017</v>
      </c>
      <c r="C111">
        <v>0.29925650557620814</v>
      </c>
      <c r="D111" s="1">
        <v>0.35113268608414216</v>
      </c>
      <c r="E111" s="1">
        <v>0.46891651865008904</v>
      </c>
      <c r="F111" s="1">
        <v>0.35783633841886275</v>
      </c>
      <c r="G111" s="7">
        <f t="shared" si="48"/>
        <v>4.0187803571479774E-3</v>
      </c>
      <c r="H111" s="7">
        <f t="shared" si="49"/>
        <v>5.5894960865082E-2</v>
      </c>
      <c r="I111" s="7">
        <f t="shared" si="50"/>
        <v>0.17367879343102888</v>
      </c>
      <c r="J111" s="7">
        <f t="shared" si="51"/>
        <v>6.2598613199802589E-2</v>
      </c>
      <c r="K111" s="7">
        <f t="shared" si="52"/>
        <v>4.0187803571479774E-3</v>
      </c>
      <c r="L111" s="7">
        <f t="shared" si="53"/>
        <v>5.5894960865082E-2</v>
      </c>
      <c r="M111" s="7">
        <f t="shared" si="54"/>
        <v>0.17367879343102888</v>
      </c>
      <c r="N111" s="7">
        <f t="shared" si="55"/>
        <v>6.2598613199802589E-2</v>
      </c>
      <c r="O111" s="8">
        <f t="shared" si="56"/>
        <v>1.6150595558998425E-5</v>
      </c>
      <c r="P111" s="8">
        <f t="shared" si="57"/>
        <v>3.1242466501090484E-3</v>
      </c>
      <c r="Q111" s="8">
        <f t="shared" si="58"/>
        <v>3.0164323287657998E-2</v>
      </c>
      <c r="R111" s="8">
        <f t="shared" si="59"/>
        <v>3.9185863745384991E-3</v>
      </c>
      <c r="S111" s="8">
        <f t="shared" si="60"/>
        <v>1.3465603690112444E-2</v>
      </c>
      <c r="T111" s="8">
        <f t="shared" si="61"/>
        <v>1.2441847361525793</v>
      </c>
      <c r="U111" s="8">
        <f t="shared" si="62"/>
        <v>6.8977771596423203</v>
      </c>
      <c r="V111" s="8">
        <f t="shared" si="63"/>
        <v>1.6883097217247269</v>
      </c>
    </row>
    <row r="112" spans="1:22">
      <c r="A112" s="1">
        <v>689.7</v>
      </c>
      <c r="B112" s="4">
        <v>0.29288135666879173</v>
      </c>
      <c r="C112">
        <v>0.3365570599613153</v>
      </c>
      <c r="D112" s="1">
        <v>0.35573770491803258</v>
      </c>
      <c r="E112" s="1">
        <v>0.50275229357798146</v>
      </c>
      <c r="F112" s="1">
        <v>0.33621933621933631</v>
      </c>
      <c r="G112" s="7">
        <f t="shared" si="48"/>
        <v>4.3675703292523571E-2</v>
      </c>
      <c r="H112" s="7">
        <f t="shared" si="49"/>
        <v>6.2856348249240857E-2</v>
      </c>
      <c r="I112" s="7">
        <f t="shared" si="50"/>
        <v>0.20987093690918973</v>
      </c>
      <c r="J112" s="7">
        <f t="shared" si="51"/>
        <v>4.3337979550544581E-2</v>
      </c>
      <c r="K112" s="7">
        <f t="shared" si="52"/>
        <v>4.3675703292523571E-2</v>
      </c>
      <c r="L112" s="7">
        <f t="shared" si="53"/>
        <v>6.2856348249240857E-2</v>
      </c>
      <c r="M112" s="7">
        <f t="shared" si="54"/>
        <v>0.20987093690918973</v>
      </c>
      <c r="N112" s="7">
        <f t="shared" si="55"/>
        <v>4.3337979550544581E-2</v>
      </c>
      <c r="O112" s="8">
        <f t="shared" si="56"/>
        <v>1.9075670580965542E-3</v>
      </c>
      <c r="P112" s="8">
        <f t="shared" si="57"/>
        <v>3.9509205152298442E-3</v>
      </c>
      <c r="Q112" s="8">
        <f t="shared" si="58"/>
        <v>4.4045810159141094E-2</v>
      </c>
      <c r="R112" s="8">
        <f t="shared" si="59"/>
        <v>1.8781804715234203E-3</v>
      </c>
      <c r="S112" s="8">
        <f t="shared" si="60"/>
        <v>1.5904393075046979</v>
      </c>
      <c r="T112" s="8">
        <f t="shared" si="61"/>
        <v>1.573395301113464</v>
      </c>
      <c r="U112" s="8">
        <f t="shared" si="62"/>
        <v>10.072103404951072</v>
      </c>
      <c r="V112" s="8">
        <f t="shared" si="63"/>
        <v>0.80920772088377735</v>
      </c>
    </row>
    <row r="113" spans="1:22">
      <c r="A113" s="1">
        <v>691.83</v>
      </c>
      <c r="B113" s="4">
        <v>0.29137151804923234</v>
      </c>
      <c r="C113">
        <v>0.36852589641434269</v>
      </c>
      <c r="D113" s="1">
        <v>0.33846153846153865</v>
      </c>
      <c r="E113" s="1">
        <v>0.518026565464896</v>
      </c>
      <c r="F113" s="1">
        <v>0.31349782293178508</v>
      </c>
      <c r="G113" s="7">
        <f t="shared" si="48"/>
        <v>7.7154378365110354E-2</v>
      </c>
      <c r="H113" s="7">
        <f t="shared" si="49"/>
        <v>4.709002041230631E-2</v>
      </c>
      <c r="I113" s="7">
        <f t="shared" si="50"/>
        <v>0.22665504741566367</v>
      </c>
      <c r="J113" s="7">
        <f t="shared" si="51"/>
        <v>2.2126304882552739E-2</v>
      </c>
      <c r="K113" s="7">
        <f t="shared" si="52"/>
        <v>7.7154378365110354E-2</v>
      </c>
      <c r="L113" s="7">
        <f t="shared" si="53"/>
        <v>4.709002041230631E-2</v>
      </c>
      <c r="M113" s="7">
        <f t="shared" si="54"/>
        <v>0.22665504741566367</v>
      </c>
      <c r="N113" s="7">
        <f t="shared" si="55"/>
        <v>2.2126304882552739E-2</v>
      </c>
      <c r="O113" s="8">
        <f t="shared" si="56"/>
        <v>5.9527981009066091E-3</v>
      </c>
      <c r="P113" s="8">
        <f t="shared" si="57"/>
        <v>2.2174700224314248E-3</v>
      </c>
      <c r="Q113" s="8">
        <f t="shared" si="58"/>
        <v>5.1372510518996745E-2</v>
      </c>
      <c r="R113" s="8">
        <f t="shared" si="59"/>
        <v>4.8957336775567713E-4</v>
      </c>
      <c r="S113" s="8">
        <f t="shared" si="60"/>
        <v>4.9631618711052266</v>
      </c>
      <c r="T113" s="8">
        <f t="shared" si="61"/>
        <v>0.88307443802133845</v>
      </c>
      <c r="U113" s="8">
        <f t="shared" si="62"/>
        <v>11.747524594274871</v>
      </c>
      <c r="V113" s="8">
        <f t="shared" si="63"/>
        <v>0.21093103412241859</v>
      </c>
    </row>
    <row r="114" spans="1:22">
      <c r="A114" s="1">
        <v>693.97</v>
      </c>
      <c r="B114" s="4">
        <v>0.28987094697034832</v>
      </c>
      <c r="C114">
        <v>0.37179487179487203</v>
      </c>
      <c r="D114" s="1">
        <v>0.40429338103756696</v>
      </c>
      <c r="E114" s="1">
        <v>0.5009861932938855</v>
      </c>
      <c r="F114" s="1">
        <v>0.32547864506627383</v>
      </c>
      <c r="G114" s="7">
        <f t="shared" si="48"/>
        <v>8.1923924824523708E-2</v>
      </c>
      <c r="H114" s="7">
        <f t="shared" si="49"/>
        <v>0.11442243406721864</v>
      </c>
      <c r="I114" s="7">
        <f t="shared" si="50"/>
        <v>0.21111524632353718</v>
      </c>
      <c r="J114" s="7">
        <f t="shared" si="51"/>
        <v>3.5607698095925511E-2</v>
      </c>
      <c r="K114" s="7">
        <f t="shared" si="52"/>
        <v>8.1923924824523708E-2</v>
      </c>
      <c r="L114" s="7">
        <f t="shared" si="53"/>
        <v>0.11442243406721864</v>
      </c>
      <c r="M114" s="7">
        <f t="shared" si="54"/>
        <v>0.21111524632353718</v>
      </c>
      <c r="N114" s="7">
        <f t="shared" si="55"/>
        <v>3.5607698095925511E-2</v>
      </c>
      <c r="O114" s="8">
        <f t="shared" si="56"/>
        <v>6.7115294586542118E-3</v>
      </c>
      <c r="P114" s="8">
        <f t="shared" si="57"/>
        <v>1.3092493417866996E-2</v>
      </c>
      <c r="Q114" s="8">
        <f t="shared" si="58"/>
        <v>4.4569647230247776E-2</v>
      </c>
      <c r="R114" s="8">
        <f t="shared" si="59"/>
        <v>1.2679081636905773E-3</v>
      </c>
      <c r="S114" s="8">
        <f t="shared" si="60"/>
        <v>5.5957562378806234</v>
      </c>
      <c r="T114" s="8">
        <f t="shared" si="61"/>
        <v>5.2138906728505781</v>
      </c>
      <c r="U114" s="8">
        <f t="shared" si="62"/>
        <v>10.191890988116649</v>
      </c>
      <c r="V114" s="8">
        <f t="shared" si="63"/>
        <v>0.54627395555752012</v>
      </c>
    </row>
    <row r="115" spans="1:22">
      <c r="A115" s="1">
        <v>696.09</v>
      </c>
      <c r="B115" s="4">
        <v>0.28834498029752259</v>
      </c>
      <c r="C115">
        <v>0.37662337662337658</v>
      </c>
      <c r="D115" s="1">
        <v>0.38909774436090211</v>
      </c>
      <c r="E115" s="1">
        <v>0.49688149688149708</v>
      </c>
      <c r="F115" s="1">
        <v>0.34539969834087497</v>
      </c>
      <c r="G115" s="7">
        <f t="shared" si="48"/>
        <v>8.8278396325853992E-2</v>
      </c>
      <c r="H115" s="7">
        <f t="shared" si="49"/>
        <v>0.10075276406337952</v>
      </c>
      <c r="I115" s="7">
        <f t="shared" si="50"/>
        <v>0.20853651658397448</v>
      </c>
      <c r="J115" s="7">
        <f t="shared" si="51"/>
        <v>5.7054718043352382E-2</v>
      </c>
      <c r="K115" s="7">
        <f t="shared" si="52"/>
        <v>8.8278396325853992E-2</v>
      </c>
      <c r="L115" s="7">
        <f t="shared" si="53"/>
        <v>0.10075276406337952</v>
      </c>
      <c r="M115" s="7">
        <f t="shared" si="54"/>
        <v>0.20853651658397448</v>
      </c>
      <c r="N115" s="7">
        <f t="shared" si="55"/>
        <v>5.7054718043352382E-2</v>
      </c>
      <c r="O115" s="8">
        <f t="shared" si="56"/>
        <v>7.7930752578645518E-3</v>
      </c>
      <c r="P115" s="8">
        <f t="shared" si="57"/>
        <v>1.0151119466411019E-2</v>
      </c>
      <c r="Q115" s="8">
        <f t="shared" si="58"/>
        <v>4.3487478748978264E-2</v>
      </c>
      <c r="R115" s="8">
        <f t="shared" si="59"/>
        <v>3.2552408510064398E-3</v>
      </c>
      <c r="S115" s="8">
        <f t="shared" si="60"/>
        <v>6.4974980375356886</v>
      </c>
      <c r="T115" s="8">
        <f t="shared" si="61"/>
        <v>4.0425322675881157</v>
      </c>
      <c r="U115" s="8">
        <f t="shared" si="62"/>
        <v>9.9444278853710308</v>
      </c>
      <c r="V115" s="8">
        <f t="shared" si="63"/>
        <v>1.4025095404352046</v>
      </c>
    </row>
    <row r="116" spans="1:22">
      <c r="A116" s="1">
        <v>698.22</v>
      </c>
      <c r="B116" s="4">
        <v>0.28594647800169892</v>
      </c>
      <c r="C116">
        <v>0.3038793103448274</v>
      </c>
      <c r="D116" s="1">
        <v>0.36882129277566555</v>
      </c>
      <c r="E116" s="1">
        <v>0.59652928416485873</v>
      </c>
      <c r="F116" s="1">
        <v>0.34408602150537648</v>
      </c>
      <c r="G116" s="7">
        <f t="shared" si="48"/>
        <v>1.793283234312848E-2</v>
      </c>
      <c r="H116" s="7">
        <f t="shared" si="49"/>
        <v>8.2874814773966632E-2</v>
      </c>
      <c r="I116" s="7">
        <f t="shared" si="50"/>
        <v>0.31058280616315981</v>
      </c>
      <c r="J116" s="7">
        <f t="shared" si="51"/>
        <v>5.813954350367756E-2</v>
      </c>
      <c r="K116" s="7">
        <f t="shared" si="52"/>
        <v>1.793283234312848E-2</v>
      </c>
      <c r="L116" s="7">
        <f t="shared" si="53"/>
        <v>8.2874814773966632E-2</v>
      </c>
      <c r="M116" s="7">
        <f t="shared" si="54"/>
        <v>0.31058280616315981</v>
      </c>
      <c r="N116" s="7">
        <f t="shared" si="55"/>
        <v>5.813954350367756E-2</v>
      </c>
      <c r="O116" s="8">
        <f t="shared" si="56"/>
        <v>3.2158647584675486E-4</v>
      </c>
      <c r="P116" s="8">
        <f t="shared" si="57"/>
        <v>6.868234923819278E-3</v>
      </c>
      <c r="Q116" s="8">
        <f t="shared" si="58"/>
        <v>9.6461679484182897E-2</v>
      </c>
      <c r="R116" s="8">
        <f t="shared" si="59"/>
        <v>3.3802065188160155E-3</v>
      </c>
      <c r="S116" s="8">
        <f t="shared" si="60"/>
        <v>0.26812361315305361</v>
      </c>
      <c r="T116" s="8">
        <f t="shared" si="61"/>
        <v>2.7351723514619932</v>
      </c>
      <c r="U116" s="8">
        <f t="shared" si="62"/>
        <v>22.058216363135767</v>
      </c>
      <c r="V116" s="8">
        <f t="shared" si="63"/>
        <v>1.4563505768904947</v>
      </c>
    </row>
    <row r="117" spans="1:22">
      <c r="A117" s="1">
        <v>700.35</v>
      </c>
      <c r="B117" s="4">
        <v>0.284393334173553</v>
      </c>
      <c r="C117" s="13">
        <v>0.2727272727272726</v>
      </c>
      <c r="D117" s="12">
        <v>0.33137254901960778</v>
      </c>
      <c r="E117" s="12">
        <v>0.59130434782608676</v>
      </c>
      <c r="F117" s="12">
        <v>0.29307568438003218</v>
      </c>
      <c r="G117" s="7">
        <f t="shared" si="48"/>
        <v>-1.1666061446280407E-2</v>
      </c>
      <c r="H117" s="7">
        <f t="shared" si="49"/>
        <v>4.6979214846054773E-2</v>
      </c>
      <c r="I117" s="7">
        <f t="shared" si="50"/>
        <v>0.30691101365253376</v>
      </c>
      <c r="J117" s="7">
        <f t="shared" si="51"/>
        <v>8.6823502064791724E-3</v>
      </c>
      <c r="K117" s="7">
        <f t="shared" si="52"/>
        <v>1.1666061446280407E-2</v>
      </c>
      <c r="L117" s="7">
        <f t="shared" si="53"/>
        <v>4.6979214846054773E-2</v>
      </c>
      <c r="M117" s="7">
        <f t="shared" si="54"/>
        <v>0.30691101365253376</v>
      </c>
      <c r="N117" s="7">
        <f t="shared" si="55"/>
        <v>8.6823502064791724E-3</v>
      </c>
      <c r="O117" s="8">
        <f t="shared" si="56"/>
        <v>1.3609698966839009E-4</v>
      </c>
      <c r="P117" s="8">
        <f t="shared" si="57"/>
        <v>2.2070466275517734E-3</v>
      </c>
      <c r="Q117" s="8">
        <f t="shared" si="58"/>
        <v>9.4194370301225766E-2</v>
      </c>
      <c r="R117" s="8">
        <f t="shared" si="59"/>
        <v>7.5383205107948929E-5</v>
      </c>
      <c r="S117" s="8">
        <f t="shared" si="60"/>
        <v>0.11347124132959956</v>
      </c>
      <c r="T117" s="8">
        <f t="shared" si="61"/>
        <v>0.87892347612218702</v>
      </c>
      <c r="U117" s="8">
        <f t="shared" si="62"/>
        <v>21.539743154010338</v>
      </c>
      <c r="V117" s="8">
        <f t="shared" si="63"/>
        <v>3.247859964641156E-2</v>
      </c>
    </row>
    <row r="118" spans="1:22">
      <c r="B118" s="4"/>
      <c r="C118">
        <f>AVERAGE(C4:C117)</f>
        <v>0.3640577359748271</v>
      </c>
      <c r="D118">
        <f>AVERAGE(D4:D117)</f>
        <v>0.36016657143246833</v>
      </c>
      <c r="E118">
        <f>AVERAGE(E4:E117)</f>
        <v>0.37789919754113593</v>
      </c>
      <c r="F118">
        <f>AVERAGE(F4:F117)</f>
        <v>0.40226690944907567</v>
      </c>
      <c r="G118" s="7"/>
      <c r="H118" s="7"/>
      <c r="I118" s="7"/>
      <c r="J118" s="7"/>
      <c r="K118" s="7"/>
      <c r="L118" s="7"/>
      <c r="M118" s="7"/>
      <c r="N118" s="7"/>
      <c r="O118" s="8"/>
      <c r="P118" s="8"/>
      <c r="Q118" s="8"/>
      <c r="R118" s="8"/>
      <c r="S118" s="8"/>
      <c r="T118" s="8"/>
      <c r="U118" s="8"/>
      <c r="V118" s="8"/>
    </row>
    <row r="119" spans="1:22">
      <c r="B119" s="4"/>
    </row>
    <row r="120" spans="1:22">
      <c r="B120" s="4"/>
    </row>
    <row r="121" spans="1:22">
      <c r="B121" s="4"/>
    </row>
    <row r="122" spans="1:22">
      <c r="B122" s="4"/>
    </row>
    <row r="123" spans="1:22">
      <c r="B123" s="4"/>
    </row>
    <row r="124" spans="1:22">
      <c r="B124" s="4"/>
    </row>
    <row r="125" spans="1:22">
      <c r="B125" s="4"/>
    </row>
    <row r="126" spans="1:22">
      <c r="B126" s="4"/>
    </row>
    <row r="127" spans="1:22">
      <c r="B127" s="4"/>
    </row>
    <row r="128" spans="1:22">
      <c r="B128" s="4"/>
    </row>
    <row r="129" spans="2:2">
      <c r="B129" s="4"/>
    </row>
    <row r="130" spans="2:2">
      <c r="B130" s="4"/>
    </row>
    <row r="131" spans="2:2">
      <c r="B131" s="4"/>
    </row>
    <row r="132" spans="2:2">
      <c r="B132" s="4"/>
    </row>
    <row r="133" spans="2:2">
      <c r="B133" s="4"/>
    </row>
    <row r="134" spans="2:2">
      <c r="B134" s="4"/>
    </row>
    <row r="135" spans="2:2">
      <c r="B135" s="4"/>
    </row>
    <row r="136" spans="2:2">
      <c r="B136" s="4"/>
    </row>
    <row r="137" spans="2:2">
      <c r="B137" s="4"/>
    </row>
    <row r="138" spans="2:2">
      <c r="B138" s="4"/>
    </row>
    <row r="139" spans="2:2">
      <c r="B139" s="4"/>
    </row>
    <row r="140" spans="2:2">
      <c r="B140" s="4"/>
    </row>
    <row r="141" spans="2:2">
      <c r="B141" s="4"/>
    </row>
    <row r="142" spans="2:2">
      <c r="B142" s="4"/>
    </row>
    <row r="143" spans="2:2">
      <c r="B143" s="4"/>
    </row>
    <row r="144" spans="2:2">
      <c r="B144" s="4"/>
    </row>
    <row r="145" spans="2:2">
      <c r="B145" s="4"/>
    </row>
    <row r="146" spans="2:2">
      <c r="B146" s="4"/>
    </row>
    <row r="147" spans="2:2">
      <c r="B147" s="4"/>
    </row>
    <row r="148" spans="2:2">
      <c r="B148" s="4"/>
    </row>
    <row r="149" spans="2:2">
      <c r="B149" s="4"/>
    </row>
    <row r="150" spans="2:2">
      <c r="B150" s="4"/>
    </row>
    <row r="151" spans="2:2">
      <c r="B151" s="4"/>
    </row>
    <row r="152" spans="2:2">
      <c r="B152" s="4"/>
    </row>
    <row r="153" spans="2:2">
      <c r="B153" s="4"/>
    </row>
    <row r="154" spans="2:2">
      <c r="B154" s="4"/>
    </row>
    <row r="155" spans="2:2">
      <c r="B155" s="4"/>
    </row>
    <row r="156" spans="2:2">
      <c r="B156" s="4"/>
    </row>
    <row r="157" spans="2:2">
      <c r="B157" s="4"/>
    </row>
    <row r="158" spans="2:2">
      <c r="B158" s="4"/>
    </row>
    <row r="159" spans="2:2">
      <c r="B159" s="4"/>
    </row>
    <row r="160" spans="2:2">
      <c r="B160" s="4"/>
    </row>
    <row r="161" spans="2:2">
      <c r="B161" s="4"/>
    </row>
    <row r="162" spans="2:2">
      <c r="B162" s="4"/>
    </row>
    <row r="163" spans="2:2">
      <c r="B163" s="4"/>
    </row>
    <row r="164" spans="2:2">
      <c r="B164" s="4"/>
    </row>
    <row r="165" spans="2:2">
      <c r="B165" s="4"/>
    </row>
    <row r="166" spans="2:2">
      <c r="B166" s="4"/>
    </row>
    <row r="167" spans="2:2">
      <c r="B167" s="4"/>
    </row>
    <row r="168" spans="2:2">
      <c r="B168" s="4"/>
    </row>
    <row r="169" spans="2:2">
      <c r="B169" s="4"/>
    </row>
    <row r="170" spans="2:2">
      <c r="B170" s="4"/>
    </row>
    <row r="171" spans="2:2">
      <c r="B171" s="4"/>
    </row>
    <row r="172" spans="2:2">
      <c r="B172" s="4"/>
    </row>
    <row r="173" spans="2:2">
      <c r="B173" s="4"/>
    </row>
    <row r="174" spans="2:2">
      <c r="B174" s="4"/>
    </row>
    <row r="175" spans="2:2">
      <c r="B175" s="4"/>
    </row>
    <row r="176" spans="2:2">
      <c r="B176" s="4"/>
    </row>
    <row r="177" spans="2:2">
      <c r="B177" s="4"/>
    </row>
    <row r="178" spans="2:2">
      <c r="B178" s="4"/>
    </row>
    <row r="179" spans="2:2">
      <c r="B179" s="4"/>
    </row>
    <row r="180" spans="2:2">
      <c r="B180" s="4"/>
    </row>
    <row r="181" spans="2:2">
      <c r="B181" s="4"/>
    </row>
    <row r="182" spans="2:2">
      <c r="B182" s="4"/>
    </row>
    <row r="183" spans="2:2">
      <c r="B183" s="4"/>
    </row>
    <row r="184" spans="2:2">
      <c r="B184" s="4"/>
    </row>
    <row r="185" spans="2:2">
      <c r="B185" s="4"/>
    </row>
    <row r="186" spans="2:2">
      <c r="B186" s="4"/>
    </row>
    <row r="187" spans="2:2">
      <c r="B187" s="4"/>
    </row>
    <row r="188" spans="2:2">
      <c r="B188" s="4"/>
    </row>
    <row r="189" spans="2:2">
      <c r="B189" s="4"/>
    </row>
    <row r="190" spans="2:2">
      <c r="B190" s="4"/>
    </row>
    <row r="191" spans="2:2">
      <c r="B191" s="4"/>
    </row>
    <row r="192" spans="2:2">
      <c r="B192" s="4"/>
    </row>
    <row r="193" spans="2:2">
      <c r="B193" s="4"/>
    </row>
    <row r="194" spans="2:2">
      <c r="B194" s="4"/>
    </row>
    <row r="195" spans="2:2">
      <c r="B195" s="4"/>
    </row>
    <row r="196" spans="2:2">
      <c r="B196" s="4"/>
    </row>
    <row r="197" spans="2:2">
      <c r="B197" s="4"/>
    </row>
    <row r="198" spans="2:2">
      <c r="B198" s="4"/>
    </row>
    <row r="199" spans="2:2">
      <c r="B199" s="4"/>
    </row>
    <row r="200" spans="2:2">
      <c r="B200" s="4"/>
    </row>
    <row r="201" spans="2:2">
      <c r="B201" s="4"/>
    </row>
    <row r="202" spans="2:2">
      <c r="B202" s="4"/>
    </row>
    <row r="203" spans="2:2">
      <c r="B203" s="4"/>
    </row>
  </sheetData>
  <mergeCells count="2">
    <mergeCell ref="W8:Z8"/>
    <mergeCell ref="C2:F2"/>
  </mergeCell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A118"/>
  <sheetViews>
    <sheetView zoomScale="85" zoomScaleNormal="85" workbookViewId="0">
      <selection activeCell="A3" sqref="A3:B3"/>
    </sheetView>
  </sheetViews>
  <sheetFormatPr defaultRowHeight="14.5"/>
  <cols>
    <col min="1" max="1" width="8.6328125" style="1" bestFit="1" customWidth="1"/>
    <col min="2" max="2" width="10.26953125" style="1" bestFit="1" customWidth="1"/>
    <col min="3" max="6" width="8.6328125" bestFit="1" customWidth="1"/>
    <col min="7" max="10" width="5.90625" style="1" bestFit="1" customWidth="1"/>
    <col min="11" max="14" width="4.90625" style="1" bestFit="1" customWidth="1"/>
    <col min="15" max="18" width="7.26953125" style="1" customWidth="1"/>
    <col min="19" max="22" width="7.90625" style="1" bestFit="1" customWidth="1"/>
    <col min="23" max="26" width="5.7265625" style="1" bestFit="1" customWidth="1"/>
  </cols>
  <sheetData>
    <row r="1" spans="1:27" ht="14.5" customHeight="1">
      <c r="B1" s="10" t="s">
        <v>20</v>
      </c>
      <c r="C1" s="11">
        <f>_xlfn.STDEV.P(C4:C118)</f>
        <v>0.10151110445325198</v>
      </c>
      <c r="D1" s="11">
        <f>_xlfn.STDEV.P(D4:D118)</f>
        <v>0.11227098550983415</v>
      </c>
      <c r="E1" s="11">
        <f>_xlfn.STDEV.P(E4:E118)</f>
        <v>9.4844102988600715E-2</v>
      </c>
      <c r="F1" s="11">
        <f>_xlfn.STDEV.P(F4:F118)</f>
        <v>0.10077166789528839</v>
      </c>
    </row>
    <row r="2" spans="1:27" s="25" customFormat="1" ht="14.5" customHeight="1">
      <c r="A2" s="23"/>
      <c r="B2" s="24"/>
      <c r="C2" s="32" t="s">
        <v>33</v>
      </c>
      <c r="D2" s="32"/>
      <c r="E2" s="32"/>
      <c r="F2" s="32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</row>
    <row r="3" spans="1:27" s="29" customFormat="1" ht="62.5">
      <c r="A3" s="18" t="s">
        <v>32</v>
      </c>
      <c r="B3" s="18" t="s">
        <v>34</v>
      </c>
      <c r="C3" s="15" t="s">
        <v>25</v>
      </c>
      <c r="D3" s="15" t="s">
        <v>24</v>
      </c>
      <c r="E3" s="15" t="s">
        <v>26</v>
      </c>
      <c r="F3" s="17" t="s">
        <v>22</v>
      </c>
      <c r="G3" s="20" t="s">
        <v>0</v>
      </c>
      <c r="H3" s="20" t="s">
        <v>1</v>
      </c>
      <c r="I3" s="20" t="s">
        <v>2</v>
      </c>
      <c r="J3" s="20" t="s">
        <v>3</v>
      </c>
      <c r="K3" s="20" t="s">
        <v>4</v>
      </c>
      <c r="L3" s="20" t="s">
        <v>5</v>
      </c>
      <c r="M3" s="20" t="s">
        <v>6</v>
      </c>
      <c r="N3" s="20" t="s">
        <v>7</v>
      </c>
      <c r="O3" s="20" t="s">
        <v>8</v>
      </c>
      <c r="P3" s="20" t="s">
        <v>9</v>
      </c>
      <c r="Q3" s="20" t="s">
        <v>10</v>
      </c>
      <c r="R3" s="20" t="s">
        <v>11</v>
      </c>
      <c r="S3" s="20" t="s">
        <v>21</v>
      </c>
      <c r="T3" s="20" t="s">
        <v>21</v>
      </c>
      <c r="U3" s="20" t="s">
        <v>21</v>
      </c>
      <c r="V3" s="20" t="s">
        <v>21</v>
      </c>
      <c r="W3" s="20" t="s">
        <v>12</v>
      </c>
      <c r="X3" s="20" t="s">
        <v>13</v>
      </c>
      <c r="Y3" s="20" t="s">
        <v>14</v>
      </c>
      <c r="Z3" s="20" t="s">
        <v>15</v>
      </c>
    </row>
    <row r="4" spans="1:27">
      <c r="A4" s="1">
        <v>449.97</v>
      </c>
      <c r="B4" s="1">
        <v>0.3998377467407877</v>
      </c>
      <c r="C4" s="1">
        <v>0.40653594771241824</v>
      </c>
      <c r="D4" s="1">
        <v>0.4344391785150078</v>
      </c>
      <c r="E4" s="1">
        <v>0.35725938009787933</v>
      </c>
      <c r="F4" s="1">
        <v>0.35755258126195016</v>
      </c>
      <c r="G4" s="7">
        <f>C4-$B4</f>
        <v>6.6982009716305413E-3</v>
      </c>
      <c r="H4" s="7">
        <f>D4-$B4</f>
        <v>3.4601431774220093E-2</v>
      </c>
      <c r="I4" s="7">
        <f>E4-$B4</f>
        <v>-4.2578366642908372E-2</v>
      </c>
      <c r="J4" s="7">
        <f>F4-$B4</f>
        <v>-4.2285165478837539E-2</v>
      </c>
      <c r="K4" s="7">
        <f t="shared" ref="K4:K35" si="0">ABS(G4)</f>
        <v>6.6982009716305413E-3</v>
      </c>
      <c r="L4" s="7">
        <f t="shared" ref="L4:L35" si="1">ABS(H4)</f>
        <v>3.4601431774220093E-2</v>
      </c>
      <c r="M4" s="7">
        <f t="shared" ref="M4:M35" si="2">ABS(I4)</f>
        <v>4.2578366642908372E-2</v>
      </c>
      <c r="N4" s="7">
        <f t="shared" ref="N4:N35" si="3">ABS(J4)</f>
        <v>4.2285165478837539E-2</v>
      </c>
      <c r="O4" s="8">
        <f t="shared" ref="O4:O35" si="4">G4^2</f>
        <v>4.4865896256352329E-5</v>
      </c>
      <c r="P4" s="8">
        <f t="shared" ref="P4:P35" si="5">H4^2</f>
        <v>1.1972590808260078E-3</v>
      </c>
      <c r="Q4" s="8">
        <f t="shared" ref="Q4:Q35" si="6">I4^2</f>
        <v>1.8129173059779323E-3</v>
      </c>
      <c r="R4" s="8">
        <f t="shared" ref="R4:R35" si="7">J4^2</f>
        <v>1.7880352195726739E-3</v>
      </c>
      <c r="S4" s="8">
        <f t="shared" ref="S4:S35" si="8">(G4/C$1)^2</f>
        <v>4.3540081920684943E-3</v>
      </c>
      <c r="T4" s="8">
        <f t="shared" ref="T4:T35" si="9">(H4/D$1)^2</f>
        <v>9.4984571959061403E-2</v>
      </c>
      <c r="U4" s="8">
        <f t="shared" ref="U4:U35" si="10">(I4/E$1)^2</f>
        <v>0.20153817792205908</v>
      </c>
      <c r="V4" s="8">
        <f t="shared" ref="V4:V35" si="11">(J4/F$1)^2</f>
        <v>0.17607559941568901</v>
      </c>
      <c r="W4" s="8">
        <f>AVERAGE(O4:O117)</f>
        <v>9.0085330164289758E-4</v>
      </c>
      <c r="X4" s="8">
        <f>AVERAGE(P4:P117)</f>
        <v>1.6271879263340323E-3</v>
      </c>
      <c r="Y4" s="8">
        <f>AVERAGE(Q4:Q117)</f>
        <v>4.8345366965416356E-4</v>
      </c>
      <c r="Z4" s="8">
        <f>AVERAGE(R4:R117)</f>
        <v>5.5439612123286746E-4</v>
      </c>
    </row>
    <row r="5" spans="1:27">
      <c r="A5" s="1">
        <v>452.27</v>
      </c>
      <c r="B5" s="1">
        <v>0.40576545839186762</v>
      </c>
      <c r="C5" s="1">
        <v>0.41552511415525112</v>
      </c>
      <c r="D5" s="1">
        <v>0.43618201997780248</v>
      </c>
      <c r="E5" s="1">
        <v>0.38275862068965533</v>
      </c>
      <c r="F5" s="1">
        <v>0.36022253129346321</v>
      </c>
      <c r="G5" s="7">
        <f t="shared" ref="G5:G36" si="12">C5-B5</f>
        <v>9.7596557633835013E-3</v>
      </c>
      <c r="H5" s="7">
        <f t="shared" ref="H5:H36" si="13">D5-$B5</f>
        <v>3.0416561585934865E-2</v>
      </c>
      <c r="I5" s="7">
        <f t="shared" ref="I5:I36" si="14">E5-$B5</f>
        <v>-2.3006837702212291E-2</v>
      </c>
      <c r="J5" s="7">
        <f t="shared" ref="J5:J36" si="15">F5-$B5</f>
        <v>-4.5542927098404407E-2</v>
      </c>
      <c r="K5" s="7">
        <f t="shared" si="0"/>
        <v>9.7596557633835013E-3</v>
      </c>
      <c r="L5" s="7">
        <f t="shared" si="1"/>
        <v>3.0416561585934865E-2</v>
      </c>
      <c r="M5" s="7">
        <f t="shared" si="2"/>
        <v>2.3006837702212291E-2</v>
      </c>
      <c r="N5" s="7">
        <f t="shared" si="3"/>
        <v>4.5542927098404407E-2</v>
      </c>
      <c r="O5" s="8">
        <f t="shared" si="4"/>
        <v>9.5250880619744793E-5</v>
      </c>
      <c r="P5" s="8">
        <f t="shared" si="5"/>
        <v>9.2516721871096846E-4</v>
      </c>
      <c r="Q5" s="8">
        <f t="shared" si="6"/>
        <v>5.2931458105593689E-4</v>
      </c>
      <c r="R5" s="8">
        <f t="shared" si="7"/>
        <v>2.0741582086905783E-3</v>
      </c>
      <c r="S5" s="8">
        <f t="shared" si="8"/>
        <v>9.2436159561035992E-3</v>
      </c>
      <c r="T5" s="8">
        <f t="shared" si="9"/>
        <v>7.3398158900736213E-2</v>
      </c>
      <c r="U5" s="8">
        <f t="shared" si="10"/>
        <v>5.8842781114082476E-2</v>
      </c>
      <c r="V5" s="8">
        <f t="shared" si="11"/>
        <v>0.2042513737315797</v>
      </c>
      <c r="W5" s="9" t="s">
        <v>16</v>
      </c>
      <c r="X5" s="9" t="s">
        <v>17</v>
      </c>
      <c r="Y5" s="9" t="s">
        <v>18</v>
      </c>
      <c r="Z5" s="9" t="s">
        <v>19</v>
      </c>
    </row>
    <row r="6" spans="1:27" ht="22" customHeight="1">
      <c r="A6" s="1">
        <v>454.58</v>
      </c>
      <c r="B6" s="1">
        <v>0.40766242433025518</v>
      </c>
      <c r="C6" s="1">
        <v>0.41120906801007562</v>
      </c>
      <c r="D6" s="1">
        <v>0.46189376443418023</v>
      </c>
      <c r="E6" s="1">
        <v>0.38621794871794857</v>
      </c>
      <c r="F6" s="1">
        <v>0.39312977099236623</v>
      </c>
      <c r="G6" s="7">
        <f t="shared" si="12"/>
        <v>3.5466436798204382E-3</v>
      </c>
      <c r="H6" s="7">
        <f t="shared" si="13"/>
        <v>5.4231340103925052E-2</v>
      </c>
      <c r="I6" s="7">
        <f t="shared" si="14"/>
        <v>-2.1444475612306613E-2</v>
      </c>
      <c r="J6" s="7">
        <f t="shared" si="15"/>
        <v>-1.4532653337888946E-2</v>
      </c>
      <c r="K6" s="7">
        <f t="shared" si="0"/>
        <v>3.5466436798204382E-3</v>
      </c>
      <c r="L6" s="7">
        <f t="shared" si="1"/>
        <v>5.4231340103925052E-2</v>
      </c>
      <c r="M6" s="7">
        <f t="shared" si="2"/>
        <v>2.1444475612306613E-2</v>
      </c>
      <c r="N6" s="7">
        <f t="shared" si="3"/>
        <v>1.4532653337888946E-2</v>
      </c>
      <c r="O6" s="8">
        <f t="shared" si="4"/>
        <v>1.2578681391610259E-5</v>
      </c>
      <c r="P6" s="8">
        <f t="shared" si="5"/>
        <v>2.9410382494675898E-3</v>
      </c>
      <c r="Q6" s="8">
        <f t="shared" si="6"/>
        <v>4.5986553428681309E-4</v>
      </c>
      <c r="R6" s="8">
        <f t="shared" si="7"/>
        <v>2.1119801303925471E-4</v>
      </c>
      <c r="S6" s="8">
        <f t="shared" si="8"/>
        <v>1.2206973758322353E-3</v>
      </c>
      <c r="T6" s="8">
        <f t="shared" si="9"/>
        <v>0.23332732548428539</v>
      </c>
      <c r="U6" s="8">
        <f t="shared" si="10"/>
        <v>5.1122277648138162E-2</v>
      </c>
      <c r="V6" s="8">
        <f t="shared" si="11"/>
        <v>2.0797586274713668E-2</v>
      </c>
      <c r="W6" s="7">
        <f>SQRT(W4)</f>
        <v>3.0014218324702337E-2</v>
      </c>
      <c r="X6" s="7">
        <f>SQRT(X4)</f>
        <v>4.0338417499128948E-2</v>
      </c>
      <c r="Y6" s="7">
        <f>SQRT(Y4)</f>
        <v>2.1987579895344635E-2</v>
      </c>
      <c r="Z6" s="7">
        <f>SQRT(Z4)</f>
        <v>2.3545617877491928E-2</v>
      </c>
    </row>
    <row r="7" spans="1:27">
      <c r="A7" s="1">
        <v>456.88</v>
      </c>
      <c r="B7" s="1">
        <v>0.40883097022396947</v>
      </c>
      <c r="C7" s="1">
        <v>0.40236946028960069</v>
      </c>
      <c r="D7" s="1">
        <v>0.46030900372935535</v>
      </c>
      <c r="E7" s="1">
        <v>0.37262569832402226</v>
      </c>
      <c r="F7" s="1">
        <v>0.39506995336442374</v>
      </c>
      <c r="G7" s="7">
        <f t="shared" si="12"/>
        <v>-6.461509934368781E-3</v>
      </c>
      <c r="H7" s="7">
        <f t="shared" si="13"/>
        <v>5.1478033505385878E-2</v>
      </c>
      <c r="I7" s="7">
        <f t="shared" si="14"/>
        <v>-3.6205271899947211E-2</v>
      </c>
      <c r="J7" s="7">
        <f t="shared" si="15"/>
        <v>-1.3761016859545727E-2</v>
      </c>
      <c r="K7" s="7">
        <f t="shared" si="0"/>
        <v>6.461509934368781E-3</v>
      </c>
      <c r="L7" s="7">
        <f t="shared" si="1"/>
        <v>5.1478033505385878E-2</v>
      </c>
      <c r="M7" s="7">
        <f t="shared" si="2"/>
        <v>3.6205271899947211E-2</v>
      </c>
      <c r="N7" s="7">
        <f t="shared" si="3"/>
        <v>1.3761016859545727E-2</v>
      </c>
      <c r="O7" s="8">
        <f t="shared" si="4"/>
        <v>4.1751110631946448E-5</v>
      </c>
      <c r="P7" s="8">
        <f t="shared" si="5"/>
        <v>2.6499879335816312E-3</v>
      </c>
      <c r="Q7" s="8">
        <f t="shared" si="6"/>
        <v>1.3108217133491072E-3</v>
      </c>
      <c r="R7" s="8">
        <f t="shared" si="7"/>
        <v>1.8936558500870176E-4</v>
      </c>
      <c r="S7" s="8">
        <f t="shared" si="8"/>
        <v>4.0517340092969811E-3</v>
      </c>
      <c r="T7" s="8">
        <f t="shared" si="9"/>
        <v>0.21023684313529833</v>
      </c>
      <c r="U7" s="8">
        <f t="shared" si="10"/>
        <v>0.14572127411324212</v>
      </c>
      <c r="V7" s="8">
        <f t="shared" si="11"/>
        <v>1.8647652196179001E-2</v>
      </c>
      <c r="W7" s="16"/>
      <c r="X7" s="16"/>
      <c r="Y7" s="16"/>
      <c r="Z7" s="16"/>
    </row>
    <row r="8" spans="1:27">
      <c r="A8" s="1">
        <v>459.18</v>
      </c>
      <c r="B8" s="1">
        <v>0.41154442348001791</v>
      </c>
      <c r="C8" s="1">
        <v>0.39557661927330168</v>
      </c>
      <c r="D8" s="1">
        <v>0.46242774566473988</v>
      </c>
      <c r="E8" s="1">
        <v>0.38222222222222224</v>
      </c>
      <c r="F8" s="1">
        <v>0.40878701050620819</v>
      </c>
      <c r="G8" s="7">
        <f t="shared" si="12"/>
        <v>-1.596780420671623E-2</v>
      </c>
      <c r="H8" s="7">
        <f t="shared" si="13"/>
        <v>5.0883322184721969E-2</v>
      </c>
      <c r="I8" s="7">
        <f t="shared" si="14"/>
        <v>-2.9322201257795666E-2</v>
      </c>
      <c r="J8" s="7">
        <f t="shared" si="15"/>
        <v>-2.7574129738097142E-3</v>
      </c>
      <c r="K8" s="7">
        <f t="shared" si="0"/>
        <v>1.596780420671623E-2</v>
      </c>
      <c r="L8" s="7">
        <f t="shared" si="1"/>
        <v>5.0883322184721969E-2</v>
      </c>
      <c r="M8" s="7">
        <f t="shared" si="2"/>
        <v>2.9322201257795666E-2</v>
      </c>
      <c r="N8" s="7">
        <f t="shared" si="3"/>
        <v>2.7574129738097142E-3</v>
      </c>
      <c r="O8" s="8">
        <f t="shared" si="4"/>
        <v>2.549707711840245E-4</v>
      </c>
      <c r="P8" s="8">
        <f t="shared" si="5"/>
        <v>2.589112476554219E-3</v>
      </c>
      <c r="Q8" s="8">
        <f t="shared" si="6"/>
        <v>8.5979148660267368E-4</v>
      </c>
      <c r="R8" s="8">
        <f t="shared" si="7"/>
        <v>7.6033263081341317E-6</v>
      </c>
      <c r="S8" s="8">
        <f t="shared" si="8"/>
        <v>2.4743623088017211E-2</v>
      </c>
      <c r="T8" s="8">
        <f t="shared" si="9"/>
        <v>0.20540728759367591</v>
      </c>
      <c r="U8" s="8">
        <f t="shared" si="10"/>
        <v>9.5581198894965247E-2</v>
      </c>
      <c r="V8" s="8">
        <f t="shared" si="11"/>
        <v>7.4873258792841223E-4</v>
      </c>
      <c r="W8" s="30" t="s">
        <v>23</v>
      </c>
      <c r="X8" s="31"/>
      <c r="Y8" s="31"/>
      <c r="Z8" s="31"/>
    </row>
    <row r="9" spans="1:27">
      <c r="A9" s="1">
        <v>461.48</v>
      </c>
      <c r="B9" s="1">
        <v>0.41081676845563764</v>
      </c>
      <c r="C9" s="1">
        <v>0.39532642736689949</v>
      </c>
      <c r="D9" s="1">
        <v>0.46352182830354521</v>
      </c>
      <c r="E9" s="1">
        <v>0.39523518631643256</v>
      </c>
      <c r="F9" s="1">
        <v>0.41651509639869044</v>
      </c>
      <c r="G9" s="7">
        <f t="shared" si="12"/>
        <v>-1.5490341088738147E-2</v>
      </c>
      <c r="H9" s="7">
        <f t="shared" si="13"/>
        <v>5.2705059847907576E-2</v>
      </c>
      <c r="I9" s="7">
        <f t="shared" si="14"/>
        <v>-1.5581582139205075E-2</v>
      </c>
      <c r="J9" s="7">
        <f t="shared" si="15"/>
        <v>5.6983279430528055E-3</v>
      </c>
      <c r="K9" s="7">
        <f t="shared" si="0"/>
        <v>1.5490341088738147E-2</v>
      </c>
      <c r="L9" s="7">
        <f t="shared" si="1"/>
        <v>5.2705059847907576E-2</v>
      </c>
      <c r="M9" s="7">
        <f t="shared" si="2"/>
        <v>1.5581582139205075E-2</v>
      </c>
      <c r="N9" s="7">
        <f t="shared" si="3"/>
        <v>5.6983279430528055E-3</v>
      </c>
      <c r="O9" s="8">
        <f t="shared" si="4"/>
        <v>2.3995066704544932E-4</v>
      </c>
      <c r="P9" s="8">
        <f t="shared" si="5"/>
        <v>2.7778233335715194E-3</v>
      </c>
      <c r="Q9" s="8">
        <f t="shared" si="6"/>
        <v>2.4278570196079459E-4</v>
      </c>
      <c r="R9" s="8">
        <f t="shared" si="7"/>
        <v>3.2470941346576419E-5</v>
      </c>
      <c r="S9" s="8">
        <f t="shared" si="8"/>
        <v>2.3285997989180164E-2</v>
      </c>
      <c r="T9" s="8">
        <f t="shared" si="9"/>
        <v>0.22037866702597844</v>
      </c>
      <c r="U9" s="8">
        <f t="shared" si="10"/>
        <v>2.6989972370699094E-2</v>
      </c>
      <c r="V9" s="8">
        <f t="shared" si="11"/>
        <v>3.1975547229749321E-3</v>
      </c>
      <c r="W9" s="1" t="s">
        <v>12</v>
      </c>
      <c r="X9" s="1" t="s">
        <v>13</v>
      </c>
      <c r="Y9" s="1" t="s">
        <v>14</v>
      </c>
      <c r="Z9" s="1" t="s">
        <v>15</v>
      </c>
    </row>
    <row r="10" spans="1:27">
      <c r="A10" s="1">
        <v>463.78</v>
      </c>
      <c r="B10" s="1">
        <v>0.40924643608900946</v>
      </c>
      <c r="C10" s="1">
        <v>0.39383697813121271</v>
      </c>
      <c r="D10" s="1">
        <v>0.46561604584527228</v>
      </c>
      <c r="E10" s="1">
        <v>0.38769920318725098</v>
      </c>
      <c r="F10" s="1">
        <v>0.42286052709505484</v>
      </c>
      <c r="G10" s="7">
        <f t="shared" si="12"/>
        <v>-1.5409457957796746E-2</v>
      </c>
      <c r="H10" s="7">
        <f t="shared" si="13"/>
        <v>5.6369609756262817E-2</v>
      </c>
      <c r="I10" s="7">
        <f t="shared" si="14"/>
        <v>-2.1547232901758473E-2</v>
      </c>
      <c r="J10" s="7">
        <f t="shared" si="15"/>
        <v>1.3614091006045381E-2</v>
      </c>
      <c r="K10" s="7">
        <f t="shared" si="0"/>
        <v>1.5409457957796746E-2</v>
      </c>
      <c r="L10" s="7">
        <f t="shared" si="1"/>
        <v>5.6369609756262817E-2</v>
      </c>
      <c r="M10" s="7">
        <f t="shared" si="2"/>
        <v>2.1547232901758473E-2</v>
      </c>
      <c r="N10" s="7">
        <f t="shared" si="3"/>
        <v>1.3614091006045381E-2</v>
      </c>
      <c r="O10" s="8">
        <f t="shared" si="4"/>
        <v>2.3745139455310545E-4</v>
      </c>
      <c r="P10" s="8">
        <f t="shared" si="5"/>
        <v>3.1775329040733603E-3</v>
      </c>
      <c r="Q10" s="8">
        <f t="shared" si="6"/>
        <v>4.6428324572262287E-4</v>
      </c>
      <c r="R10" s="8">
        <f t="shared" si="7"/>
        <v>1.8534347392088575E-4</v>
      </c>
      <c r="S10" s="8">
        <f t="shared" si="8"/>
        <v>2.3043456241129471E-2</v>
      </c>
      <c r="T10" s="8">
        <f t="shared" si="9"/>
        <v>0.25208963340751062</v>
      </c>
      <c r="U10" s="8">
        <f t="shared" si="10"/>
        <v>5.1613385273633669E-2</v>
      </c>
      <c r="V10" s="8">
        <f t="shared" si="11"/>
        <v>1.8251577436044834E-2</v>
      </c>
      <c r="W10" s="7">
        <f>(SUM(S4:S117))/COUNT(S4:S117)</f>
        <v>8.7423254241795811E-2</v>
      </c>
      <c r="X10" s="7">
        <f>(SUM(T4:T117))/COUNT(T4:T117)</f>
        <v>0.12909298509822864</v>
      </c>
      <c r="Y10" s="7">
        <f>(SUM(U4:U117))/COUNT(U4:U117)</f>
        <v>5.3744520707343917E-2</v>
      </c>
      <c r="Z10" s="7">
        <f>(SUM(V4:V117))/COUNT(V4:V117)</f>
        <v>5.4593795631799363E-2</v>
      </c>
      <c r="AA10" s="14"/>
    </row>
    <row r="11" spans="1:27">
      <c r="A11" s="1">
        <v>466.07</v>
      </c>
      <c r="B11" s="1">
        <v>0.40930353502117911</v>
      </c>
      <c r="C11" s="1">
        <v>0.39791039489994684</v>
      </c>
      <c r="D11" s="1">
        <v>0.46213714766512404</v>
      </c>
      <c r="E11" s="1">
        <v>0.38628396143733568</v>
      </c>
      <c r="F11" s="1">
        <v>0.41937159179433908</v>
      </c>
      <c r="G11" s="7">
        <f t="shared" si="12"/>
        <v>-1.139314012123227E-2</v>
      </c>
      <c r="H11" s="7">
        <f t="shared" si="13"/>
        <v>5.2833612643944927E-2</v>
      </c>
      <c r="I11" s="7">
        <f t="shared" si="14"/>
        <v>-2.3019573583843433E-2</v>
      </c>
      <c r="J11" s="7">
        <f t="shared" si="15"/>
        <v>1.0068056773159972E-2</v>
      </c>
      <c r="K11" s="7">
        <f t="shared" si="0"/>
        <v>1.139314012123227E-2</v>
      </c>
      <c r="L11" s="7">
        <f t="shared" si="1"/>
        <v>5.2833612643944927E-2</v>
      </c>
      <c r="M11" s="7">
        <f t="shared" si="2"/>
        <v>2.3019573583843433E-2</v>
      </c>
      <c r="N11" s="7">
        <f t="shared" si="3"/>
        <v>1.0068056773159972E-2</v>
      </c>
      <c r="O11" s="8">
        <f t="shared" si="4"/>
        <v>1.2980364182203248E-4</v>
      </c>
      <c r="P11" s="8">
        <f t="shared" si="5"/>
        <v>2.7913906250104175E-3</v>
      </c>
      <c r="Q11" s="8">
        <f t="shared" si="6"/>
        <v>5.299007679819824E-4</v>
      </c>
      <c r="R11" s="8">
        <f t="shared" si="7"/>
        <v>1.013657671875724E-4</v>
      </c>
      <c r="S11" s="8">
        <f t="shared" si="8"/>
        <v>1.2596786579816405E-2</v>
      </c>
      <c r="T11" s="8">
        <f t="shared" si="9"/>
        <v>0.22145502835044506</v>
      </c>
      <c r="U11" s="8">
        <f t="shared" si="10"/>
        <v>5.8907946273357749E-2</v>
      </c>
      <c r="V11" s="8">
        <f t="shared" si="11"/>
        <v>9.9819276613849518E-3</v>
      </c>
    </row>
    <row r="12" spans="1:27">
      <c r="A12" s="1">
        <v>468.37</v>
      </c>
      <c r="B12" s="1">
        <v>0.40594494698857841</v>
      </c>
      <c r="C12" s="1">
        <v>0.39741408642395365</v>
      </c>
      <c r="D12" s="1">
        <v>0.46236559139784944</v>
      </c>
      <c r="E12" s="1">
        <v>0.38784852267998332</v>
      </c>
      <c r="F12" s="1">
        <v>0.42142857142857143</v>
      </c>
      <c r="G12" s="7">
        <f t="shared" si="12"/>
        <v>-8.5308605646247648E-3</v>
      </c>
      <c r="H12" s="7">
        <f t="shared" si="13"/>
        <v>5.6420644409271026E-2</v>
      </c>
      <c r="I12" s="7">
        <f t="shared" si="14"/>
        <v>-1.8096424308595094E-2</v>
      </c>
      <c r="J12" s="7">
        <f t="shared" si="15"/>
        <v>1.5483624439993016E-2</v>
      </c>
      <c r="K12" s="7">
        <f t="shared" si="0"/>
        <v>8.5308605646247648E-3</v>
      </c>
      <c r="L12" s="7">
        <f t="shared" si="1"/>
        <v>5.6420644409271026E-2</v>
      </c>
      <c r="M12" s="7">
        <f t="shared" si="2"/>
        <v>1.8096424308595094E-2</v>
      </c>
      <c r="N12" s="7">
        <f t="shared" si="3"/>
        <v>1.5483624439993016E-2</v>
      </c>
      <c r="O12" s="8">
        <f t="shared" si="4"/>
        <v>7.2775581973069962E-5</v>
      </c>
      <c r="P12" s="8">
        <f t="shared" si="5"/>
        <v>3.1832891155574058E-3</v>
      </c>
      <c r="Q12" s="8">
        <f t="shared" si="6"/>
        <v>3.2748057275671142E-4</v>
      </c>
      <c r="R12" s="8">
        <f t="shared" si="7"/>
        <v>2.3974262579874904E-4</v>
      </c>
      <c r="S12" s="8">
        <f t="shared" si="8"/>
        <v>7.0625019565598354E-3</v>
      </c>
      <c r="T12" s="8">
        <f t="shared" si="9"/>
        <v>0.252546302555128</v>
      </c>
      <c r="U12" s="8">
        <f t="shared" si="10"/>
        <v>3.6405321809567029E-2</v>
      </c>
      <c r="V12" s="8">
        <f t="shared" si="11"/>
        <v>2.3608498356701549E-2</v>
      </c>
    </row>
    <row r="13" spans="1:27">
      <c r="A13" s="1">
        <v>470.66</v>
      </c>
      <c r="B13" s="1">
        <v>0.40201068965977782</v>
      </c>
      <c r="C13" s="1">
        <v>0.39968597348220514</v>
      </c>
      <c r="D13" s="1">
        <v>0.45743610384383177</v>
      </c>
      <c r="E13" s="1">
        <v>0.38186408584052184</v>
      </c>
      <c r="F13" s="1">
        <v>0.41330343796711516</v>
      </c>
      <c r="G13" s="7">
        <f t="shared" si="12"/>
        <v>-2.3247161775726832E-3</v>
      </c>
      <c r="H13" s="7">
        <f t="shared" si="13"/>
        <v>5.5425414184053945E-2</v>
      </c>
      <c r="I13" s="7">
        <f t="shared" si="14"/>
        <v>-2.0146603819255982E-2</v>
      </c>
      <c r="J13" s="7">
        <f t="shared" si="15"/>
        <v>1.1292748307337341E-2</v>
      </c>
      <c r="K13" s="7">
        <f t="shared" si="0"/>
        <v>2.3247161775726832E-3</v>
      </c>
      <c r="L13" s="7">
        <f t="shared" si="1"/>
        <v>5.5425414184053945E-2</v>
      </c>
      <c r="M13" s="7">
        <f t="shared" si="2"/>
        <v>2.0146603819255982E-2</v>
      </c>
      <c r="N13" s="7">
        <f t="shared" si="3"/>
        <v>1.1292748307337341E-2</v>
      </c>
      <c r="O13" s="8">
        <f t="shared" si="4"/>
        <v>5.4043053062681474E-6</v>
      </c>
      <c r="P13" s="8">
        <f t="shared" si="5"/>
        <v>3.0719765374739283E-3</v>
      </c>
      <c r="Q13" s="8">
        <f t="shared" si="6"/>
        <v>4.058856454500597E-4</v>
      </c>
      <c r="R13" s="8">
        <f t="shared" si="7"/>
        <v>1.2752616433287038E-4</v>
      </c>
      <c r="S13" s="8">
        <f t="shared" si="8"/>
        <v>5.2446048199915774E-4</v>
      </c>
      <c r="T13" s="8">
        <f t="shared" si="9"/>
        <v>0.24371531705479307</v>
      </c>
      <c r="U13" s="8">
        <f t="shared" si="10"/>
        <v>4.5121447712474783E-2</v>
      </c>
      <c r="V13" s="8">
        <f t="shared" si="11"/>
        <v>1.2558055669317407E-2</v>
      </c>
    </row>
    <row r="14" spans="1:27">
      <c r="A14" s="1">
        <v>472.95</v>
      </c>
      <c r="B14" s="1">
        <v>0.39965040923177736</v>
      </c>
      <c r="C14" s="1">
        <v>0.40213323353293418</v>
      </c>
      <c r="D14" s="1">
        <v>0.45524460585345006</v>
      </c>
      <c r="E14" s="1">
        <v>0.38052702099151414</v>
      </c>
      <c r="F14" s="1">
        <v>0.4163795388285183</v>
      </c>
      <c r="G14" s="7">
        <f t="shared" si="12"/>
        <v>2.4828243011568163E-3</v>
      </c>
      <c r="H14" s="7">
        <f t="shared" si="13"/>
        <v>5.5594196621672698E-2</v>
      </c>
      <c r="I14" s="7">
        <f t="shared" si="14"/>
        <v>-1.9123388240263217E-2</v>
      </c>
      <c r="J14" s="7">
        <f t="shared" si="15"/>
        <v>1.6729129596740944E-2</v>
      </c>
      <c r="K14" s="7">
        <f t="shared" si="0"/>
        <v>2.4828243011568163E-3</v>
      </c>
      <c r="L14" s="7">
        <f t="shared" si="1"/>
        <v>5.5594196621672698E-2</v>
      </c>
      <c r="M14" s="7">
        <f t="shared" si="2"/>
        <v>1.9123388240263217E-2</v>
      </c>
      <c r="N14" s="7">
        <f t="shared" si="3"/>
        <v>1.6729129596740944E-2</v>
      </c>
      <c r="O14" s="8">
        <f t="shared" si="4"/>
        <v>6.1644165104148333E-6</v>
      </c>
      <c r="P14" s="8">
        <f t="shared" si="5"/>
        <v>3.0907146980092039E-3</v>
      </c>
      <c r="Q14" s="8">
        <f t="shared" si="6"/>
        <v>3.6570397778783751E-4</v>
      </c>
      <c r="R14" s="8">
        <f t="shared" si="7"/>
        <v>2.798637770645538E-4</v>
      </c>
      <c r="S14" s="8">
        <f t="shared" si="8"/>
        <v>5.9822542789097501E-4</v>
      </c>
      <c r="T14" s="8">
        <f t="shared" si="9"/>
        <v>0.24520190937741332</v>
      </c>
      <c r="U14" s="8">
        <f t="shared" si="10"/>
        <v>4.0654536806052792E-2</v>
      </c>
      <c r="V14" s="8">
        <f t="shared" si="11"/>
        <v>2.7559402500559761E-2</v>
      </c>
    </row>
    <row r="15" spans="1:27">
      <c r="A15" s="1">
        <v>475.24</v>
      </c>
      <c r="B15" s="1">
        <v>0.39395506510255301</v>
      </c>
      <c r="C15" s="1">
        <v>0.40494845360824744</v>
      </c>
      <c r="D15" s="1">
        <v>0.44918032786885242</v>
      </c>
      <c r="E15" s="1">
        <v>0.37340842311459355</v>
      </c>
      <c r="F15" s="1">
        <v>0.40249203129527672</v>
      </c>
      <c r="G15" s="7">
        <f t="shared" si="12"/>
        <v>1.0993388505694424E-2</v>
      </c>
      <c r="H15" s="7">
        <f t="shared" si="13"/>
        <v>5.522526276629941E-2</v>
      </c>
      <c r="I15" s="7">
        <f t="shared" si="14"/>
        <v>-2.0546641987959469E-2</v>
      </c>
      <c r="J15" s="7">
        <f t="shared" si="15"/>
        <v>8.536966192723705E-3</v>
      </c>
      <c r="K15" s="7">
        <f t="shared" si="0"/>
        <v>1.0993388505694424E-2</v>
      </c>
      <c r="L15" s="7">
        <f t="shared" si="1"/>
        <v>5.522526276629941E-2</v>
      </c>
      <c r="M15" s="7">
        <f t="shared" si="2"/>
        <v>2.0546641987959469E-2</v>
      </c>
      <c r="N15" s="7">
        <f t="shared" si="3"/>
        <v>8.536966192723705E-3</v>
      </c>
      <c r="O15" s="8">
        <f t="shared" si="4"/>
        <v>1.2085459083713427E-4</v>
      </c>
      <c r="P15" s="8">
        <f t="shared" si="5"/>
        <v>3.0498296476068158E-3</v>
      </c>
      <c r="Q15" s="8">
        <f t="shared" si="6"/>
        <v>4.22164496981379E-4</v>
      </c>
      <c r="R15" s="8">
        <f t="shared" si="7"/>
        <v>7.2879791775707476E-5</v>
      </c>
      <c r="S15" s="8">
        <f t="shared" si="8"/>
        <v>1.172832646755533E-2</v>
      </c>
      <c r="T15" s="8">
        <f t="shared" si="9"/>
        <v>0.24195829312576947</v>
      </c>
      <c r="U15" s="8">
        <f t="shared" si="10"/>
        <v>4.693113316556613E-2</v>
      </c>
      <c r="V15" s="8">
        <f t="shared" si="11"/>
        <v>7.1767898538738668E-3</v>
      </c>
    </row>
    <row r="16" spans="1:27">
      <c r="A16" s="1">
        <v>477.53</v>
      </c>
      <c r="B16" s="1">
        <v>0.38807165723475184</v>
      </c>
      <c r="C16" s="1">
        <v>0.40022753128555177</v>
      </c>
      <c r="D16" s="1">
        <v>0.44275006461617988</v>
      </c>
      <c r="E16" s="1">
        <v>0.37486486486486487</v>
      </c>
      <c r="F16" s="1">
        <v>0.40325151418552757</v>
      </c>
      <c r="G16" s="7">
        <f t="shared" si="12"/>
        <v>1.2155874050799931E-2</v>
      </c>
      <c r="H16" s="7">
        <f t="shared" si="13"/>
        <v>5.467840738142804E-2</v>
      </c>
      <c r="I16" s="7">
        <f t="shared" si="14"/>
        <v>-1.3206792369886977E-2</v>
      </c>
      <c r="J16" s="7">
        <f t="shared" si="15"/>
        <v>1.5179856950775727E-2</v>
      </c>
      <c r="K16" s="7">
        <f t="shared" si="0"/>
        <v>1.2155874050799931E-2</v>
      </c>
      <c r="L16" s="7">
        <f t="shared" si="1"/>
        <v>5.467840738142804E-2</v>
      </c>
      <c r="M16" s="7">
        <f t="shared" si="2"/>
        <v>1.3206792369886977E-2</v>
      </c>
      <c r="N16" s="7">
        <f t="shared" si="3"/>
        <v>1.5179856950775727E-2</v>
      </c>
      <c r="O16" s="8">
        <f t="shared" si="4"/>
        <v>1.4776527393891111E-4</v>
      </c>
      <c r="P16" s="8">
        <f t="shared" si="5"/>
        <v>2.9897282337694045E-3</v>
      </c>
      <c r="Q16" s="8">
        <f t="shared" si="6"/>
        <v>1.7441936470130487E-4</v>
      </c>
      <c r="R16" s="8">
        <f t="shared" si="7"/>
        <v>2.3042805704601418E-4</v>
      </c>
      <c r="S16" s="8">
        <f t="shared" si="8"/>
        <v>1.43398720836246E-2</v>
      </c>
      <c r="T16" s="8">
        <f t="shared" si="9"/>
        <v>0.23719014631535443</v>
      </c>
      <c r="U16" s="8">
        <f t="shared" si="10"/>
        <v>1.9389831428225101E-2</v>
      </c>
      <c r="V16" s="8">
        <f t="shared" si="11"/>
        <v>2.2691252287673672E-2</v>
      </c>
    </row>
    <row r="17" spans="1:22">
      <c r="A17" s="1">
        <v>479.81</v>
      </c>
      <c r="B17" s="1">
        <v>0.38356629819307636</v>
      </c>
      <c r="C17" s="1">
        <v>0.39705147426286863</v>
      </c>
      <c r="D17" s="1">
        <v>0.43448667044809985</v>
      </c>
      <c r="E17" s="1">
        <v>0.36986706056129981</v>
      </c>
      <c r="F17" s="1">
        <v>0.39922888187872424</v>
      </c>
      <c r="G17" s="7">
        <f t="shared" si="12"/>
        <v>1.3485176069792271E-2</v>
      </c>
      <c r="H17" s="7">
        <f t="shared" si="13"/>
        <v>5.0920372255023494E-2</v>
      </c>
      <c r="I17" s="7">
        <f t="shared" si="14"/>
        <v>-1.3699237631776551E-2</v>
      </c>
      <c r="J17" s="7">
        <f t="shared" si="15"/>
        <v>1.566258368564788E-2</v>
      </c>
      <c r="K17" s="7">
        <f t="shared" si="0"/>
        <v>1.3485176069792271E-2</v>
      </c>
      <c r="L17" s="7">
        <f t="shared" si="1"/>
        <v>5.0920372255023494E-2</v>
      </c>
      <c r="M17" s="7">
        <f t="shared" si="2"/>
        <v>1.3699237631776551E-2</v>
      </c>
      <c r="N17" s="7">
        <f t="shared" si="3"/>
        <v>1.566258368564788E-2</v>
      </c>
      <c r="O17" s="8">
        <f t="shared" si="4"/>
        <v>1.818499736332981E-4</v>
      </c>
      <c r="P17" s="8">
        <f t="shared" si="5"/>
        <v>2.5928843105901666E-3</v>
      </c>
      <c r="Q17" s="8">
        <f t="shared" si="6"/>
        <v>1.876691116918828E-4</v>
      </c>
      <c r="R17" s="8">
        <f t="shared" si="7"/>
        <v>2.453165277099231E-4</v>
      </c>
      <c r="S17" s="8">
        <f t="shared" si="8"/>
        <v>1.7647619706576488E-2</v>
      </c>
      <c r="T17" s="8">
        <f t="shared" si="9"/>
        <v>0.20570652611868917</v>
      </c>
      <c r="U17" s="8">
        <f t="shared" si="10"/>
        <v>2.0862777743870155E-2</v>
      </c>
      <c r="V17" s="8">
        <f t="shared" si="11"/>
        <v>2.4157384703766226E-2</v>
      </c>
    </row>
    <row r="18" spans="1:22">
      <c r="A18" s="1">
        <v>482.1</v>
      </c>
      <c r="B18" s="1">
        <v>0.37591977651182645</v>
      </c>
      <c r="C18" s="1">
        <v>0.39290624140775371</v>
      </c>
      <c r="D18" s="1">
        <v>0.43610421836228291</v>
      </c>
      <c r="E18" s="1">
        <v>0.36794289422452947</v>
      </c>
      <c r="F18" s="1">
        <v>0.39647239263803691</v>
      </c>
      <c r="G18" s="7">
        <f t="shared" si="12"/>
        <v>1.6986464895927256E-2</v>
      </c>
      <c r="H18" s="7">
        <f t="shared" si="13"/>
        <v>6.018444185045646E-2</v>
      </c>
      <c r="I18" s="7">
        <f t="shared" si="14"/>
        <v>-7.9768822872969825E-3</v>
      </c>
      <c r="J18" s="7">
        <f t="shared" si="15"/>
        <v>2.0552616126210455E-2</v>
      </c>
      <c r="K18" s="7">
        <f t="shared" si="0"/>
        <v>1.6986464895927256E-2</v>
      </c>
      <c r="L18" s="7">
        <f t="shared" si="1"/>
        <v>6.018444185045646E-2</v>
      </c>
      <c r="M18" s="7">
        <f t="shared" si="2"/>
        <v>7.9768822872969825E-3</v>
      </c>
      <c r="N18" s="7">
        <f t="shared" si="3"/>
        <v>2.0552616126210455E-2</v>
      </c>
      <c r="O18" s="8">
        <f t="shared" si="4"/>
        <v>2.8853998966056897E-4</v>
      </c>
      <c r="P18" s="8">
        <f t="shared" si="5"/>
        <v>3.6221670408509749E-3</v>
      </c>
      <c r="Q18" s="8">
        <f t="shared" si="6"/>
        <v>6.363065102539234E-5</v>
      </c>
      <c r="R18" s="8">
        <f t="shared" si="7"/>
        <v>4.2241002963136601E-4</v>
      </c>
      <c r="S18" s="8">
        <f t="shared" si="8"/>
        <v>2.8001345867321267E-2</v>
      </c>
      <c r="T18" s="8">
        <f t="shared" si="9"/>
        <v>0.28736469110936663</v>
      </c>
      <c r="U18" s="8">
        <f t="shared" si="10"/>
        <v>7.0736847319874787E-3</v>
      </c>
      <c r="V18" s="8">
        <f t="shared" si="11"/>
        <v>4.1596551540140823E-2</v>
      </c>
    </row>
    <row r="19" spans="1:22">
      <c r="A19" s="1">
        <v>484.38</v>
      </c>
      <c r="B19" s="1">
        <v>0.36794185910794558</v>
      </c>
      <c r="C19" s="1">
        <v>0.39187969924812033</v>
      </c>
      <c r="D19" s="1">
        <v>0.4227118644067796</v>
      </c>
      <c r="E19" s="1">
        <v>0.35362831858407084</v>
      </c>
      <c r="F19" s="1">
        <v>0.3860232945091514</v>
      </c>
      <c r="G19" s="7">
        <f t="shared" si="12"/>
        <v>2.3937840140174749E-2</v>
      </c>
      <c r="H19" s="7">
        <f t="shared" si="13"/>
        <v>5.4770005298834024E-2</v>
      </c>
      <c r="I19" s="7">
        <f t="shared" si="14"/>
        <v>-1.4313540523874735E-2</v>
      </c>
      <c r="J19" s="7">
        <f t="shared" si="15"/>
        <v>1.8081435401205825E-2</v>
      </c>
      <c r="K19" s="7">
        <f t="shared" si="0"/>
        <v>2.3937840140174749E-2</v>
      </c>
      <c r="L19" s="7">
        <f t="shared" si="1"/>
        <v>5.4770005298834024E-2</v>
      </c>
      <c r="M19" s="7">
        <f t="shared" si="2"/>
        <v>1.4313540523874735E-2</v>
      </c>
      <c r="N19" s="7">
        <f t="shared" si="3"/>
        <v>1.8081435401205825E-2</v>
      </c>
      <c r="O19" s="8">
        <f t="shared" si="4"/>
        <v>5.7302019057656141E-4</v>
      </c>
      <c r="P19" s="8">
        <f t="shared" si="5"/>
        <v>2.9997534804343069E-3</v>
      </c>
      <c r="Q19" s="8">
        <f t="shared" si="6"/>
        <v>2.0487744232860423E-4</v>
      </c>
      <c r="R19" s="8">
        <f t="shared" si="7"/>
        <v>3.2693830616797924E-4</v>
      </c>
      <c r="S19" s="8">
        <f t="shared" si="8"/>
        <v>5.5608709781157076E-2</v>
      </c>
      <c r="T19" s="8">
        <f t="shared" si="9"/>
        <v>0.23798549945027725</v>
      </c>
      <c r="U19" s="8">
        <f t="shared" si="10"/>
        <v>2.2775791420869829E-2</v>
      </c>
      <c r="V19" s="8">
        <f t="shared" si="11"/>
        <v>3.2195035981581382E-2</v>
      </c>
    </row>
    <row r="20" spans="1:22">
      <c r="A20" s="1">
        <v>486.66</v>
      </c>
      <c r="B20" s="1">
        <v>0.36123250922473893</v>
      </c>
      <c r="C20" s="1">
        <v>0.38194444444444448</v>
      </c>
      <c r="D20" s="1">
        <v>0.42081949058693247</v>
      </c>
      <c r="E20" s="1">
        <v>0.34120836560805567</v>
      </c>
      <c r="F20" s="1">
        <v>0.38012762078395623</v>
      </c>
      <c r="G20" s="7">
        <f t="shared" si="12"/>
        <v>2.0711935219705546E-2</v>
      </c>
      <c r="H20" s="7">
        <f t="shared" si="13"/>
        <v>5.9586981362193536E-2</v>
      </c>
      <c r="I20" s="7">
        <f t="shared" si="14"/>
        <v>-2.0024143616683254E-2</v>
      </c>
      <c r="J20" s="7">
        <f t="shared" si="15"/>
        <v>1.8895111559217304E-2</v>
      </c>
      <c r="K20" s="7">
        <f t="shared" si="0"/>
        <v>2.0711935219705546E-2</v>
      </c>
      <c r="L20" s="7">
        <f t="shared" si="1"/>
        <v>5.9586981362193536E-2</v>
      </c>
      <c r="M20" s="7">
        <f t="shared" si="2"/>
        <v>2.0024143616683254E-2</v>
      </c>
      <c r="N20" s="7">
        <f t="shared" si="3"/>
        <v>1.8895111559217304E-2</v>
      </c>
      <c r="O20" s="8">
        <f t="shared" si="4"/>
        <v>4.2898426054527902E-4</v>
      </c>
      <c r="P20" s="8">
        <f t="shared" si="5"/>
        <v>3.5506083478583999E-3</v>
      </c>
      <c r="Q20" s="8">
        <f t="shared" si="6"/>
        <v>4.0096632758155671E-4</v>
      </c>
      <c r="R20" s="8">
        <f t="shared" si="7"/>
        <v>3.5702524083526738E-4</v>
      </c>
      <c r="S20" s="8">
        <f t="shared" si="8"/>
        <v>4.163075165177689E-2</v>
      </c>
      <c r="T20" s="8">
        <f t="shared" si="9"/>
        <v>0.28168758083916484</v>
      </c>
      <c r="U20" s="8">
        <f t="shared" si="10"/>
        <v>4.4574577562044665E-2</v>
      </c>
      <c r="V20" s="8">
        <f t="shared" si="11"/>
        <v>3.5157827205229378E-2</v>
      </c>
    </row>
    <row r="21" spans="1:22">
      <c r="A21" s="1">
        <v>488.94</v>
      </c>
      <c r="B21" s="1">
        <v>0.35213139145933398</v>
      </c>
      <c r="C21" s="1">
        <v>0.37310742609949532</v>
      </c>
      <c r="D21" s="1">
        <v>0.40538368822820409</v>
      </c>
      <c r="E21" s="1">
        <v>0.34382871536523929</v>
      </c>
      <c r="F21" s="1">
        <v>0.36742800397219466</v>
      </c>
      <c r="G21" s="7">
        <f t="shared" si="12"/>
        <v>2.0976034640161345E-2</v>
      </c>
      <c r="H21" s="7">
        <f t="shared" si="13"/>
        <v>5.3252296768870111E-2</v>
      </c>
      <c r="I21" s="7">
        <f t="shared" si="14"/>
        <v>-8.3026760940946853E-3</v>
      </c>
      <c r="J21" s="7">
        <f t="shared" si="15"/>
        <v>1.5296612512860686E-2</v>
      </c>
      <c r="K21" s="7">
        <f t="shared" si="0"/>
        <v>2.0976034640161345E-2</v>
      </c>
      <c r="L21" s="7">
        <f t="shared" si="1"/>
        <v>5.3252296768870111E-2</v>
      </c>
      <c r="M21" s="7">
        <f t="shared" si="2"/>
        <v>8.3026760940946853E-3</v>
      </c>
      <c r="N21" s="7">
        <f t="shared" si="3"/>
        <v>1.5296612512860686E-2</v>
      </c>
      <c r="O21" s="8">
        <f t="shared" si="4"/>
        <v>4.3999402922524872E-4</v>
      </c>
      <c r="P21" s="8">
        <f t="shared" si="5"/>
        <v>2.8358071111598141E-3</v>
      </c>
      <c r="Q21" s="8">
        <f t="shared" si="6"/>
        <v>6.893443032345138E-5</v>
      </c>
      <c r="R21" s="8">
        <f t="shared" si="7"/>
        <v>2.3398635436860609E-4</v>
      </c>
      <c r="S21" s="8">
        <f t="shared" si="8"/>
        <v>4.2699193988278303E-2</v>
      </c>
      <c r="T21" s="8">
        <f t="shared" si="9"/>
        <v>0.2249788111242749</v>
      </c>
      <c r="U21" s="8">
        <f t="shared" si="10"/>
        <v>7.6632946454164635E-3</v>
      </c>
      <c r="V21" s="8">
        <f t="shared" si="11"/>
        <v>2.3041653290470667E-2</v>
      </c>
    </row>
    <row r="22" spans="1:22">
      <c r="A22" s="1">
        <v>491.22</v>
      </c>
      <c r="B22" s="1">
        <v>0.34423531706992466</v>
      </c>
      <c r="C22" s="1">
        <v>0.36660194174757282</v>
      </c>
      <c r="D22" s="1">
        <v>0.40224913494809689</v>
      </c>
      <c r="E22" s="1">
        <v>0.33860045146726864</v>
      </c>
      <c r="F22" s="1">
        <v>0.37001594896331735</v>
      </c>
      <c r="G22" s="7">
        <f t="shared" si="12"/>
        <v>2.2366624677648161E-2</v>
      </c>
      <c r="H22" s="7">
        <f t="shared" si="13"/>
        <v>5.8013817878172225E-2</v>
      </c>
      <c r="I22" s="7">
        <f t="shared" si="14"/>
        <v>-5.6348656026560251E-3</v>
      </c>
      <c r="J22" s="7">
        <f t="shared" si="15"/>
        <v>2.5780631893392691E-2</v>
      </c>
      <c r="K22" s="7">
        <f t="shared" si="0"/>
        <v>2.2366624677648161E-2</v>
      </c>
      <c r="L22" s="7">
        <f t="shared" si="1"/>
        <v>5.8013817878172225E-2</v>
      </c>
      <c r="M22" s="7">
        <f t="shared" si="2"/>
        <v>5.6348656026560251E-3</v>
      </c>
      <c r="N22" s="7">
        <f t="shared" si="3"/>
        <v>2.5780631893392691E-2</v>
      </c>
      <c r="O22" s="8">
        <f t="shared" si="4"/>
        <v>5.0026589947077971E-4</v>
      </c>
      <c r="P22" s="8">
        <f t="shared" si="5"/>
        <v>3.3656030648017352E-3</v>
      </c>
      <c r="Q22" s="8">
        <f t="shared" si="6"/>
        <v>3.1751710359996047E-5</v>
      </c>
      <c r="R22" s="8">
        <f t="shared" si="7"/>
        <v>6.6464098082261646E-4</v>
      </c>
      <c r="S22" s="8">
        <f t="shared" si="8"/>
        <v>4.8548273995527157E-2</v>
      </c>
      <c r="T22" s="8">
        <f t="shared" si="9"/>
        <v>0.26701018318753988</v>
      </c>
      <c r="U22" s="8">
        <f t="shared" si="10"/>
        <v>3.5297704041777531E-3</v>
      </c>
      <c r="V22" s="8">
        <f t="shared" si="11"/>
        <v>6.5450086113260211E-2</v>
      </c>
    </row>
    <row r="23" spans="1:22">
      <c r="A23" s="1">
        <v>493.5</v>
      </c>
      <c r="B23" s="1">
        <v>0.33405927655323919</v>
      </c>
      <c r="C23" s="1">
        <v>0.35858377933305885</v>
      </c>
      <c r="D23" s="1">
        <v>0.37809349220898258</v>
      </c>
      <c r="E23" s="1">
        <v>0.31118546845124279</v>
      </c>
      <c r="F23" s="1">
        <v>0.34985915492957748</v>
      </c>
      <c r="G23" s="7">
        <f t="shared" si="12"/>
        <v>2.4524502779819657E-2</v>
      </c>
      <c r="H23" s="7">
        <f t="shared" si="13"/>
        <v>4.4034215655743392E-2</v>
      </c>
      <c r="I23" s="7">
        <f t="shared" si="14"/>
        <v>-2.2873808101996407E-2</v>
      </c>
      <c r="J23" s="7">
        <f t="shared" si="15"/>
        <v>1.5799878376338283E-2</v>
      </c>
      <c r="K23" s="7">
        <f t="shared" si="0"/>
        <v>2.4524502779819657E-2</v>
      </c>
      <c r="L23" s="7">
        <f t="shared" si="1"/>
        <v>4.4034215655743392E-2</v>
      </c>
      <c r="M23" s="7">
        <f t="shared" si="2"/>
        <v>2.2873808101996407E-2</v>
      </c>
      <c r="N23" s="7">
        <f t="shared" si="3"/>
        <v>1.5799878376338283E-2</v>
      </c>
      <c r="O23" s="8">
        <f t="shared" si="4"/>
        <v>6.0145123659738212E-4</v>
      </c>
      <c r="P23" s="8">
        <f t="shared" si="5"/>
        <v>1.9390121484165164E-3</v>
      </c>
      <c r="Q23" s="8">
        <f t="shared" si="6"/>
        <v>5.2321109708695641E-4</v>
      </c>
      <c r="R23" s="8">
        <f t="shared" si="7"/>
        <v>2.4963615670708206E-4</v>
      </c>
      <c r="S23" s="8">
        <f t="shared" si="8"/>
        <v>5.8367798924867272E-2</v>
      </c>
      <c r="T23" s="8">
        <f t="shared" si="9"/>
        <v>0.15383156569060788</v>
      </c>
      <c r="U23" s="8">
        <f t="shared" si="10"/>
        <v>5.8164269725819638E-2</v>
      </c>
      <c r="V23" s="8">
        <f t="shared" si="11"/>
        <v>2.4582757345536631E-2</v>
      </c>
    </row>
    <row r="24" spans="1:22">
      <c r="A24" s="1">
        <v>495.77</v>
      </c>
      <c r="B24" s="1">
        <v>0.32516195684558025</v>
      </c>
      <c r="C24" s="1">
        <v>0.34995737425404944</v>
      </c>
      <c r="D24" s="1">
        <v>0.38117870722433461</v>
      </c>
      <c r="E24" s="1">
        <v>0.30872150644202184</v>
      </c>
      <c r="F24" s="1">
        <v>0.33352701917489835</v>
      </c>
      <c r="G24" s="7">
        <f t="shared" si="12"/>
        <v>2.4795417408469189E-2</v>
      </c>
      <c r="H24" s="7">
        <f t="shared" si="13"/>
        <v>5.6016750378754365E-2</v>
      </c>
      <c r="I24" s="7">
        <f t="shared" si="14"/>
        <v>-1.6440450403558404E-2</v>
      </c>
      <c r="J24" s="7">
        <f t="shared" si="15"/>
        <v>8.365062329318107E-3</v>
      </c>
      <c r="K24" s="7">
        <f t="shared" si="0"/>
        <v>2.4795417408469189E-2</v>
      </c>
      <c r="L24" s="7">
        <f t="shared" si="1"/>
        <v>5.6016750378754365E-2</v>
      </c>
      <c r="M24" s="7">
        <f t="shared" si="2"/>
        <v>1.6440450403558404E-2</v>
      </c>
      <c r="N24" s="7">
        <f t="shared" si="3"/>
        <v>8.365062329318107E-3</v>
      </c>
      <c r="O24" s="8">
        <f t="shared" si="4"/>
        <v>6.1481272446021692E-4</v>
      </c>
      <c r="P24" s="8">
        <f t="shared" si="5"/>
        <v>3.1378763229956775E-3</v>
      </c>
      <c r="Q24" s="8">
        <f t="shared" si="6"/>
        <v>2.7028840947186368E-4</v>
      </c>
      <c r="R24" s="8">
        <f t="shared" si="7"/>
        <v>6.9974267773376868E-5</v>
      </c>
      <c r="S24" s="8">
        <f t="shared" si="8"/>
        <v>5.9664463707413996E-2</v>
      </c>
      <c r="T24" s="8">
        <f t="shared" si="9"/>
        <v>0.24894347779311782</v>
      </c>
      <c r="U24" s="8">
        <f t="shared" si="10"/>
        <v>3.0047390125732459E-2</v>
      </c>
      <c r="V24" s="8">
        <f t="shared" si="11"/>
        <v>6.8906702770741984E-3</v>
      </c>
    </row>
    <row r="25" spans="1:22">
      <c r="A25" s="1">
        <v>498.05</v>
      </c>
      <c r="B25" s="1">
        <v>0.31415755658970895</v>
      </c>
      <c r="C25" s="1">
        <v>0.33979328165374678</v>
      </c>
      <c r="D25" s="1">
        <v>0.36958614051973054</v>
      </c>
      <c r="E25" s="1">
        <v>0.31722054380664649</v>
      </c>
      <c r="F25" s="1">
        <v>0.32505910165484636</v>
      </c>
      <c r="G25" s="7">
        <f t="shared" si="12"/>
        <v>2.5635725064037829E-2</v>
      </c>
      <c r="H25" s="7">
        <f t="shared" si="13"/>
        <v>5.5428583930021591E-2</v>
      </c>
      <c r="I25" s="7">
        <f t="shared" si="14"/>
        <v>3.0629872169375405E-3</v>
      </c>
      <c r="J25" s="7">
        <f t="shared" si="15"/>
        <v>1.0901545065137408E-2</v>
      </c>
      <c r="K25" s="7">
        <f t="shared" si="0"/>
        <v>2.5635725064037829E-2</v>
      </c>
      <c r="L25" s="7">
        <f t="shared" si="1"/>
        <v>5.5428583930021591E-2</v>
      </c>
      <c r="M25" s="7">
        <f t="shared" si="2"/>
        <v>3.0629872169375405E-3</v>
      </c>
      <c r="N25" s="7">
        <f t="shared" si="3"/>
        <v>1.0901545065137408E-2</v>
      </c>
      <c r="O25" s="8">
        <f t="shared" si="4"/>
        <v>6.5719039955893736E-4</v>
      </c>
      <c r="P25" s="8">
        <f t="shared" si="5"/>
        <v>3.0723279164874477E-3</v>
      </c>
      <c r="Q25" s="8">
        <f t="shared" si="6"/>
        <v>9.3818906911227792E-6</v>
      </c>
      <c r="R25" s="8">
        <f t="shared" si="7"/>
        <v>1.1884368480722177E-4</v>
      </c>
      <c r="S25" s="8">
        <f t="shared" si="8"/>
        <v>6.3777002627541365E-2</v>
      </c>
      <c r="T25" s="8">
        <f t="shared" si="9"/>
        <v>0.24374319371551675</v>
      </c>
      <c r="U25" s="8">
        <f t="shared" si="10"/>
        <v>1.042964921300072E-3</v>
      </c>
      <c r="V25" s="8">
        <f t="shared" si="11"/>
        <v>1.1703054173732554E-2</v>
      </c>
    </row>
    <row r="26" spans="1:22">
      <c r="A26" s="1">
        <v>500.32</v>
      </c>
      <c r="B26" s="1">
        <v>0.30249674382721131</v>
      </c>
      <c r="C26" s="1">
        <v>0.33477321814254862</v>
      </c>
      <c r="D26" s="1">
        <v>0.36056065732237791</v>
      </c>
      <c r="E26" s="1">
        <v>0.28391959798994976</v>
      </c>
      <c r="F26" s="1">
        <v>0.32981220657276994</v>
      </c>
      <c r="G26" s="7">
        <f t="shared" si="12"/>
        <v>3.2276474315337311E-2</v>
      </c>
      <c r="H26" s="7">
        <f t="shared" si="13"/>
        <v>5.8063913495166597E-2</v>
      </c>
      <c r="I26" s="7">
        <f t="shared" si="14"/>
        <v>-1.8577145837261555E-2</v>
      </c>
      <c r="J26" s="7">
        <f t="shared" si="15"/>
        <v>2.7315462745558627E-2</v>
      </c>
      <c r="K26" s="7">
        <f t="shared" si="0"/>
        <v>3.2276474315337311E-2</v>
      </c>
      <c r="L26" s="7">
        <f t="shared" si="1"/>
        <v>5.8063913495166597E-2</v>
      </c>
      <c r="M26" s="7">
        <f t="shared" si="2"/>
        <v>1.8577145837261555E-2</v>
      </c>
      <c r="N26" s="7">
        <f t="shared" si="3"/>
        <v>2.7315462745558627E-2</v>
      </c>
      <c r="O26" s="8">
        <f t="shared" si="4"/>
        <v>1.0417707942286291E-3</v>
      </c>
      <c r="P26" s="8">
        <f t="shared" si="5"/>
        <v>3.3714180503741898E-3</v>
      </c>
      <c r="Q26" s="8">
        <f t="shared" si="6"/>
        <v>3.4511034745888434E-4</v>
      </c>
      <c r="R26" s="8">
        <f t="shared" si="7"/>
        <v>7.4613450500400126E-4</v>
      </c>
      <c r="S26" s="8">
        <f t="shared" si="8"/>
        <v>0.10109858379764212</v>
      </c>
      <c r="T26" s="8">
        <f t="shared" si="9"/>
        <v>0.26747151517857959</v>
      </c>
      <c r="U26" s="8">
        <f t="shared" si="10"/>
        <v>3.8365186530884651E-2</v>
      </c>
      <c r="V26" s="8">
        <f t="shared" si="11"/>
        <v>7.3475107635019507E-2</v>
      </c>
    </row>
    <row r="27" spans="1:22">
      <c r="A27" s="1">
        <v>502.59</v>
      </c>
      <c r="B27" s="1">
        <v>0.29279384306521772</v>
      </c>
      <c r="C27" s="1">
        <v>0.33390484354907851</v>
      </c>
      <c r="D27" s="1">
        <v>0.34100719424460435</v>
      </c>
      <c r="E27" s="1">
        <v>0.28707893413775765</v>
      </c>
      <c r="F27" s="1">
        <v>0.32042253521126757</v>
      </c>
      <c r="G27" s="7">
        <f t="shared" si="12"/>
        <v>4.1111000483860793E-2</v>
      </c>
      <c r="H27" s="7">
        <f t="shared" si="13"/>
        <v>4.8213351179386632E-2</v>
      </c>
      <c r="I27" s="7">
        <f t="shared" si="14"/>
        <v>-5.7149089274600717E-3</v>
      </c>
      <c r="J27" s="7">
        <f t="shared" si="15"/>
        <v>2.7628692146049849E-2</v>
      </c>
      <c r="K27" s="7">
        <f t="shared" si="0"/>
        <v>4.1111000483860793E-2</v>
      </c>
      <c r="L27" s="7">
        <f t="shared" si="1"/>
        <v>4.8213351179386632E-2</v>
      </c>
      <c r="M27" s="7">
        <f t="shared" si="2"/>
        <v>5.7149089274600717E-3</v>
      </c>
      <c r="N27" s="7">
        <f t="shared" si="3"/>
        <v>2.7628692146049849E-2</v>
      </c>
      <c r="O27" s="8">
        <f t="shared" si="4"/>
        <v>1.6901143607840024E-3</v>
      </c>
      <c r="P27" s="8">
        <f t="shared" si="5"/>
        <v>2.3245272319468622E-3</v>
      </c>
      <c r="Q27" s="8">
        <f t="shared" si="6"/>
        <v>3.2660184049162828E-5</v>
      </c>
      <c r="R27" s="8">
        <f t="shared" si="7"/>
        <v>7.6334462970119657E-4</v>
      </c>
      <c r="S27" s="8">
        <f t="shared" si="8"/>
        <v>0.16401704605074646</v>
      </c>
      <c r="T27" s="8">
        <f t="shared" si="9"/>
        <v>0.18441641217816043</v>
      </c>
      <c r="U27" s="8">
        <f t="shared" si="10"/>
        <v>3.6307635004436851E-3</v>
      </c>
      <c r="V27" s="8">
        <f t="shared" si="11"/>
        <v>7.5169863414383656E-2</v>
      </c>
    </row>
    <row r="28" spans="1:22">
      <c r="A28" s="1">
        <v>504.86</v>
      </c>
      <c r="B28" s="1">
        <v>0.28099773766737235</v>
      </c>
      <c r="C28" s="1">
        <v>0.31396838957710377</v>
      </c>
      <c r="D28" s="1">
        <v>0.33443865466603506</v>
      </c>
      <c r="E28" s="1">
        <v>0.28422100547536083</v>
      </c>
      <c r="F28" s="1">
        <v>0.30182031708749274</v>
      </c>
      <c r="G28" s="7">
        <f t="shared" si="12"/>
        <v>3.2970651909731419E-2</v>
      </c>
      <c r="H28" s="7">
        <f t="shared" si="13"/>
        <v>5.3440916998662713E-2</v>
      </c>
      <c r="I28" s="7">
        <f t="shared" si="14"/>
        <v>3.2232678079884836E-3</v>
      </c>
      <c r="J28" s="7">
        <f t="shared" si="15"/>
        <v>2.0822579420120391E-2</v>
      </c>
      <c r="K28" s="7">
        <f t="shared" si="0"/>
        <v>3.2970651909731419E-2</v>
      </c>
      <c r="L28" s="7">
        <f t="shared" si="1"/>
        <v>5.3440916998662713E-2</v>
      </c>
      <c r="M28" s="7">
        <f t="shared" si="2"/>
        <v>3.2232678079884836E-3</v>
      </c>
      <c r="N28" s="7">
        <f t="shared" si="3"/>
        <v>2.0822579420120391E-2</v>
      </c>
      <c r="O28" s="8">
        <f t="shared" si="4"/>
        <v>1.087063887352676E-3</v>
      </c>
      <c r="P28" s="8">
        <f t="shared" si="5"/>
        <v>2.8559316096579573E-3</v>
      </c>
      <c r="Q28" s="8">
        <f t="shared" si="6"/>
        <v>1.0389455362014883E-5</v>
      </c>
      <c r="R28" s="8">
        <f t="shared" si="7"/>
        <v>4.3357981370722125E-4</v>
      </c>
      <c r="S28" s="8">
        <f t="shared" si="8"/>
        <v>0.10549404928393115</v>
      </c>
      <c r="T28" s="8">
        <f t="shared" si="9"/>
        <v>0.22657538859555884</v>
      </c>
      <c r="U28" s="8">
        <f t="shared" si="10"/>
        <v>1.154973752172088E-3</v>
      </c>
      <c r="V28" s="8">
        <f t="shared" si="11"/>
        <v>4.2696488725365862E-2</v>
      </c>
    </row>
    <row r="29" spans="1:22">
      <c r="A29" s="1">
        <v>507.13</v>
      </c>
      <c r="B29" s="1">
        <v>0.2704884295568506</v>
      </c>
      <c r="C29" s="1">
        <v>0.30241423125794159</v>
      </c>
      <c r="D29" s="1">
        <v>0.31155303030303039</v>
      </c>
      <c r="E29" s="1">
        <v>0.27389162561576358</v>
      </c>
      <c r="F29" s="1">
        <v>0.29638139000574382</v>
      </c>
      <c r="G29" s="7">
        <f t="shared" si="12"/>
        <v>3.1925801701090994E-2</v>
      </c>
      <c r="H29" s="7">
        <f t="shared" si="13"/>
        <v>4.1064600746179791E-2</v>
      </c>
      <c r="I29" s="7">
        <f t="shared" si="14"/>
        <v>3.4031960589129828E-3</v>
      </c>
      <c r="J29" s="7">
        <f t="shared" si="15"/>
        <v>2.5892960448893221E-2</v>
      </c>
      <c r="K29" s="7">
        <f t="shared" si="0"/>
        <v>3.1925801701090994E-2</v>
      </c>
      <c r="L29" s="7">
        <f t="shared" si="1"/>
        <v>4.1064600746179791E-2</v>
      </c>
      <c r="M29" s="7">
        <f t="shared" si="2"/>
        <v>3.4031960589129828E-3</v>
      </c>
      <c r="N29" s="7">
        <f t="shared" si="3"/>
        <v>2.5892960448893221E-2</v>
      </c>
      <c r="O29" s="8">
        <f t="shared" si="4"/>
        <v>1.0192568142573847E-3</v>
      </c>
      <c r="P29" s="8">
        <f t="shared" si="5"/>
        <v>1.6863014344431499E-3</v>
      </c>
      <c r="Q29" s="8">
        <f t="shared" si="6"/>
        <v>1.1581743415400858E-5</v>
      </c>
      <c r="R29" s="8">
        <f t="shared" si="7"/>
        <v>6.7044540080794866E-4</v>
      </c>
      <c r="S29" s="8">
        <f t="shared" si="8"/>
        <v>9.8913715971292018E-2</v>
      </c>
      <c r="T29" s="8">
        <f t="shared" si="9"/>
        <v>0.13378275638889139</v>
      </c>
      <c r="U29" s="8">
        <f t="shared" si="10"/>
        <v>1.2875178903108265E-3</v>
      </c>
      <c r="V29" s="8">
        <f t="shared" si="11"/>
        <v>6.6021672576988849E-2</v>
      </c>
    </row>
    <row r="30" spans="1:22">
      <c r="A30" s="1">
        <v>509.39</v>
      </c>
      <c r="B30" s="1">
        <v>0.2582599452306813</v>
      </c>
      <c r="C30" s="1">
        <v>0.29953917050691248</v>
      </c>
      <c r="D30" s="1">
        <v>0.3044692737430168</v>
      </c>
      <c r="E30" s="1">
        <v>0.26434526728788627</v>
      </c>
      <c r="F30" s="1">
        <v>0.28253424657534248</v>
      </c>
      <c r="G30" s="7">
        <f t="shared" si="12"/>
        <v>4.127922527623118E-2</v>
      </c>
      <c r="H30" s="7">
        <f t="shared" si="13"/>
        <v>4.6209328512335501E-2</v>
      </c>
      <c r="I30" s="7">
        <f t="shared" si="14"/>
        <v>6.0853220572049671E-3</v>
      </c>
      <c r="J30" s="7">
        <f t="shared" si="15"/>
        <v>2.4274301344661187E-2</v>
      </c>
      <c r="K30" s="7">
        <f t="shared" si="0"/>
        <v>4.127922527623118E-2</v>
      </c>
      <c r="L30" s="7">
        <f t="shared" si="1"/>
        <v>4.6209328512335501E-2</v>
      </c>
      <c r="M30" s="7">
        <f t="shared" si="2"/>
        <v>6.0853220572049671E-3</v>
      </c>
      <c r="N30" s="7">
        <f t="shared" si="3"/>
        <v>2.4274301344661187E-2</v>
      </c>
      <c r="O30" s="8">
        <f t="shared" si="4"/>
        <v>1.7039744394058431E-3</v>
      </c>
      <c r="P30" s="8">
        <f t="shared" si="5"/>
        <v>2.1353020415609426E-3</v>
      </c>
      <c r="Q30" s="8">
        <f t="shared" si="6"/>
        <v>3.7031144539905291E-5</v>
      </c>
      <c r="R30" s="8">
        <f t="shared" si="7"/>
        <v>5.8924170577141994E-4</v>
      </c>
      <c r="S30" s="8">
        <f t="shared" si="8"/>
        <v>0.16536209654338349</v>
      </c>
      <c r="T30" s="8">
        <f t="shared" si="9"/>
        <v>0.16940422809827166</v>
      </c>
      <c r="U30" s="8">
        <f t="shared" si="10"/>
        <v>4.1166739223745738E-3</v>
      </c>
      <c r="V30" s="8">
        <f t="shared" si="11"/>
        <v>5.8025191790809075E-2</v>
      </c>
    </row>
    <row r="31" spans="1:22">
      <c r="A31" s="1">
        <v>511.66</v>
      </c>
      <c r="B31" s="1">
        <v>0.24730759567285759</v>
      </c>
      <c r="C31" s="1">
        <v>0.28601165695253949</v>
      </c>
      <c r="D31" s="1">
        <v>0.29653579676674358</v>
      </c>
      <c r="E31" s="1">
        <v>0.24732750242954329</v>
      </c>
      <c r="F31" s="1">
        <v>0.26807057484348318</v>
      </c>
      <c r="G31" s="7">
        <f t="shared" si="12"/>
        <v>3.8704061279681901E-2</v>
      </c>
      <c r="H31" s="7">
        <f t="shared" si="13"/>
        <v>4.9228201093885982E-2</v>
      </c>
      <c r="I31" s="7">
        <f t="shared" si="14"/>
        <v>1.99067566857003E-5</v>
      </c>
      <c r="J31" s="7">
        <f t="shared" si="15"/>
        <v>2.0762979170625584E-2</v>
      </c>
      <c r="K31" s="7">
        <f t="shared" si="0"/>
        <v>3.8704061279681901E-2</v>
      </c>
      <c r="L31" s="7">
        <f t="shared" si="1"/>
        <v>4.9228201093885982E-2</v>
      </c>
      <c r="M31" s="7">
        <f t="shared" si="2"/>
        <v>1.99067566857003E-5</v>
      </c>
      <c r="N31" s="7">
        <f t="shared" si="3"/>
        <v>2.0762979170625584E-2</v>
      </c>
      <c r="O31" s="8">
        <f t="shared" si="4"/>
        <v>1.4980043595413718E-3</v>
      </c>
      <c r="P31" s="8">
        <f t="shared" si="5"/>
        <v>2.4234157829400769E-3</v>
      </c>
      <c r="Q31" s="8">
        <f t="shared" si="6"/>
        <v>3.9627896174367359E-10</v>
      </c>
      <c r="R31" s="8">
        <f t="shared" si="7"/>
        <v>4.3110130403983186E-4</v>
      </c>
      <c r="S31" s="8">
        <f t="shared" si="8"/>
        <v>0.14537374258458038</v>
      </c>
      <c r="T31" s="8">
        <f t="shared" si="9"/>
        <v>0.19226173725288198</v>
      </c>
      <c r="U31" s="8">
        <f t="shared" si="10"/>
        <v>4.4053493027683345E-8</v>
      </c>
      <c r="V31" s="8">
        <f t="shared" si="11"/>
        <v>4.2452419106061914E-2</v>
      </c>
    </row>
    <row r="32" spans="1:22">
      <c r="A32" s="1">
        <v>513.91999999999996</v>
      </c>
      <c r="B32" s="1">
        <v>0.23510980789258076</v>
      </c>
      <c r="C32" s="1">
        <v>0.27782357790601819</v>
      </c>
      <c r="D32" s="1">
        <v>0.28082191780821919</v>
      </c>
      <c r="E32" s="1">
        <v>0.24519230769230768</v>
      </c>
      <c r="F32" s="1">
        <v>0.24957746478873247</v>
      </c>
      <c r="G32" s="7">
        <f t="shared" si="12"/>
        <v>4.271377001343743E-2</v>
      </c>
      <c r="H32" s="7">
        <f t="shared" si="13"/>
        <v>4.5712109915638427E-2</v>
      </c>
      <c r="I32" s="7">
        <f t="shared" si="14"/>
        <v>1.0082499799726918E-2</v>
      </c>
      <c r="J32" s="7">
        <f t="shared" si="15"/>
        <v>1.4467656896151704E-2</v>
      </c>
      <c r="K32" s="7">
        <f t="shared" si="0"/>
        <v>4.271377001343743E-2</v>
      </c>
      <c r="L32" s="7">
        <f t="shared" si="1"/>
        <v>4.5712109915638427E-2</v>
      </c>
      <c r="M32" s="7">
        <f t="shared" si="2"/>
        <v>1.0082499799726918E-2</v>
      </c>
      <c r="N32" s="7">
        <f t="shared" si="3"/>
        <v>1.4467656896151704E-2</v>
      </c>
      <c r="O32" s="8">
        <f t="shared" si="4"/>
        <v>1.8244661487608266E-3</v>
      </c>
      <c r="P32" s="8">
        <f t="shared" si="5"/>
        <v>2.0895969929394091E-3</v>
      </c>
      <c r="Q32" s="8">
        <f t="shared" si="6"/>
        <v>1.0165680221149335E-4</v>
      </c>
      <c r="R32" s="8">
        <f t="shared" si="7"/>
        <v>2.0931309606476596E-4</v>
      </c>
      <c r="S32" s="8">
        <f t="shared" si="8"/>
        <v>0.17705520719942341</v>
      </c>
      <c r="T32" s="8">
        <f t="shared" si="9"/>
        <v>0.16577821719619576</v>
      </c>
      <c r="U32" s="8">
        <f t="shared" si="10"/>
        <v>1.1300971436221096E-2</v>
      </c>
      <c r="V32" s="8">
        <f t="shared" si="11"/>
        <v>2.0611970307813844E-2</v>
      </c>
    </row>
    <row r="33" spans="1:22">
      <c r="A33" s="1">
        <v>516.17999999999995</v>
      </c>
      <c r="B33" s="1">
        <v>0.22417575259708036</v>
      </c>
      <c r="C33" s="1">
        <v>0.26973148901545974</v>
      </c>
      <c r="D33" s="1">
        <v>0.28025191183085923</v>
      </c>
      <c r="E33" s="1">
        <v>0.22137404580152675</v>
      </c>
      <c r="F33" s="1">
        <v>0.25389755011135856</v>
      </c>
      <c r="G33" s="7">
        <f t="shared" si="12"/>
        <v>4.5555736418379372E-2</v>
      </c>
      <c r="H33" s="7">
        <f t="shared" si="13"/>
        <v>5.6076159233778872E-2</v>
      </c>
      <c r="I33" s="7">
        <f t="shared" si="14"/>
        <v>-2.8017067955536101E-3</v>
      </c>
      <c r="J33" s="7">
        <f t="shared" si="15"/>
        <v>2.9721797514278198E-2</v>
      </c>
      <c r="K33" s="7">
        <f t="shared" si="0"/>
        <v>4.5555736418379372E-2</v>
      </c>
      <c r="L33" s="7">
        <f t="shared" si="1"/>
        <v>5.6076159233778872E-2</v>
      </c>
      <c r="M33" s="7">
        <f t="shared" si="2"/>
        <v>2.8017067955536101E-3</v>
      </c>
      <c r="N33" s="7">
        <f t="shared" si="3"/>
        <v>2.9721797514278198E-2</v>
      </c>
      <c r="O33" s="8">
        <f t="shared" si="4"/>
        <v>2.0753251206208564E-3</v>
      </c>
      <c r="P33" s="8">
        <f t="shared" si="5"/>
        <v>3.1445356344121235E-3</v>
      </c>
      <c r="Q33" s="8">
        <f t="shared" si="6"/>
        <v>7.8495609682512792E-6</v>
      </c>
      <c r="R33" s="8">
        <f t="shared" si="7"/>
        <v>8.8338524747975369E-4</v>
      </c>
      <c r="S33" s="8">
        <f t="shared" si="8"/>
        <v>0.20139980097041724</v>
      </c>
      <c r="T33" s="8">
        <f t="shared" si="9"/>
        <v>0.24947179439105652</v>
      </c>
      <c r="U33" s="8">
        <f t="shared" si="10"/>
        <v>8.7261907082745516E-4</v>
      </c>
      <c r="V33" s="8">
        <f t="shared" si="11"/>
        <v>8.6990784780037966E-2</v>
      </c>
    </row>
    <row r="34" spans="1:22">
      <c r="A34" s="1">
        <v>518.44000000000005</v>
      </c>
      <c r="B34" s="1">
        <v>0.21211632299266781</v>
      </c>
      <c r="C34" s="1">
        <v>0.25976641159887232</v>
      </c>
      <c r="D34" s="1">
        <v>0.26657706093189965</v>
      </c>
      <c r="E34" s="1">
        <v>0.23022598870056499</v>
      </c>
      <c r="F34" s="1">
        <v>0.23548922056384738</v>
      </c>
      <c r="G34" s="7">
        <f t="shared" si="12"/>
        <v>4.765008860620451E-2</v>
      </c>
      <c r="H34" s="7">
        <f t="shared" si="13"/>
        <v>5.446073793923184E-2</v>
      </c>
      <c r="I34" s="7">
        <f t="shared" si="14"/>
        <v>1.8109665707897182E-2</v>
      </c>
      <c r="J34" s="7">
        <f t="shared" si="15"/>
        <v>2.3372897571179579E-2</v>
      </c>
      <c r="K34" s="7">
        <f t="shared" si="0"/>
        <v>4.765008860620451E-2</v>
      </c>
      <c r="L34" s="7">
        <f t="shared" si="1"/>
        <v>5.446073793923184E-2</v>
      </c>
      <c r="M34" s="7">
        <f t="shared" si="2"/>
        <v>1.8109665707897182E-2</v>
      </c>
      <c r="N34" s="7">
        <f t="shared" si="3"/>
        <v>2.3372897571179579E-2</v>
      </c>
      <c r="O34" s="8">
        <f t="shared" si="4"/>
        <v>2.2705309441791409E-3</v>
      </c>
      <c r="P34" s="8">
        <f t="shared" si="5"/>
        <v>2.9659719768856865E-3</v>
      </c>
      <c r="Q34" s="8">
        <f t="shared" si="6"/>
        <v>3.2795999205178714E-4</v>
      </c>
      <c r="R34" s="8">
        <f t="shared" si="7"/>
        <v>5.4629234087285228E-4</v>
      </c>
      <c r="S34" s="8">
        <f t="shared" si="8"/>
        <v>0.22034353832620246</v>
      </c>
      <c r="T34" s="8">
        <f t="shared" si="9"/>
        <v>0.23530544322344496</v>
      </c>
      <c r="U34" s="8">
        <f t="shared" si="10"/>
        <v>3.6458617837395561E-2</v>
      </c>
      <c r="V34" s="8">
        <f t="shared" si="11"/>
        <v>5.3795781158256888E-2</v>
      </c>
    </row>
    <row r="35" spans="1:22">
      <c r="A35" s="1">
        <v>520.70000000000005</v>
      </c>
      <c r="B35" s="1">
        <v>0.20158538604203741</v>
      </c>
      <c r="C35" s="1">
        <v>0.25696101829753376</v>
      </c>
      <c r="D35" s="1">
        <v>0.25242718446601942</v>
      </c>
      <c r="E35" s="1">
        <v>0.21150278293135433</v>
      </c>
      <c r="F35" s="1">
        <v>0.23068611561318206</v>
      </c>
      <c r="G35" s="7">
        <f t="shared" si="12"/>
        <v>5.5375632255496354E-2</v>
      </c>
      <c r="H35" s="7">
        <f t="shared" si="13"/>
        <v>5.084179842398201E-2</v>
      </c>
      <c r="I35" s="7">
        <f t="shared" si="14"/>
        <v>9.9173968893169206E-3</v>
      </c>
      <c r="J35" s="7">
        <f t="shared" si="15"/>
        <v>2.9100729571144651E-2</v>
      </c>
      <c r="K35" s="7">
        <f t="shared" si="0"/>
        <v>5.5375632255496354E-2</v>
      </c>
      <c r="L35" s="7">
        <f t="shared" si="1"/>
        <v>5.084179842398201E-2</v>
      </c>
      <c r="M35" s="7">
        <f t="shared" si="2"/>
        <v>9.9173968893169206E-3</v>
      </c>
      <c r="N35" s="7">
        <f t="shared" si="3"/>
        <v>2.9100729571144651E-2</v>
      </c>
      <c r="O35" s="8">
        <f t="shared" si="4"/>
        <v>3.0664606476959681E-3</v>
      </c>
      <c r="P35" s="8">
        <f t="shared" si="5"/>
        <v>2.5848884669848198E-3</v>
      </c>
      <c r="Q35" s="8">
        <f t="shared" si="6"/>
        <v>9.8354761060232929E-5</v>
      </c>
      <c r="R35" s="8">
        <f t="shared" si="7"/>
        <v>8.468524615728928E-4</v>
      </c>
      <c r="S35" s="8">
        <f t="shared" si="8"/>
        <v>0.29758448832577483</v>
      </c>
      <c r="T35" s="8">
        <f t="shared" si="9"/>
        <v>0.20507217571411215</v>
      </c>
      <c r="U35" s="8">
        <f t="shared" si="10"/>
        <v>1.093389051374642E-2</v>
      </c>
      <c r="V35" s="8">
        <f t="shared" si="11"/>
        <v>8.3393242569201165E-2</v>
      </c>
    </row>
    <row r="36" spans="1:22">
      <c r="A36" s="1">
        <v>522.95000000000005</v>
      </c>
      <c r="B36" s="1">
        <v>0.19007554909232255</v>
      </c>
      <c r="C36" s="1">
        <v>0.24179687500000002</v>
      </c>
      <c r="D36" s="1">
        <v>0.24330164217804667</v>
      </c>
      <c r="E36" s="1">
        <v>0.21317474839890208</v>
      </c>
      <c r="F36" s="1">
        <v>0.21920000000000001</v>
      </c>
      <c r="G36" s="7">
        <f t="shared" si="12"/>
        <v>5.1721325907677473E-2</v>
      </c>
      <c r="H36" s="7">
        <f t="shared" si="13"/>
        <v>5.3226093085724124E-2</v>
      </c>
      <c r="I36" s="7">
        <f t="shared" si="14"/>
        <v>2.3099199306579526E-2</v>
      </c>
      <c r="J36" s="7">
        <f t="shared" si="15"/>
        <v>2.9124450907677457E-2</v>
      </c>
      <c r="K36" s="7">
        <f t="shared" ref="K36:K67" si="16">ABS(G36)</f>
        <v>5.1721325907677473E-2</v>
      </c>
      <c r="L36" s="7">
        <f t="shared" ref="L36:L67" si="17">ABS(H36)</f>
        <v>5.3226093085724124E-2</v>
      </c>
      <c r="M36" s="7">
        <f t="shared" ref="M36:M67" si="18">ABS(I36)</f>
        <v>2.3099199306579526E-2</v>
      </c>
      <c r="N36" s="7">
        <f t="shared" ref="N36:N67" si="19">ABS(J36)</f>
        <v>2.9124450907677457E-2</v>
      </c>
      <c r="O36" s="8">
        <f t="shared" ref="O36:O67" si="20">G36^2</f>
        <v>2.6750955536481891E-3</v>
      </c>
      <c r="P36" s="8">
        <f t="shared" ref="P36:P67" si="21">H36^2</f>
        <v>2.8330169851701692E-3</v>
      </c>
      <c r="Q36" s="8">
        <f t="shared" ref="Q36:Q67" si="22">I36^2</f>
        <v>5.3357300860508406E-4</v>
      </c>
      <c r="R36" s="8">
        <f t="shared" ref="R36:R67" si="23">J36^2</f>
        <v>8.4823364067371427E-4</v>
      </c>
      <c r="S36" s="8">
        <f t="shared" ref="S36:S67" si="24">(G36/C$1)^2</f>
        <v>0.25960448641435813</v>
      </c>
      <c r="T36" s="8">
        <f t="shared" ref="T36:T67" si="25">(H36/D$1)^2</f>
        <v>0.22475745642579525</v>
      </c>
      <c r="U36" s="8">
        <f t="shared" ref="U36:U67" si="26">(I36/E$1)^2</f>
        <v>5.9316181487192858E-2</v>
      </c>
      <c r="V36" s="8">
        <f t="shared" ref="V36:V67" si="27">(J36/F$1)^2</f>
        <v>8.3529253278283089E-2</v>
      </c>
    </row>
    <row r="37" spans="1:22">
      <c r="A37" s="1">
        <v>525.21</v>
      </c>
      <c r="B37" s="1">
        <v>0.17997035242555409</v>
      </c>
      <c r="C37" s="1">
        <v>0.22917466410748555</v>
      </c>
      <c r="D37" s="1">
        <v>0.22512647554806073</v>
      </c>
      <c r="E37" s="1">
        <v>0.19785138764547894</v>
      </c>
      <c r="F37" s="1">
        <v>0.20145757418011451</v>
      </c>
      <c r="G37" s="7">
        <f t="shared" ref="G37:G68" si="28">C37-B37</f>
        <v>4.9204311681931456E-2</v>
      </c>
      <c r="H37" s="7">
        <f t="shared" ref="H37:H68" si="29">D37-$B37</f>
        <v>4.5156123122506636E-2</v>
      </c>
      <c r="I37" s="7">
        <f t="shared" ref="I37:I68" si="30">E37-$B37</f>
        <v>1.7881035219924846E-2</v>
      </c>
      <c r="J37" s="7">
        <f t="shared" ref="J37:J68" si="31">F37-$B37</f>
        <v>2.1487221754560415E-2</v>
      </c>
      <c r="K37" s="7">
        <f t="shared" si="16"/>
        <v>4.9204311681931456E-2</v>
      </c>
      <c r="L37" s="7">
        <f t="shared" si="17"/>
        <v>4.5156123122506636E-2</v>
      </c>
      <c r="M37" s="7">
        <f t="shared" si="18"/>
        <v>1.7881035219924846E-2</v>
      </c>
      <c r="N37" s="7">
        <f t="shared" si="19"/>
        <v>2.1487221754560415E-2</v>
      </c>
      <c r="O37" s="8">
        <f t="shared" si="20"/>
        <v>2.4210642880926562E-3</v>
      </c>
      <c r="P37" s="8">
        <f t="shared" si="21"/>
        <v>2.0390754554549784E-3</v>
      </c>
      <c r="Q37" s="8">
        <f t="shared" si="22"/>
        <v>3.1973142053619275E-4</v>
      </c>
      <c r="R37" s="8">
        <f t="shared" si="23"/>
        <v>4.6170069872965438E-4</v>
      </c>
      <c r="S37" s="8">
        <f t="shared" si="24"/>
        <v>0.23495203759330699</v>
      </c>
      <c r="T37" s="8">
        <f t="shared" si="25"/>
        <v>0.16177009005853266</v>
      </c>
      <c r="U37" s="8">
        <f t="shared" si="26"/>
        <v>3.5543864966602223E-2</v>
      </c>
      <c r="V37" s="8">
        <f t="shared" si="27"/>
        <v>4.5465674495435836E-2</v>
      </c>
    </row>
    <row r="38" spans="1:22">
      <c r="A38" s="1">
        <v>527.46</v>
      </c>
      <c r="B38" s="1">
        <v>0.16917539555011901</v>
      </c>
      <c r="C38" s="1">
        <v>0.22486969471332838</v>
      </c>
      <c r="D38" s="1">
        <v>0.22417313189056759</v>
      </c>
      <c r="E38" s="1">
        <v>0.19273984442523764</v>
      </c>
      <c r="F38" s="1">
        <v>0.19589178356713424</v>
      </c>
      <c r="G38" s="7">
        <f t="shared" si="28"/>
        <v>5.5694299163209365E-2</v>
      </c>
      <c r="H38" s="7">
        <f t="shared" si="29"/>
        <v>5.4997736340448578E-2</v>
      </c>
      <c r="I38" s="7">
        <f t="shared" si="30"/>
        <v>2.3564448875118632E-2</v>
      </c>
      <c r="J38" s="7">
        <f t="shared" si="31"/>
        <v>2.671638801701523E-2</v>
      </c>
      <c r="K38" s="7">
        <f t="shared" si="16"/>
        <v>5.5694299163209365E-2</v>
      </c>
      <c r="L38" s="7">
        <f t="shared" si="17"/>
        <v>5.4997736340448578E-2</v>
      </c>
      <c r="M38" s="7">
        <f t="shared" si="18"/>
        <v>2.3564448875118632E-2</v>
      </c>
      <c r="N38" s="7">
        <f t="shared" si="19"/>
        <v>2.671638801701523E-2</v>
      </c>
      <c r="O38" s="8">
        <f t="shared" si="20"/>
        <v>3.1018549592810632E-3</v>
      </c>
      <c r="P38" s="8">
        <f t="shared" si="21"/>
        <v>3.0247510025734983E-3</v>
      </c>
      <c r="Q38" s="8">
        <f t="shared" si="22"/>
        <v>5.5528325078807981E-4</v>
      </c>
      <c r="R38" s="8">
        <f t="shared" si="23"/>
        <v>7.1376538867571498E-4</v>
      </c>
      <c r="S38" s="8">
        <f t="shared" si="24"/>
        <v>0.30101932715555335</v>
      </c>
      <c r="T38" s="8">
        <f t="shared" si="25"/>
        <v>0.23996867834484878</v>
      </c>
      <c r="U38" s="8">
        <f t="shared" si="26"/>
        <v>6.1729663137668561E-2</v>
      </c>
      <c r="V38" s="8">
        <f t="shared" si="27"/>
        <v>7.028758006415807E-2</v>
      </c>
    </row>
    <row r="39" spans="1:22">
      <c r="A39" s="1">
        <v>529.71</v>
      </c>
      <c r="B39" s="1">
        <v>0.16030262568792034</v>
      </c>
      <c r="C39" s="1">
        <v>0.21313816494109245</v>
      </c>
      <c r="D39" s="1">
        <v>0.210093896713615</v>
      </c>
      <c r="E39" s="1">
        <v>0.17007086285952483</v>
      </c>
      <c r="F39" s="1">
        <v>0.19178743961352651</v>
      </c>
      <c r="G39" s="7">
        <f t="shared" si="28"/>
        <v>5.2835539253172109E-2</v>
      </c>
      <c r="H39" s="7">
        <f t="shared" si="29"/>
        <v>4.9791271025694667E-2</v>
      </c>
      <c r="I39" s="7">
        <f t="shared" si="30"/>
        <v>9.7682371716044936E-3</v>
      </c>
      <c r="J39" s="7">
        <f t="shared" si="31"/>
        <v>3.1484813925606175E-2</v>
      </c>
      <c r="K39" s="7">
        <f t="shared" si="16"/>
        <v>5.2835539253172109E-2</v>
      </c>
      <c r="L39" s="7">
        <f t="shared" si="17"/>
        <v>4.9791271025694667E-2</v>
      </c>
      <c r="M39" s="7">
        <f t="shared" si="18"/>
        <v>9.7682371716044936E-3</v>
      </c>
      <c r="N39" s="7">
        <f t="shared" si="19"/>
        <v>3.1484813925606175E-2</v>
      </c>
      <c r="O39" s="8">
        <f t="shared" si="20"/>
        <v>2.7915942081734907E-3</v>
      </c>
      <c r="P39" s="8">
        <f t="shared" si="21"/>
        <v>2.4791706703541812E-3</v>
      </c>
      <c r="Q39" s="8">
        <f t="shared" si="22"/>
        <v>9.5418457440715759E-5</v>
      </c>
      <c r="R39" s="8">
        <f t="shared" si="23"/>
        <v>9.9129350793004446E-4</v>
      </c>
      <c r="S39" s="8">
        <f t="shared" si="24"/>
        <v>0.27091009130565247</v>
      </c>
      <c r="T39" s="8">
        <f t="shared" si="25"/>
        <v>0.19668505230679711</v>
      </c>
      <c r="U39" s="8">
        <f t="shared" si="26"/>
        <v>1.0607467858199968E-2</v>
      </c>
      <c r="V39" s="8">
        <f t="shared" si="27"/>
        <v>9.7616980188666491E-2</v>
      </c>
    </row>
    <row r="40" spans="1:22">
      <c r="A40" s="1">
        <v>531.96</v>
      </c>
      <c r="B40" s="1">
        <v>0.15034569167267436</v>
      </c>
      <c r="C40" s="1">
        <v>0.18705035971223022</v>
      </c>
      <c r="D40" s="1">
        <v>0.20464767616191906</v>
      </c>
      <c r="E40" s="1">
        <v>0.17115689381933435</v>
      </c>
      <c r="F40" s="1">
        <v>0.17956939990838289</v>
      </c>
      <c r="G40" s="7">
        <f t="shared" si="28"/>
        <v>3.6704668039555854E-2</v>
      </c>
      <c r="H40" s="7">
        <f t="shared" si="29"/>
        <v>5.4301984489244698E-2</v>
      </c>
      <c r="I40" s="7">
        <f t="shared" si="30"/>
        <v>2.0811202146659991E-2</v>
      </c>
      <c r="J40" s="7">
        <f t="shared" si="31"/>
        <v>2.9223708235708523E-2</v>
      </c>
      <c r="K40" s="7">
        <f t="shared" si="16"/>
        <v>3.6704668039555854E-2</v>
      </c>
      <c r="L40" s="7">
        <f t="shared" si="17"/>
        <v>5.4301984489244698E-2</v>
      </c>
      <c r="M40" s="7">
        <f t="shared" si="18"/>
        <v>2.0811202146659991E-2</v>
      </c>
      <c r="N40" s="7">
        <f t="shared" si="19"/>
        <v>2.9223708235708523E-2</v>
      </c>
      <c r="O40" s="8">
        <f t="shared" si="20"/>
        <v>1.3472326558939931E-3</v>
      </c>
      <c r="P40" s="8">
        <f t="shared" si="21"/>
        <v>2.9487055194701716E-3</v>
      </c>
      <c r="Q40" s="8">
        <f t="shared" si="22"/>
        <v>4.3310613478914539E-4</v>
      </c>
      <c r="R40" s="8">
        <f t="shared" si="23"/>
        <v>8.5402512304581812E-4</v>
      </c>
      <c r="S40" s="8">
        <f t="shared" si="24"/>
        <v>0.13074211171150124</v>
      </c>
      <c r="T40" s="8">
        <f t="shared" si="25"/>
        <v>0.23393560849583486</v>
      </c>
      <c r="U40" s="8">
        <f t="shared" si="26"/>
        <v>4.8147491870946142E-2</v>
      </c>
      <c r="V40" s="8">
        <f t="shared" si="27"/>
        <v>8.4099565719006328E-2</v>
      </c>
    </row>
    <row r="41" spans="1:22">
      <c r="A41" s="1">
        <v>534.21</v>
      </c>
      <c r="B41" s="1">
        <v>0.14253830245912683</v>
      </c>
      <c r="C41" s="1">
        <v>0.18225963094852704</v>
      </c>
      <c r="D41" s="1">
        <v>0.19447396386822535</v>
      </c>
      <c r="E41" s="1">
        <v>0.16252821670428888</v>
      </c>
      <c r="F41" s="1">
        <v>0.1694178974804518</v>
      </c>
      <c r="G41" s="7">
        <f t="shared" si="28"/>
        <v>3.9721328489400215E-2</v>
      </c>
      <c r="H41" s="7">
        <f t="shared" si="29"/>
        <v>5.1935661409098527E-2</v>
      </c>
      <c r="I41" s="7">
        <f t="shared" si="30"/>
        <v>1.9989914245162055E-2</v>
      </c>
      <c r="J41" s="7">
        <f t="shared" si="31"/>
        <v>2.6879595021324976E-2</v>
      </c>
      <c r="K41" s="7">
        <f t="shared" si="16"/>
        <v>3.9721328489400215E-2</v>
      </c>
      <c r="L41" s="7">
        <f t="shared" si="17"/>
        <v>5.1935661409098527E-2</v>
      </c>
      <c r="M41" s="7">
        <f t="shared" si="18"/>
        <v>1.9989914245162055E-2</v>
      </c>
      <c r="N41" s="7">
        <f t="shared" si="19"/>
        <v>2.6879595021324976E-2</v>
      </c>
      <c r="O41" s="8">
        <f t="shared" si="20"/>
        <v>1.5777839369628371E-3</v>
      </c>
      <c r="P41" s="8">
        <f t="shared" si="21"/>
        <v>2.6973129260005261E-3</v>
      </c>
      <c r="Q41" s="8">
        <f t="shared" si="22"/>
        <v>3.9959667152893283E-4</v>
      </c>
      <c r="R41" s="8">
        <f t="shared" si="23"/>
        <v>7.2251262851043838E-4</v>
      </c>
      <c r="S41" s="8">
        <f t="shared" si="24"/>
        <v>0.15311594685635266</v>
      </c>
      <c r="T41" s="8">
        <f t="shared" si="25"/>
        <v>0.21399137230936252</v>
      </c>
      <c r="U41" s="8">
        <f t="shared" si="26"/>
        <v>4.4422315799020208E-2</v>
      </c>
      <c r="V41" s="8">
        <f t="shared" si="27"/>
        <v>7.1148958788845501E-2</v>
      </c>
    </row>
    <row r="42" spans="1:22">
      <c r="A42" s="1">
        <v>536.45000000000005</v>
      </c>
      <c r="B42" s="1">
        <v>0.13379855728047538</v>
      </c>
      <c r="C42" s="1">
        <v>0.17399323701198893</v>
      </c>
      <c r="D42" s="1">
        <v>0.17704149933065599</v>
      </c>
      <c r="E42" s="1">
        <v>0.15275310834813499</v>
      </c>
      <c r="F42" s="1">
        <v>0.15572077653862038</v>
      </c>
      <c r="G42" s="7">
        <f t="shared" si="28"/>
        <v>4.0194679731513555E-2</v>
      </c>
      <c r="H42" s="7">
        <f t="shared" si="29"/>
        <v>4.3242942050180616E-2</v>
      </c>
      <c r="I42" s="7">
        <f t="shared" si="30"/>
        <v>1.8954551067659614E-2</v>
      </c>
      <c r="J42" s="7">
        <f t="shared" si="31"/>
        <v>2.1922219258144998E-2</v>
      </c>
      <c r="K42" s="7">
        <f t="shared" si="16"/>
        <v>4.0194679731513555E-2</v>
      </c>
      <c r="L42" s="7">
        <f t="shared" si="17"/>
        <v>4.3242942050180616E-2</v>
      </c>
      <c r="M42" s="7">
        <f t="shared" si="18"/>
        <v>1.8954551067659614E-2</v>
      </c>
      <c r="N42" s="7">
        <f t="shared" si="19"/>
        <v>2.1922219258144998E-2</v>
      </c>
      <c r="O42" s="8">
        <f t="shared" si="20"/>
        <v>1.6156122787189466E-3</v>
      </c>
      <c r="P42" s="8">
        <f t="shared" si="21"/>
        <v>1.8699520371552789E-3</v>
      </c>
      <c r="Q42" s="8">
        <f t="shared" si="22"/>
        <v>3.5927500617651621E-4</v>
      </c>
      <c r="R42" s="8">
        <f t="shared" si="23"/>
        <v>4.8058369720218344E-4</v>
      </c>
      <c r="S42" s="8">
        <f t="shared" si="24"/>
        <v>0.15678699599704929</v>
      </c>
      <c r="T42" s="8">
        <f t="shared" si="25"/>
        <v>0.14835268044960542</v>
      </c>
      <c r="U42" s="8">
        <f t="shared" si="26"/>
        <v>3.9939841645834542E-2</v>
      </c>
      <c r="V42" s="8">
        <f t="shared" si="27"/>
        <v>4.732516542627483E-2</v>
      </c>
    </row>
    <row r="43" spans="1:22">
      <c r="A43" s="1">
        <v>538.70000000000005</v>
      </c>
      <c r="B43" s="1">
        <v>0.12727942189252198</v>
      </c>
      <c r="C43" s="1">
        <v>0.16258026853473437</v>
      </c>
      <c r="D43" s="1">
        <v>0.16921606118546845</v>
      </c>
      <c r="E43" s="1">
        <v>0.1388888888888889</v>
      </c>
      <c r="F43" s="1">
        <v>0.14782948768087609</v>
      </c>
      <c r="G43" s="7">
        <f t="shared" si="28"/>
        <v>3.5300846642212391E-2</v>
      </c>
      <c r="H43" s="7">
        <f t="shared" si="29"/>
        <v>4.193663929294647E-2</v>
      </c>
      <c r="I43" s="7">
        <f t="shared" si="30"/>
        <v>1.1609466996366918E-2</v>
      </c>
      <c r="J43" s="7">
        <f t="shared" si="31"/>
        <v>2.055006578835411E-2</v>
      </c>
      <c r="K43" s="7">
        <f t="shared" si="16"/>
        <v>3.5300846642212391E-2</v>
      </c>
      <c r="L43" s="7">
        <f t="shared" si="17"/>
        <v>4.193663929294647E-2</v>
      </c>
      <c r="M43" s="7">
        <f t="shared" si="18"/>
        <v>1.1609466996366918E-2</v>
      </c>
      <c r="N43" s="7">
        <f t="shared" si="19"/>
        <v>2.055006578835411E-2</v>
      </c>
      <c r="O43" s="8">
        <f t="shared" si="20"/>
        <v>1.2461497736569978E-3</v>
      </c>
      <c r="P43" s="8">
        <f t="shared" si="21"/>
        <v>1.7586817151867017E-3</v>
      </c>
      <c r="Q43" s="8">
        <f t="shared" si="22"/>
        <v>1.3477972393973272E-4</v>
      </c>
      <c r="R43" s="8">
        <f t="shared" si="23"/>
        <v>4.2230520390568204E-4</v>
      </c>
      <c r="S43" s="8">
        <f t="shared" si="24"/>
        <v>0.12093252951073423</v>
      </c>
      <c r="T43" s="8">
        <f t="shared" si="25"/>
        <v>0.13952504733895024</v>
      </c>
      <c r="U43" s="8">
        <f t="shared" si="26"/>
        <v>1.498317650456722E-2</v>
      </c>
      <c r="V43" s="8">
        <f t="shared" si="27"/>
        <v>4.1586228895328252E-2</v>
      </c>
    </row>
    <row r="44" spans="1:22">
      <c r="A44" s="1">
        <v>540.94000000000005</v>
      </c>
      <c r="B44" s="1">
        <v>0.1200891655046941</v>
      </c>
      <c r="C44" s="1">
        <v>0.16526610644257703</v>
      </c>
      <c r="D44" s="1">
        <v>0.15991471215351813</v>
      </c>
      <c r="E44" s="1">
        <v>0.13190383365821962</v>
      </c>
      <c r="F44" s="1">
        <v>0.14012738853503187</v>
      </c>
      <c r="G44" s="7">
        <f t="shared" si="28"/>
        <v>4.5176940937882923E-2</v>
      </c>
      <c r="H44" s="7">
        <f t="shared" si="29"/>
        <v>3.9825546648824026E-2</v>
      </c>
      <c r="I44" s="7">
        <f t="shared" si="30"/>
        <v>1.1814668153525512E-2</v>
      </c>
      <c r="J44" s="7">
        <f t="shared" si="31"/>
        <v>2.0038223030337768E-2</v>
      </c>
      <c r="K44" s="7">
        <f t="shared" si="16"/>
        <v>4.5176940937882923E-2</v>
      </c>
      <c r="L44" s="7">
        <f t="shared" si="17"/>
        <v>3.9825546648824026E-2</v>
      </c>
      <c r="M44" s="7">
        <f t="shared" si="18"/>
        <v>1.1814668153525512E-2</v>
      </c>
      <c r="N44" s="7">
        <f t="shared" si="19"/>
        <v>2.0038223030337768E-2</v>
      </c>
      <c r="O44" s="8">
        <f t="shared" si="20"/>
        <v>2.040955992504962E-3</v>
      </c>
      <c r="P44" s="8">
        <f t="shared" si="21"/>
        <v>1.5860741658776586E-3</v>
      </c>
      <c r="Q44" s="8">
        <f t="shared" si="22"/>
        <v>1.3958638357792995E-4</v>
      </c>
      <c r="R44" s="8">
        <f t="shared" si="23"/>
        <v>4.0153038221355891E-4</v>
      </c>
      <c r="S44" s="8">
        <f t="shared" si="24"/>
        <v>0.19806445100848105</v>
      </c>
      <c r="T44" s="8">
        <f t="shared" si="25"/>
        <v>0.12583122413009987</v>
      </c>
      <c r="U44" s="8">
        <f t="shared" si="26"/>
        <v>1.5517522678096198E-2</v>
      </c>
      <c r="V44" s="8">
        <f t="shared" si="27"/>
        <v>3.9540441909617287E-2</v>
      </c>
    </row>
    <row r="45" spans="1:22">
      <c r="A45" s="1">
        <v>543.17999999999995</v>
      </c>
      <c r="B45" s="1">
        <v>0.11506502949645309</v>
      </c>
      <c r="C45" s="1">
        <v>0.14879827167161758</v>
      </c>
      <c r="D45" s="1">
        <v>0.16012880562060888</v>
      </c>
      <c r="E45" s="1">
        <v>0.13162018176120338</v>
      </c>
      <c r="F45" s="1">
        <v>0.14110429447852757</v>
      </c>
      <c r="G45" s="7">
        <f t="shared" si="28"/>
        <v>3.3733242175164491E-2</v>
      </c>
      <c r="H45" s="7">
        <f t="shared" si="29"/>
        <v>4.5063776124155797E-2</v>
      </c>
      <c r="I45" s="7">
        <f t="shared" si="30"/>
        <v>1.6555152264750295E-2</v>
      </c>
      <c r="J45" s="7">
        <f t="shared" si="31"/>
        <v>2.6039264982074484E-2</v>
      </c>
      <c r="K45" s="7">
        <f t="shared" si="16"/>
        <v>3.3733242175164491E-2</v>
      </c>
      <c r="L45" s="7">
        <f t="shared" si="17"/>
        <v>4.5063776124155797E-2</v>
      </c>
      <c r="M45" s="7">
        <f t="shared" si="18"/>
        <v>1.6555152264750295E-2</v>
      </c>
      <c r="N45" s="7">
        <f t="shared" si="19"/>
        <v>2.6039264982074484E-2</v>
      </c>
      <c r="O45" s="8">
        <f t="shared" si="20"/>
        <v>1.1379316276482964E-3</v>
      </c>
      <c r="P45" s="8">
        <f t="shared" si="21"/>
        <v>2.0307439185680339E-3</v>
      </c>
      <c r="Q45" s="8">
        <f t="shared" si="22"/>
        <v>2.7407306650906681E-4</v>
      </c>
      <c r="R45" s="8">
        <f t="shared" si="23"/>
        <v>6.7804332080669048E-4</v>
      </c>
      <c r="S45" s="8">
        <f t="shared" si="24"/>
        <v>0.11043050606824838</v>
      </c>
      <c r="T45" s="8">
        <f t="shared" si="25"/>
        <v>0.16110910742107246</v>
      </c>
      <c r="U45" s="8">
        <f t="shared" si="26"/>
        <v>3.046812243427335E-2</v>
      </c>
      <c r="V45" s="8">
        <f t="shared" si="27"/>
        <v>6.6769872782133935E-2</v>
      </c>
    </row>
    <row r="46" spans="1:22">
      <c r="A46" s="1">
        <v>545.41999999999996</v>
      </c>
      <c r="B46" s="1">
        <v>0.10953669743976516</v>
      </c>
      <c r="C46" s="1">
        <v>0.14798439531859559</v>
      </c>
      <c r="D46" s="1">
        <v>0.14459192318554079</v>
      </c>
      <c r="E46" s="1">
        <v>0.1205438066465257</v>
      </c>
      <c r="F46" s="1">
        <v>0.13254272758981514</v>
      </c>
      <c r="G46" s="7">
        <f t="shared" si="28"/>
        <v>3.8447697878830428E-2</v>
      </c>
      <c r="H46" s="7">
        <f t="shared" si="29"/>
        <v>3.5055225745775631E-2</v>
      </c>
      <c r="I46" s="7">
        <f t="shared" si="30"/>
        <v>1.100710920676054E-2</v>
      </c>
      <c r="J46" s="7">
        <f t="shared" si="31"/>
        <v>2.3006030150049983E-2</v>
      </c>
      <c r="K46" s="7">
        <f t="shared" si="16"/>
        <v>3.8447697878830428E-2</v>
      </c>
      <c r="L46" s="7">
        <f t="shared" si="17"/>
        <v>3.5055225745775631E-2</v>
      </c>
      <c r="M46" s="7">
        <f t="shared" si="18"/>
        <v>1.100710920676054E-2</v>
      </c>
      <c r="N46" s="7">
        <f t="shared" si="19"/>
        <v>2.3006030150049983E-2</v>
      </c>
      <c r="O46" s="8">
        <f t="shared" si="20"/>
        <v>1.4782254721818217E-3</v>
      </c>
      <c r="P46" s="8">
        <f t="shared" si="21"/>
        <v>1.2288688520872906E-3</v>
      </c>
      <c r="Q46" s="8">
        <f t="shared" si="22"/>
        <v>1.2115645308955266E-4</v>
      </c>
      <c r="R46" s="8">
        <f t="shared" si="23"/>
        <v>5.2927742326500885E-4</v>
      </c>
      <c r="S46" s="8">
        <f t="shared" si="24"/>
        <v>0.14345430165551862</v>
      </c>
      <c r="T46" s="8">
        <f t="shared" si="25"/>
        <v>9.7492333763553526E-2</v>
      </c>
      <c r="U46" s="8">
        <f t="shared" si="26"/>
        <v>1.3468706332413977E-2</v>
      </c>
      <c r="V46" s="8">
        <f t="shared" si="27"/>
        <v>5.2120248269410557E-2</v>
      </c>
    </row>
    <row r="47" spans="1:22">
      <c r="A47" s="1">
        <v>547.66</v>
      </c>
      <c r="B47" s="1">
        <v>0.10607929459728617</v>
      </c>
      <c r="C47" s="1">
        <v>0.1413206603301651</v>
      </c>
      <c r="D47" s="1">
        <v>0.14001634432034868</v>
      </c>
      <c r="E47" s="1">
        <v>0.11592097617664149</v>
      </c>
      <c r="F47" s="1">
        <v>0.11831550802139038</v>
      </c>
      <c r="G47" s="7">
        <f t="shared" si="28"/>
        <v>3.5241365732878935E-2</v>
      </c>
      <c r="H47" s="7">
        <f t="shared" si="29"/>
        <v>3.393704972306251E-2</v>
      </c>
      <c r="I47" s="7">
        <f t="shared" si="30"/>
        <v>9.8416815793553186E-3</v>
      </c>
      <c r="J47" s="7">
        <f t="shared" si="31"/>
        <v>1.2236213424104206E-2</v>
      </c>
      <c r="K47" s="7">
        <f t="shared" si="16"/>
        <v>3.5241365732878935E-2</v>
      </c>
      <c r="L47" s="7">
        <f t="shared" si="17"/>
        <v>3.393704972306251E-2</v>
      </c>
      <c r="M47" s="7">
        <f t="shared" si="18"/>
        <v>9.8416815793553186E-3</v>
      </c>
      <c r="N47" s="7">
        <f t="shared" si="19"/>
        <v>1.2236213424104206E-2</v>
      </c>
      <c r="O47" s="8">
        <f t="shared" si="20"/>
        <v>1.2419538587185336E-3</v>
      </c>
      <c r="P47" s="8">
        <f t="shared" si="21"/>
        <v>1.1517233439056172E-3</v>
      </c>
      <c r="Q47" s="8">
        <f t="shared" si="22"/>
        <v>9.6858696309421797E-5</v>
      </c>
      <c r="R47" s="8">
        <f t="shared" si="23"/>
        <v>1.4972491896022799E-4</v>
      </c>
      <c r="S47" s="8">
        <f t="shared" si="24"/>
        <v>0.12052533719898566</v>
      </c>
      <c r="T47" s="8">
        <f t="shared" si="25"/>
        <v>9.1371993404017401E-2</v>
      </c>
      <c r="U47" s="8">
        <f t="shared" si="26"/>
        <v>1.0767576163424055E-2</v>
      </c>
      <c r="V47" s="8">
        <f t="shared" si="27"/>
        <v>1.4744063520006123E-2</v>
      </c>
    </row>
    <row r="48" spans="1:22">
      <c r="A48" s="1">
        <v>549.9</v>
      </c>
      <c r="B48" s="1">
        <v>0.10222289776489973</v>
      </c>
      <c r="C48" s="1">
        <v>0.13436754176610979</v>
      </c>
      <c r="D48" s="1">
        <v>0.13498049414824448</v>
      </c>
      <c r="E48" s="1">
        <v>0.11676812396236852</v>
      </c>
      <c r="F48" s="1">
        <v>0.11366538952745846</v>
      </c>
      <c r="G48" s="7">
        <f t="shared" si="28"/>
        <v>3.214464400121006E-2</v>
      </c>
      <c r="H48" s="7">
        <f t="shared" si="29"/>
        <v>3.2757596383344745E-2</v>
      </c>
      <c r="I48" s="7">
        <f t="shared" si="30"/>
        <v>1.4545226197468786E-2</v>
      </c>
      <c r="J48" s="7">
        <f t="shared" si="31"/>
        <v>1.1442491762558724E-2</v>
      </c>
      <c r="K48" s="7">
        <f t="shared" si="16"/>
        <v>3.214464400121006E-2</v>
      </c>
      <c r="L48" s="7">
        <f t="shared" si="17"/>
        <v>3.2757596383344745E-2</v>
      </c>
      <c r="M48" s="7">
        <f t="shared" si="18"/>
        <v>1.4545226197468786E-2</v>
      </c>
      <c r="N48" s="7">
        <f t="shared" si="19"/>
        <v>1.1442491762558724E-2</v>
      </c>
      <c r="O48" s="8">
        <f t="shared" si="20"/>
        <v>1.0332781379645299E-3</v>
      </c>
      <c r="P48" s="8">
        <f t="shared" si="21"/>
        <v>1.0730601208141207E-3</v>
      </c>
      <c r="Q48" s="8">
        <f t="shared" si="22"/>
        <v>2.1156360513553227E-4</v>
      </c>
      <c r="R48" s="8">
        <f t="shared" si="23"/>
        <v>1.3093061773622426E-4</v>
      </c>
      <c r="S48" s="8">
        <f t="shared" si="24"/>
        <v>0.10027441448349242</v>
      </c>
      <c r="T48" s="8">
        <f t="shared" si="25"/>
        <v>8.5131245103231029E-2</v>
      </c>
      <c r="U48" s="8">
        <f t="shared" si="26"/>
        <v>2.3519077981682728E-2</v>
      </c>
      <c r="V48" s="8">
        <f t="shared" si="27"/>
        <v>1.2893306992734613E-2</v>
      </c>
    </row>
    <row r="49" spans="1:22">
      <c r="A49" s="1">
        <v>552.13</v>
      </c>
      <c r="B49" s="1">
        <v>0.10038829608719306</v>
      </c>
      <c r="C49" s="1">
        <v>0.13180386864597388</v>
      </c>
      <c r="D49" s="1">
        <v>0.1381256133464181</v>
      </c>
      <c r="E49" s="1">
        <v>0.11517367458866544</v>
      </c>
      <c r="F49" s="1">
        <v>0.11367726454709061</v>
      </c>
      <c r="G49" s="7">
        <f t="shared" si="28"/>
        <v>3.1415572558780816E-2</v>
      </c>
      <c r="H49" s="7">
        <f t="shared" si="29"/>
        <v>3.7737317259225037E-2</v>
      </c>
      <c r="I49" s="7">
        <f t="shared" si="30"/>
        <v>1.4785378501472379E-2</v>
      </c>
      <c r="J49" s="7">
        <f t="shared" si="31"/>
        <v>1.3288968459897549E-2</v>
      </c>
      <c r="K49" s="7">
        <f t="shared" si="16"/>
        <v>3.1415572558780816E-2</v>
      </c>
      <c r="L49" s="7">
        <f t="shared" si="17"/>
        <v>3.7737317259225037E-2</v>
      </c>
      <c r="M49" s="7">
        <f t="shared" si="18"/>
        <v>1.4785378501472379E-2</v>
      </c>
      <c r="N49" s="7">
        <f t="shared" si="19"/>
        <v>1.3288968459897549E-2</v>
      </c>
      <c r="O49" s="8">
        <f t="shared" si="20"/>
        <v>9.8693819919602223E-4</v>
      </c>
      <c r="P49" s="8">
        <f t="shared" si="21"/>
        <v>1.4241051139234039E-3</v>
      </c>
      <c r="Q49" s="8">
        <f t="shared" si="22"/>
        <v>2.1860741743180161E-4</v>
      </c>
      <c r="R49" s="8">
        <f t="shared" si="23"/>
        <v>1.7659668272815182E-4</v>
      </c>
      <c r="S49" s="8">
        <f t="shared" si="24"/>
        <v>9.5777357924871478E-2</v>
      </c>
      <c r="T49" s="8">
        <f t="shared" si="25"/>
        <v>0.11298140631132352</v>
      </c>
      <c r="U49" s="8">
        <f t="shared" si="26"/>
        <v>2.4302123678877036E-2</v>
      </c>
      <c r="V49" s="8">
        <f t="shared" si="27"/>
        <v>1.7390242891084047E-2</v>
      </c>
    </row>
    <row r="50" spans="1:22">
      <c r="A50" s="1">
        <v>554.37</v>
      </c>
      <c r="B50" s="1">
        <v>9.8223723217222142E-2</v>
      </c>
      <c r="C50" s="1">
        <v>0.12327017245050034</v>
      </c>
      <c r="D50" s="1">
        <v>0.12636216090888014</v>
      </c>
      <c r="E50" s="1">
        <v>0.11102904972919742</v>
      </c>
      <c r="F50" s="1">
        <v>0.10508474576271185</v>
      </c>
      <c r="G50" s="7">
        <f t="shared" si="28"/>
        <v>2.5046449233278201E-2</v>
      </c>
      <c r="H50" s="7">
        <f t="shared" si="29"/>
        <v>2.8138437691657997E-2</v>
      </c>
      <c r="I50" s="7">
        <f t="shared" si="30"/>
        <v>1.2805326511975273E-2</v>
      </c>
      <c r="J50" s="7">
        <f t="shared" si="31"/>
        <v>6.8610225454897034E-3</v>
      </c>
      <c r="K50" s="7">
        <f t="shared" si="16"/>
        <v>2.5046449233278201E-2</v>
      </c>
      <c r="L50" s="7">
        <f t="shared" si="17"/>
        <v>2.8138437691657997E-2</v>
      </c>
      <c r="M50" s="7">
        <f t="shared" si="18"/>
        <v>1.2805326511975273E-2</v>
      </c>
      <c r="N50" s="7">
        <f t="shared" si="19"/>
        <v>6.8610225454897034E-3</v>
      </c>
      <c r="O50" s="8">
        <f t="shared" si="20"/>
        <v>6.2732461919518217E-4</v>
      </c>
      <c r="P50" s="8">
        <f t="shared" si="21"/>
        <v>7.917716757273194E-4</v>
      </c>
      <c r="Q50" s="8">
        <f t="shared" si="22"/>
        <v>1.6397638707829683E-4</v>
      </c>
      <c r="R50" s="8">
        <f t="shared" si="23"/>
        <v>4.7073630369718008E-5</v>
      </c>
      <c r="S50" s="8">
        <f t="shared" si="24"/>
        <v>6.0878679776186363E-2</v>
      </c>
      <c r="T50" s="8">
        <f t="shared" si="25"/>
        <v>6.2815220959846332E-2</v>
      </c>
      <c r="U50" s="8">
        <f t="shared" si="26"/>
        <v>1.8228907719635656E-2</v>
      </c>
      <c r="V50" s="8">
        <f t="shared" si="27"/>
        <v>4.6355449788072801E-3</v>
      </c>
    </row>
    <row r="51" spans="1:22">
      <c r="A51" s="1">
        <v>556.6</v>
      </c>
      <c r="B51" s="1">
        <v>9.803245453698145E-2</v>
      </c>
      <c r="C51" s="1">
        <v>0.12166531932093773</v>
      </c>
      <c r="D51" s="1">
        <v>0.12659340659340659</v>
      </c>
      <c r="E51" s="1">
        <v>9.9765807962529263E-2</v>
      </c>
      <c r="F51" s="1">
        <v>0.10663443459575608</v>
      </c>
      <c r="G51" s="7">
        <f t="shared" si="28"/>
        <v>2.3632864783956278E-2</v>
      </c>
      <c r="H51" s="7">
        <f t="shared" si="29"/>
        <v>2.8560952056425143E-2</v>
      </c>
      <c r="I51" s="7">
        <f t="shared" si="30"/>
        <v>1.7333534255478122E-3</v>
      </c>
      <c r="J51" s="7">
        <f t="shared" si="31"/>
        <v>8.6019800587746331E-3</v>
      </c>
      <c r="K51" s="7">
        <f t="shared" si="16"/>
        <v>2.3632864783956278E-2</v>
      </c>
      <c r="L51" s="7">
        <f t="shared" si="17"/>
        <v>2.8560952056425143E-2</v>
      </c>
      <c r="M51" s="7">
        <f t="shared" si="18"/>
        <v>1.7333534255478122E-3</v>
      </c>
      <c r="N51" s="7">
        <f t="shared" si="19"/>
        <v>8.6019800587746331E-3</v>
      </c>
      <c r="O51" s="8">
        <f t="shared" si="20"/>
        <v>5.585122978967608E-4</v>
      </c>
      <c r="P51" s="8">
        <f t="shared" si="21"/>
        <v>8.1572798236941556E-4</v>
      </c>
      <c r="Q51" s="8">
        <f t="shared" si="22"/>
        <v>3.0045140978583349E-6</v>
      </c>
      <c r="R51" s="8">
        <f t="shared" si="23"/>
        <v>7.3994060931556441E-5</v>
      </c>
      <c r="S51" s="8">
        <f t="shared" si="24"/>
        <v>5.4200792212396633E-2</v>
      </c>
      <c r="T51" s="8">
        <f t="shared" si="25"/>
        <v>6.4715795003143339E-2</v>
      </c>
      <c r="U51" s="8">
        <f t="shared" si="26"/>
        <v>3.3400546998301904E-4</v>
      </c>
      <c r="V51" s="8">
        <f t="shared" si="27"/>
        <v>7.2865167806026414E-3</v>
      </c>
    </row>
    <row r="52" spans="1:22">
      <c r="A52" s="1">
        <v>558.83000000000004</v>
      </c>
      <c r="B52" s="1">
        <v>9.7431401307879084E-2</v>
      </c>
      <c r="C52" s="1">
        <v>0.12044220325833978</v>
      </c>
      <c r="D52" s="1">
        <v>0.12581664910432033</v>
      </c>
      <c r="E52" s="1">
        <v>0.10229316546762592</v>
      </c>
      <c r="F52" s="1">
        <v>0.10917478216299331</v>
      </c>
      <c r="G52" s="7">
        <f t="shared" si="28"/>
        <v>2.3010801950460694E-2</v>
      </c>
      <c r="H52" s="7">
        <f t="shared" si="29"/>
        <v>2.8385247796441249E-2</v>
      </c>
      <c r="I52" s="7">
        <f t="shared" si="30"/>
        <v>4.8617641597468314E-3</v>
      </c>
      <c r="J52" s="7">
        <f t="shared" si="31"/>
        <v>1.1743380855114227E-2</v>
      </c>
      <c r="K52" s="7">
        <f t="shared" si="16"/>
        <v>2.3010801950460694E-2</v>
      </c>
      <c r="L52" s="7">
        <f t="shared" si="17"/>
        <v>2.8385247796441249E-2</v>
      </c>
      <c r="M52" s="7">
        <f t="shared" si="18"/>
        <v>4.8617641597468314E-3</v>
      </c>
      <c r="N52" s="7">
        <f t="shared" si="19"/>
        <v>1.1743380855114227E-2</v>
      </c>
      <c r="O52" s="8">
        <f t="shared" si="20"/>
        <v>5.2949700640332565E-4</v>
      </c>
      <c r="P52" s="8">
        <f t="shared" si="21"/>
        <v>8.0572229246537281E-4</v>
      </c>
      <c r="Q52" s="8">
        <f t="shared" si="22"/>
        <v>2.3636750744998813E-5</v>
      </c>
      <c r="R52" s="8">
        <f t="shared" si="23"/>
        <v>1.3790699390826337E-4</v>
      </c>
      <c r="S52" s="8">
        <f t="shared" si="24"/>
        <v>5.1385005002087959E-2</v>
      </c>
      <c r="T52" s="8">
        <f t="shared" si="25"/>
        <v>6.3921993404215435E-2</v>
      </c>
      <c r="U52" s="8">
        <f t="shared" si="26"/>
        <v>2.6276475277923783E-3</v>
      </c>
      <c r="V52" s="8">
        <f t="shared" si="27"/>
        <v>1.3580301075845956E-2</v>
      </c>
    </row>
    <row r="53" spans="1:22">
      <c r="A53" s="1">
        <v>561.05999999999995</v>
      </c>
      <c r="B53" s="1">
        <v>9.8802895952590356E-2</v>
      </c>
      <c r="C53" s="1">
        <v>0.1177352830896138</v>
      </c>
      <c r="D53" s="1">
        <v>0.12039861704291233</v>
      </c>
      <c r="E53" s="1">
        <v>9.7635061835539161E-2</v>
      </c>
      <c r="F53" s="1">
        <v>0.10099502487562188</v>
      </c>
      <c r="G53" s="7">
        <f t="shared" si="28"/>
        <v>1.8932387137023443E-2</v>
      </c>
      <c r="H53" s="7">
        <f t="shared" si="29"/>
        <v>2.159572109032197E-2</v>
      </c>
      <c r="I53" s="7">
        <f t="shared" si="30"/>
        <v>-1.1678341170511947E-3</v>
      </c>
      <c r="J53" s="7">
        <f t="shared" si="31"/>
        <v>2.1921289230315277E-3</v>
      </c>
      <c r="K53" s="7">
        <f t="shared" si="16"/>
        <v>1.8932387137023443E-2</v>
      </c>
      <c r="L53" s="7">
        <f t="shared" si="17"/>
        <v>2.159572109032197E-2</v>
      </c>
      <c r="M53" s="7">
        <f t="shared" si="18"/>
        <v>1.1678341170511947E-3</v>
      </c>
      <c r="N53" s="7">
        <f t="shared" si="19"/>
        <v>2.1921289230315277E-3</v>
      </c>
      <c r="O53" s="8">
        <f t="shared" si="20"/>
        <v>3.5843528270613074E-4</v>
      </c>
      <c r="P53" s="8">
        <f t="shared" si="21"/>
        <v>4.6637516941097716E-4</v>
      </c>
      <c r="Q53" s="8">
        <f t="shared" si="22"/>
        <v>1.3638365249487435E-6</v>
      </c>
      <c r="R53" s="8">
        <f t="shared" si="23"/>
        <v>4.8054292151913655E-6</v>
      </c>
      <c r="S53" s="8">
        <f t="shared" si="24"/>
        <v>3.4784330358895228E-2</v>
      </c>
      <c r="T53" s="8">
        <f t="shared" si="25"/>
        <v>3.699988293951733E-2</v>
      </c>
      <c r="U53" s="8">
        <f t="shared" si="26"/>
        <v>1.5161481845607603E-4</v>
      </c>
      <c r="V53" s="8">
        <f t="shared" si="27"/>
        <v>4.73211500675417E-4</v>
      </c>
    </row>
    <row r="54" spans="1:22">
      <c r="A54" s="1">
        <v>563.28</v>
      </c>
      <c r="B54" s="1">
        <v>0.10075909047194531</v>
      </c>
      <c r="C54" s="1">
        <v>0.12060847519014847</v>
      </c>
      <c r="D54" s="1">
        <v>0.11684729064039409</v>
      </c>
      <c r="E54" s="1">
        <v>0.10100586756077114</v>
      </c>
      <c r="F54" s="1">
        <v>0.10081809432146295</v>
      </c>
      <c r="G54" s="7">
        <f t="shared" si="28"/>
        <v>1.9849384718203161E-2</v>
      </c>
      <c r="H54" s="7">
        <f t="shared" si="29"/>
        <v>1.608820016844878E-2</v>
      </c>
      <c r="I54" s="7">
        <f t="shared" si="30"/>
        <v>2.4677708882582527E-4</v>
      </c>
      <c r="J54" s="7">
        <f t="shared" si="31"/>
        <v>5.9003849517638707E-5</v>
      </c>
      <c r="K54" s="7">
        <f t="shared" si="16"/>
        <v>1.9849384718203161E-2</v>
      </c>
      <c r="L54" s="7">
        <f t="shared" si="17"/>
        <v>1.608820016844878E-2</v>
      </c>
      <c r="M54" s="7">
        <f t="shared" si="18"/>
        <v>2.4677708882582527E-4</v>
      </c>
      <c r="N54" s="7">
        <f t="shared" si="19"/>
        <v>5.9003849517638707E-5</v>
      </c>
      <c r="O54" s="8">
        <f t="shared" si="20"/>
        <v>3.939980736912372E-4</v>
      </c>
      <c r="P54" s="8">
        <f t="shared" si="21"/>
        <v>2.5883018466007536E-4</v>
      </c>
      <c r="Q54" s="8">
        <f t="shared" si="22"/>
        <v>6.0898931569349259E-8</v>
      </c>
      <c r="R54" s="8">
        <f t="shared" si="23"/>
        <v>3.4814542579001534E-9</v>
      </c>
      <c r="S54" s="8">
        <f t="shared" si="24"/>
        <v>3.8235519261870722E-2</v>
      </c>
      <c r="T54" s="8">
        <f t="shared" si="25"/>
        <v>2.0534297625089289E-2</v>
      </c>
      <c r="U54" s="8">
        <f t="shared" si="26"/>
        <v>6.7700052646726789E-6</v>
      </c>
      <c r="V54" s="8">
        <f t="shared" si="27"/>
        <v>3.4283393223349048E-7</v>
      </c>
    </row>
    <row r="55" spans="1:22">
      <c r="A55" s="1">
        <v>565.51</v>
      </c>
      <c r="B55" s="1">
        <v>0.10251382215076844</v>
      </c>
      <c r="C55" s="1">
        <v>0.11613242249080399</v>
      </c>
      <c r="D55" s="1">
        <v>0.11370150965029621</v>
      </c>
      <c r="E55" s="1">
        <v>0.10243902439024391</v>
      </c>
      <c r="F55" s="1">
        <v>0.10400186133085153</v>
      </c>
      <c r="G55" s="7">
        <f t="shared" si="28"/>
        <v>1.361860034003555E-2</v>
      </c>
      <c r="H55" s="7">
        <f t="shared" si="29"/>
        <v>1.1187687499527768E-2</v>
      </c>
      <c r="I55" s="7">
        <f t="shared" si="30"/>
        <v>-7.4797760524533685E-5</v>
      </c>
      <c r="J55" s="7">
        <f t="shared" si="31"/>
        <v>1.4880391800830839E-3</v>
      </c>
      <c r="K55" s="7">
        <f t="shared" si="16"/>
        <v>1.361860034003555E-2</v>
      </c>
      <c r="L55" s="7">
        <f t="shared" si="17"/>
        <v>1.1187687499527768E-2</v>
      </c>
      <c r="M55" s="7">
        <f t="shared" si="18"/>
        <v>7.4797760524533685E-5</v>
      </c>
      <c r="N55" s="7">
        <f t="shared" si="19"/>
        <v>1.4880391800830839E-3</v>
      </c>
      <c r="O55" s="8">
        <f t="shared" si="20"/>
        <v>1.854662752216164E-4</v>
      </c>
      <c r="P55" s="8">
        <f t="shared" si="21"/>
        <v>1.2516435158708988E-4</v>
      </c>
      <c r="Q55" s="8">
        <f t="shared" si="22"/>
        <v>5.5947049794854899E-9</v>
      </c>
      <c r="R55" s="8">
        <f t="shared" si="23"/>
        <v>2.2142606014623367E-6</v>
      </c>
      <c r="S55" s="8">
        <f t="shared" si="24"/>
        <v>1.7998563475771754E-2</v>
      </c>
      <c r="T55" s="8">
        <f t="shared" si="25"/>
        <v>9.9299162148187778E-3</v>
      </c>
      <c r="U55" s="8">
        <f t="shared" si="26"/>
        <v>6.2195150537699244E-7</v>
      </c>
      <c r="V55" s="8">
        <f t="shared" si="27"/>
        <v>2.1804786527538454E-4</v>
      </c>
    </row>
    <row r="56" spans="1:22">
      <c r="A56" s="1">
        <v>567.73</v>
      </c>
      <c r="B56" s="1">
        <v>0.10577522405607334</v>
      </c>
      <c r="C56" s="1">
        <v>0.1139922545883145</v>
      </c>
      <c r="D56" s="1">
        <v>0.11983091343503033</v>
      </c>
      <c r="E56" s="1">
        <v>9.7932110807647285E-2</v>
      </c>
      <c r="F56" s="1">
        <v>0.1005586592178771</v>
      </c>
      <c r="G56" s="7">
        <f t="shared" si="28"/>
        <v>8.2170305322411541E-3</v>
      </c>
      <c r="H56" s="7">
        <f t="shared" si="29"/>
        <v>1.4055689378956987E-2</v>
      </c>
      <c r="I56" s="7">
        <f t="shared" si="30"/>
        <v>-7.8431132484260563E-3</v>
      </c>
      <c r="J56" s="7">
        <f t="shared" si="31"/>
        <v>-5.2165648381962415E-3</v>
      </c>
      <c r="K56" s="7">
        <f t="shared" si="16"/>
        <v>8.2170305322411541E-3</v>
      </c>
      <c r="L56" s="7">
        <f t="shared" si="17"/>
        <v>1.4055689378956987E-2</v>
      </c>
      <c r="M56" s="7">
        <f t="shared" si="18"/>
        <v>7.8431132484260563E-3</v>
      </c>
      <c r="N56" s="7">
        <f t="shared" si="19"/>
        <v>5.2165648381962415E-3</v>
      </c>
      <c r="O56" s="8">
        <f t="shared" si="20"/>
        <v>6.7519590767783341E-5</v>
      </c>
      <c r="P56" s="8">
        <f t="shared" si="21"/>
        <v>1.9756240391772425E-4</v>
      </c>
      <c r="Q56" s="8">
        <f t="shared" si="22"/>
        <v>6.1514425427636323E-5</v>
      </c>
      <c r="R56" s="8">
        <f t="shared" si="23"/>
        <v>2.7212548711105378E-5</v>
      </c>
      <c r="S56" s="8">
        <f t="shared" si="24"/>
        <v>6.5524346075314993E-3</v>
      </c>
      <c r="T56" s="8">
        <f t="shared" si="25"/>
        <v>1.5673617074076981E-2</v>
      </c>
      <c r="U56" s="8">
        <f t="shared" si="26"/>
        <v>6.8384284135456922E-3</v>
      </c>
      <c r="V56" s="8">
        <f t="shared" si="27"/>
        <v>2.6797379455879163E-3</v>
      </c>
    </row>
    <row r="57" spans="1:22">
      <c r="A57" s="1">
        <v>569.95000000000005</v>
      </c>
      <c r="B57" s="1">
        <v>0.10847530107658472</v>
      </c>
      <c r="C57" s="1">
        <v>0.11761858664085191</v>
      </c>
      <c r="D57" s="1">
        <v>0.12108963093145871</v>
      </c>
      <c r="E57" s="1">
        <v>0.1021172943601274</v>
      </c>
      <c r="F57" s="1">
        <v>9.9443969204448243E-2</v>
      </c>
      <c r="G57" s="7">
        <f t="shared" si="28"/>
        <v>9.1432855642671895E-3</v>
      </c>
      <c r="H57" s="7">
        <f t="shared" si="29"/>
        <v>1.2614329854873985E-2</v>
      </c>
      <c r="I57" s="7">
        <f t="shared" si="30"/>
        <v>-6.3580067164573234E-3</v>
      </c>
      <c r="J57" s="7">
        <f t="shared" si="31"/>
        <v>-9.0313318721364777E-3</v>
      </c>
      <c r="K57" s="7">
        <f t="shared" si="16"/>
        <v>9.1432855642671895E-3</v>
      </c>
      <c r="L57" s="7">
        <f t="shared" si="17"/>
        <v>1.2614329854873985E-2</v>
      </c>
      <c r="M57" s="7">
        <f t="shared" si="18"/>
        <v>6.3580067164573234E-3</v>
      </c>
      <c r="N57" s="7">
        <f t="shared" si="19"/>
        <v>9.0313318721364777E-3</v>
      </c>
      <c r="O57" s="8">
        <f t="shared" si="20"/>
        <v>8.359967090973678E-5</v>
      </c>
      <c r="P57" s="8">
        <f t="shared" si="21"/>
        <v>1.5912131768756513E-4</v>
      </c>
      <c r="Q57" s="8">
        <f t="shared" si="22"/>
        <v>4.0424249406516433E-5</v>
      </c>
      <c r="R57" s="8">
        <f t="shared" si="23"/>
        <v>8.1564955384668181E-5</v>
      </c>
      <c r="S57" s="8">
        <f t="shared" si="24"/>
        <v>8.1129250135884255E-3</v>
      </c>
      <c r="T57" s="8">
        <f t="shared" si="25"/>
        <v>1.2623892766541193E-2</v>
      </c>
      <c r="U57" s="8">
        <f t="shared" si="26"/>
        <v>4.4938782052507849E-3</v>
      </c>
      <c r="V57" s="8">
        <f t="shared" si="27"/>
        <v>8.032055662808301E-3</v>
      </c>
    </row>
    <row r="58" spans="1:22">
      <c r="A58" s="1">
        <v>572.17999999999995</v>
      </c>
      <c r="B58" s="1">
        <v>0.1131034038237881</v>
      </c>
      <c r="C58" s="1">
        <v>0.11883477188655978</v>
      </c>
      <c r="D58" s="1">
        <v>0.12062584118438759</v>
      </c>
      <c r="E58" s="1">
        <v>0.10075161059413031</v>
      </c>
      <c r="F58" s="1">
        <v>0.1041112701984046</v>
      </c>
      <c r="G58" s="7">
        <f t="shared" si="28"/>
        <v>5.7313680627716773E-3</v>
      </c>
      <c r="H58" s="7">
        <f t="shared" si="29"/>
        <v>7.5224373605994876E-3</v>
      </c>
      <c r="I58" s="7">
        <f t="shared" si="30"/>
        <v>-1.2351793229657793E-2</v>
      </c>
      <c r="J58" s="7">
        <f t="shared" si="31"/>
        <v>-8.9921336253834944E-3</v>
      </c>
      <c r="K58" s="7">
        <f t="shared" si="16"/>
        <v>5.7313680627716773E-3</v>
      </c>
      <c r="L58" s="7">
        <f t="shared" si="17"/>
        <v>7.5224373605994876E-3</v>
      </c>
      <c r="M58" s="7">
        <f t="shared" si="18"/>
        <v>1.2351793229657793E-2</v>
      </c>
      <c r="N58" s="7">
        <f t="shared" si="19"/>
        <v>8.9921336253834944E-3</v>
      </c>
      <c r="O58" s="8">
        <f t="shared" si="20"/>
        <v>3.2848579870959167E-5</v>
      </c>
      <c r="P58" s="8">
        <f t="shared" si="21"/>
        <v>5.6587063844142984E-5</v>
      </c>
      <c r="Q58" s="8">
        <f t="shared" si="22"/>
        <v>1.5256679598822008E-4</v>
      </c>
      <c r="R58" s="8">
        <f t="shared" si="23"/>
        <v>8.0858467136752502E-5</v>
      </c>
      <c r="S58" s="8">
        <f t="shared" si="24"/>
        <v>3.1877884493552852E-3</v>
      </c>
      <c r="T58" s="8">
        <f t="shared" si="25"/>
        <v>4.4893357868271717E-3</v>
      </c>
      <c r="U58" s="8">
        <f t="shared" si="26"/>
        <v>1.6960527638786117E-2</v>
      </c>
      <c r="V58" s="8">
        <f t="shared" si="27"/>
        <v>7.9624846944234499E-3</v>
      </c>
    </row>
    <row r="59" spans="1:22">
      <c r="A59" s="1">
        <v>574.39</v>
      </c>
      <c r="B59" s="1">
        <v>0.11694306003528114</v>
      </c>
      <c r="C59" s="1">
        <v>0.11881188118811883</v>
      </c>
      <c r="D59" s="1">
        <v>0.11873690994038985</v>
      </c>
      <c r="E59" s="1">
        <v>0.10453378956372968</v>
      </c>
      <c r="F59" s="1">
        <v>0.10107526881720429</v>
      </c>
      <c r="G59" s="7">
        <f t="shared" si="28"/>
        <v>1.8688211528376936E-3</v>
      </c>
      <c r="H59" s="7">
        <f t="shared" si="29"/>
        <v>1.7938499051087103E-3</v>
      </c>
      <c r="I59" s="7">
        <f t="shared" si="30"/>
        <v>-1.2409270471551465E-2</v>
      </c>
      <c r="J59" s="7">
        <f t="shared" si="31"/>
        <v>-1.5867791218076854E-2</v>
      </c>
      <c r="K59" s="7">
        <f t="shared" si="16"/>
        <v>1.8688211528376936E-3</v>
      </c>
      <c r="L59" s="7">
        <f t="shared" si="17"/>
        <v>1.7938499051087103E-3</v>
      </c>
      <c r="M59" s="7">
        <f t="shared" si="18"/>
        <v>1.2409270471551465E-2</v>
      </c>
      <c r="N59" s="7">
        <f t="shared" si="19"/>
        <v>1.5867791218076854E-2</v>
      </c>
      <c r="O59" s="8">
        <f t="shared" si="20"/>
        <v>3.492492501293606E-6</v>
      </c>
      <c r="P59" s="8">
        <f t="shared" si="21"/>
        <v>3.2178974820585292E-6</v>
      </c>
      <c r="Q59" s="8">
        <f t="shared" si="22"/>
        <v>1.539899936361191E-4</v>
      </c>
      <c r="R59" s="8">
        <f t="shared" si="23"/>
        <v>2.5178679814047693E-4</v>
      </c>
      <c r="S59" s="8">
        <f t="shared" si="24"/>
        <v>3.3892872382365835E-4</v>
      </c>
      <c r="T59" s="8">
        <f t="shared" si="25"/>
        <v>2.5529195797003077E-4</v>
      </c>
      <c r="U59" s="8">
        <f t="shared" si="26"/>
        <v>1.7118741507579107E-2</v>
      </c>
      <c r="V59" s="8">
        <f t="shared" si="27"/>
        <v>2.4794540354824181E-2</v>
      </c>
    </row>
    <row r="60" spans="1:22">
      <c r="A60" s="1">
        <v>576.61</v>
      </c>
      <c r="B60" s="1">
        <v>0.1225241558624213</v>
      </c>
      <c r="C60" s="1">
        <v>0.12016002286040862</v>
      </c>
      <c r="D60" s="1">
        <v>0.12523277467411542</v>
      </c>
      <c r="E60" s="1">
        <v>0.10577557755775577</v>
      </c>
      <c r="F60" s="1">
        <v>0.10891275673638592</v>
      </c>
      <c r="G60" s="7">
        <f t="shared" si="28"/>
        <v>-2.3641330020126722E-3</v>
      </c>
      <c r="H60" s="7">
        <f t="shared" si="29"/>
        <v>2.7086188116941246E-3</v>
      </c>
      <c r="I60" s="7">
        <f t="shared" si="30"/>
        <v>-1.6748578304665529E-2</v>
      </c>
      <c r="J60" s="7">
        <f t="shared" si="31"/>
        <v>-1.3611399126035373E-2</v>
      </c>
      <c r="K60" s="7">
        <f t="shared" si="16"/>
        <v>2.3641330020126722E-3</v>
      </c>
      <c r="L60" s="7">
        <f t="shared" si="17"/>
        <v>2.7086188116941246E-3</v>
      </c>
      <c r="M60" s="7">
        <f t="shared" si="18"/>
        <v>1.6748578304665529E-2</v>
      </c>
      <c r="N60" s="7">
        <f t="shared" si="19"/>
        <v>1.3611399126035373E-2</v>
      </c>
      <c r="O60" s="8">
        <f t="shared" si="20"/>
        <v>5.5891248512054496E-6</v>
      </c>
      <c r="P60" s="8">
        <f t="shared" si="21"/>
        <v>7.3366158670632914E-6</v>
      </c>
      <c r="Q60" s="8">
        <f t="shared" si="22"/>
        <v>2.8051487522751285E-4</v>
      </c>
      <c r="R60" s="8">
        <f t="shared" si="23"/>
        <v>1.852701861682365E-4</v>
      </c>
      <c r="S60" s="8">
        <f t="shared" si="24"/>
        <v>5.4239628357355396E-4</v>
      </c>
      <c r="T60" s="8">
        <f t="shared" si="25"/>
        <v>5.8205055941633506E-4</v>
      </c>
      <c r="U60" s="8">
        <f t="shared" si="26"/>
        <v>3.1184244668507156E-2</v>
      </c>
      <c r="V60" s="8">
        <f t="shared" si="27"/>
        <v>1.8244360472510619E-2</v>
      </c>
    </row>
    <row r="61" spans="1:22">
      <c r="A61" s="1">
        <v>578.83000000000004</v>
      </c>
      <c r="B61" s="1">
        <v>0.12825389742640447</v>
      </c>
      <c r="C61" s="1">
        <v>0.12536646656428874</v>
      </c>
      <c r="D61" s="1">
        <v>0.1279104928938615</v>
      </c>
      <c r="E61" s="1">
        <v>0.10971685971685971</v>
      </c>
      <c r="F61" s="1">
        <v>0.10747147589252853</v>
      </c>
      <c r="G61" s="7">
        <f t="shared" si="28"/>
        <v>-2.8874308621157363E-3</v>
      </c>
      <c r="H61" s="7">
        <f t="shared" si="29"/>
        <v>-3.4340453254297354E-4</v>
      </c>
      <c r="I61" s="7">
        <f t="shared" si="30"/>
        <v>-1.8537037709544762E-2</v>
      </c>
      <c r="J61" s="7">
        <f t="shared" si="31"/>
        <v>-2.0782421533875939E-2</v>
      </c>
      <c r="K61" s="7">
        <f t="shared" si="16"/>
        <v>2.8874308621157363E-3</v>
      </c>
      <c r="L61" s="7">
        <f t="shared" si="17"/>
        <v>3.4340453254297354E-4</v>
      </c>
      <c r="M61" s="7">
        <f t="shared" si="18"/>
        <v>1.8537037709544762E-2</v>
      </c>
      <c r="N61" s="7">
        <f t="shared" si="19"/>
        <v>2.0782421533875939E-2</v>
      </c>
      <c r="O61" s="8">
        <f t="shared" si="20"/>
        <v>8.337256983498424E-6</v>
      </c>
      <c r="P61" s="8">
        <f t="shared" si="21"/>
        <v>1.1792667297105817E-7</v>
      </c>
      <c r="Q61" s="8">
        <f t="shared" si="22"/>
        <v>3.4362176704508452E-4</v>
      </c>
      <c r="R61" s="8">
        <f t="shared" si="23"/>
        <v>4.3190904481171035E-4</v>
      </c>
      <c r="S61" s="8">
        <f t="shared" si="24"/>
        <v>8.0908860035071317E-4</v>
      </c>
      <c r="T61" s="8">
        <f t="shared" si="25"/>
        <v>9.3557148440956327E-6</v>
      </c>
      <c r="U61" s="8">
        <f t="shared" si="26"/>
        <v>3.8199704198459208E-2</v>
      </c>
      <c r="V61" s="8">
        <f t="shared" si="27"/>
        <v>4.2531960850555613E-2</v>
      </c>
    </row>
    <row r="62" spans="1:22">
      <c r="A62" s="1">
        <v>581.04</v>
      </c>
      <c r="B62" s="1">
        <v>0.13345566966166406</v>
      </c>
      <c r="C62" s="1">
        <v>0.13145604395604393</v>
      </c>
      <c r="D62" s="1">
        <v>0.13714967203339298</v>
      </c>
      <c r="E62" s="1">
        <v>0.1144081244049508</v>
      </c>
      <c r="F62" s="1">
        <v>0.1129820749592613</v>
      </c>
      <c r="G62" s="7">
        <f t="shared" si="28"/>
        <v>-1.9996257056201228E-3</v>
      </c>
      <c r="H62" s="7">
        <f t="shared" si="29"/>
        <v>3.6940023717289272E-3</v>
      </c>
      <c r="I62" s="7">
        <f t="shared" si="30"/>
        <v>-1.9047545256713261E-2</v>
      </c>
      <c r="J62" s="7">
        <f t="shared" si="31"/>
        <v>-2.0473594702402759E-2</v>
      </c>
      <c r="K62" s="7">
        <f t="shared" si="16"/>
        <v>1.9996257056201228E-3</v>
      </c>
      <c r="L62" s="7">
        <f t="shared" si="17"/>
        <v>3.6940023717289272E-3</v>
      </c>
      <c r="M62" s="7">
        <f t="shared" si="18"/>
        <v>1.9047545256713261E-2</v>
      </c>
      <c r="N62" s="7">
        <f t="shared" si="19"/>
        <v>2.0473594702402759E-2</v>
      </c>
      <c r="O62" s="8">
        <f t="shared" si="20"/>
        <v>3.9985029625767738E-6</v>
      </c>
      <c r="P62" s="8">
        <f t="shared" si="21"/>
        <v>1.3645653522338939E-5</v>
      </c>
      <c r="Q62" s="8">
        <f t="shared" si="22"/>
        <v>3.6280898030653983E-4</v>
      </c>
      <c r="R62" s="8">
        <f t="shared" si="23"/>
        <v>4.1916808003825433E-4</v>
      </c>
      <c r="S62" s="8">
        <f t="shared" si="24"/>
        <v>3.8803447847326783E-4</v>
      </c>
      <c r="T62" s="8">
        <f t="shared" si="25"/>
        <v>1.082578181847495E-3</v>
      </c>
      <c r="U62" s="8">
        <f t="shared" si="26"/>
        <v>4.0332706066423474E-2</v>
      </c>
      <c r="V62" s="8">
        <f t="shared" si="27"/>
        <v>4.1277302673209094E-2</v>
      </c>
    </row>
    <row r="63" spans="1:22">
      <c r="A63" s="1">
        <v>583.25</v>
      </c>
      <c r="B63" s="1">
        <v>0.13980634735129016</v>
      </c>
      <c r="C63" s="1">
        <v>0.13310580204778158</v>
      </c>
      <c r="D63" s="1">
        <v>0.13744636780588845</v>
      </c>
      <c r="E63" s="1">
        <v>0.11831519167061051</v>
      </c>
      <c r="F63" s="1">
        <v>0.11737173717371735</v>
      </c>
      <c r="G63" s="7">
        <f t="shared" si="28"/>
        <v>-6.7005453035085816E-3</v>
      </c>
      <c r="H63" s="7">
        <f t="shared" si="29"/>
        <v>-2.3599795454017081E-3</v>
      </c>
      <c r="I63" s="7">
        <f t="shared" si="30"/>
        <v>-2.1491155680679649E-2</v>
      </c>
      <c r="J63" s="7">
        <f t="shared" si="31"/>
        <v>-2.2434610177572811E-2</v>
      </c>
      <c r="K63" s="7">
        <f t="shared" si="16"/>
        <v>6.7005453035085816E-3</v>
      </c>
      <c r="L63" s="7">
        <f t="shared" si="17"/>
        <v>2.3599795454017081E-3</v>
      </c>
      <c r="M63" s="7">
        <f t="shared" si="18"/>
        <v>2.1491155680679649E-2</v>
      </c>
      <c r="N63" s="7">
        <f t="shared" si="19"/>
        <v>2.2434610177572811E-2</v>
      </c>
      <c r="O63" s="8">
        <f t="shared" si="20"/>
        <v>4.4897307364370908E-5</v>
      </c>
      <c r="P63" s="8">
        <f t="shared" si="21"/>
        <v>5.5695034547144526E-6</v>
      </c>
      <c r="Q63" s="8">
        <f t="shared" si="22"/>
        <v>4.6186977249120919E-4</v>
      </c>
      <c r="R63" s="8">
        <f t="shared" si="23"/>
        <v>5.0331173381965358E-4</v>
      </c>
      <c r="S63" s="8">
        <f t="shared" si="24"/>
        <v>4.3570564811487656E-3</v>
      </c>
      <c r="T63" s="8">
        <f t="shared" si="25"/>
        <v>4.4185666255760532E-4</v>
      </c>
      <c r="U63" s="8">
        <f t="shared" si="26"/>
        <v>5.1345084565201517E-2</v>
      </c>
      <c r="V63" s="8">
        <f t="shared" si="27"/>
        <v>4.9563293974950288E-2</v>
      </c>
    </row>
    <row r="64" spans="1:22">
      <c r="A64" s="1">
        <v>585.46</v>
      </c>
      <c r="B64" s="1">
        <v>0.14547577002905043</v>
      </c>
      <c r="C64" s="1">
        <v>0.14177077675176536</v>
      </c>
      <c r="D64" s="1">
        <v>0.14399645547186529</v>
      </c>
      <c r="E64" s="1">
        <v>0.12173228346456695</v>
      </c>
      <c r="F64" s="1">
        <v>0.11823899371069184</v>
      </c>
      <c r="G64" s="7">
        <f t="shared" si="28"/>
        <v>-3.7049932772850735E-3</v>
      </c>
      <c r="H64" s="7">
        <f t="shared" si="29"/>
        <v>-1.4793145571851407E-3</v>
      </c>
      <c r="I64" s="7">
        <f t="shared" si="30"/>
        <v>-2.3743486564483482E-2</v>
      </c>
      <c r="J64" s="7">
        <f t="shared" si="31"/>
        <v>-2.7236776318358594E-2</v>
      </c>
      <c r="K64" s="7">
        <f t="shared" si="16"/>
        <v>3.7049932772850735E-3</v>
      </c>
      <c r="L64" s="7">
        <f t="shared" si="17"/>
        <v>1.4793145571851407E-3</v>
      </c>
      <c r="M64" s="7">
        <f t="shared" si="18"/>
        <v>2.3743486564483482E-2</v>
      </c>
      <c r="N64" s="7">
        <f t="shared" si="19"/>
        <v>2.7236776318358594E-2</v>
      </c>
      <c r="O64" s="8">
        <f t="shared" si="20"/>
        <v>1.372697518472759E-5</v>
      </c>
      <c r="P64" s="8">
        <f t="shared" si="21"/>
        <v>2.1883715590998689E-6</v>
      </c>
      <c r="Q64" s="8">
        <f t="shared" si="22"/>
        <v>5.6375315423780759E-4</v>
      </c>
      <c r="R64" s="8">
        <f t="shared" si="23"/>
        <v>7.4184198421629953E-4</v>
      </c>
      <c r="S64" s="8">
        <f t="shared" si="24"/>
        <v>1.3321334776224985E-3</v>
      </c>
      <c r="T64" s="8">
        <f t="shared" si="25"/>
        <v>1.7361449928204173E-4</v>
      </c>
      <c r="U64" s="8">
        <f t="shared" si="26"/>
        <v>6.2671244368541698E-2</v>
      </c>
      <c r="V64" s="8">
        <f t="shared" si="27"/>
        <v>7.3052404456454847E-2</v>
      </c>
    </row>
    <row r="65" spans="1:22">
      <c r="A65" s="1">
        <v>587.66999999999996</v>
      </c>
      <c r="B65" s="1">
        <v>0.15228733419479631</v>
      </c>
      <c r="C65" s="1">
        <v>0.14858841010401189</v>
      </c>
      <c r="D65" s="1">
        <v>0.14753857457751654</v>
      </c>
      <c r="E65" s="1">
        <v>0.12782308657465496</v>
      </c>
      <c r="F65" s="1">
        <v>0.12636673238931709</v>
      </c>
      <c r="G65" s="7">
        <f t="shared" si="28"/>
        <v>-3.6989240907844279E-3</v>
      </c>
      <c r="H65" s="7">
        <f t="shared" si="29"/>
        <v>-4.7487596172797741E-3</v>
      </c>
      <c r="I65" s="7">
        <f t="shared" si="30"/>
        <v>-2.4464247620141349E-2</v>
      </c>
      <c r="J65" s="7">
        <f t="shared" si="31"/>
        <v>-2.5920601805479226E-2</v>
      </c>
      <c r="K65" s="7">
        <f t="shared" si="16"/>
        <v>3.6989240907844279E-3</v>
      </c>
      <c r="L65" s="7">
        <f t="shared" si="17"/>
        <v>4.7487596172797741E-3</v>
      </c>
      <c r="M65" s="7">
        <f t="shared" si="18"/>
        <v>2.4464247620141349E-2</v>
      </c>
      <c r="N65" s="7">
        <f t="shared" si="19"/>
        <v>2.5920601805479226E-2</v>
      </c>
      <c r="O65" s="8">
        <f t="shared" si="20"/>
        <v>1.3682039429385406E-5</v>
      </c>
      <c r="P65" s="8">
        <f t="shared" si="21"/>
        <v>2.2550717902707146E-5</v>
      </c>
      <c r="Q65" s="8">
        <f t="shared" si="22"/>
        <v>5.9849941161959166E-4</v>
      </c>
      <c r="R65" s="8">
        <f t="shared" si="23"/>
        <v>6.7187759795821298E-4</v>
      </c>
      <c r="S65" s="8">
        <f t="shared" si="24"/>
        <v>1.3277726899596652E-3</v>
      </c>
      <c r="T65" s="8">
        <f t="shared" si="25"/>
        <v>1.7890616339116864E-3</v>
      </c>
      <c r="U65" s="8">
        <f t="shared" si="26"/>
        <v>6.6533912223961753E-2</v>
      </c>
      <c r="V65" s="8">
        <f t="shared" si="27"/>
        <v>6.6162707255139369E-2</v>
      </c>
    </row>
    <row r="66" spans="1:22">
      <c r="A66" s="1">
        <v>589.88</v>
      </c>
      <c r="B66" s="1">
        <v>0.1592719732993777</v>
      </c>
      <c r="C66" s="1">
        <v>0.1537842190016103</v>
      </c>
      <c r="D66" s="1">
        <v>0.15563689604685213</v>
      </c>
      <c r="E66" s="1">
        <v>0.13103232859597067</v>
      </c>
      <c r="F66" s="1">
        <v>0.13003924366749911</v>
      </c>
      <c r="G66" s="7">
        <f t="shared" si="28"/>
        <v>-5.4877542977674054E-3</v>
      </c>
      <c r="H66" s="7">
        <f t="shared" si="29"/>
        <v>-3.6350772525255703E-3</v>
      </c>
      <c r="I66" s="7">
        <f t="shared" si="30"/>
        <v>-2.8239644703407035E-2</v>
      </c>
      <c r="J66" s="7">
        <f t="shared" si="31"/>
        <v>-2.923272963187859E-2</v>
      </c>
      <c r="K66" s="7">
        <f t="shared" si="16"/>
        <v>5.4877542977674054E-3</v>
      </c>
      <c r="L66" s="7">
        <f t="shared" si="17"/>
        <v>3.6350772525255703E-3</v>
      </c>
      <c r="M66" s="7">
        <f t="shared" si="18"/>
        <v>2.8239644703407035E-2</v>
      </c>
      <c r="N66" s="7">
        <f t="shared" si="19"/>
        <v>2.923272963187859E-2</v>
      </c>
      <c r="O66" s="8">
        <f t="shared" si="20"/>
        <v>3.0115447232664628E-5</v>
      </c>
      <c r="P66" s="8">
        <f t="shared" si="21"/>
        <v>1.3213786631828849E-5</v>
      </c>
      <c r="Q66" s="8">
        <f t="shared" si="22"/>
        <v>7.9747753297466505E-4</v>
      </c>
      <c r="R66" s="8">
        <f t="shared" si="23"/>
        <v>8.5455248173051254E-4</v>
      </c>
      <c r="S66" s="8">
        <f t="shared" si="24"/>
        <v>2.9225517575671581E-3</v>
      </c>
      <c r="T66" s="8">
        <f t="shared" si="25"/>
        <v>1.0483160138712111E-3</v>
      </c>
      <c r="U66" s="8">
        <f t="shared" si="26"/>
        <v>8.8653888624442928E-2</v>
      </c>
      <c r="V66" s="8">
        <f t="shared" si="27"/>
        <v>8.4151497020749269E-2</v>
      </c>
    </row>
    <row r="67" spans="1:22">
      <c r="A67" s="1">
        <v>592.09</v>
      </c>
      <c r="B67" s="1">
        <v>0.1655727375560912</v>
      </c>
      <c r="C67" s="1">
        <v>0.15749701710194886</v>
      </c>
      <c r="D67" s="1">
        <v>0.16126230457440652</v>
      </c>
      <c r="E67" s="1">
        <v>0.1333230341418199</v>
      </c>
      <c r="F67" s="1">
        <v>0.13937896965419902</v>
      </c>
      <c r="G67" s="7">
        <f t="shared" si="28"/>
        <v>-8.0757204541423433E-3</v>
      </c>
      <c r="H67" s="7">
        <f t="shared" si="29"/>
        <v>-4.3104329816846809E-3</v>
      </c>
      <c r="I67" s="7">
        <f t="shared" si="30"/>
        <v>-3.2249703414271302E-2</v>
      </c>
      <c r="J67" s="7">
        <f t="shared" si="31"/>
        <v>-2.6193767901892179E-2</v>
      </c>
      <c r="K67" s="7">
        <f t="shared" si="16"/>
        <v>8.0757204541423433E-3</v>
      </c>
      <c r="L67" s="7">
        <f t="shared" si="17"/>
        <v>4.3104329816846809E-3</v>
      </c>
      <c r="M67" s="7">
        <f t="shared" si="18"/>
        <v>3.2249703414271302E-2</v>
      </c>
      <c r="N67" s="7">
        <f t="shared" si="19"/>
        <v>2.6193767901892179E-2</v>
      </c>
      <c r="O67" s="8">
        <f t="shared" si="20"/>
        <v>6.521726085345301E-5</v>
      </c>
      <c r="P67" s="8">
        <f t="shared" si="21"/>
        <v>1.8579832489595088E-5</v>
      </c>
      <c r="Q67" s="8">
        <f t="shared" si="22"/>
        <v>1.0400433703084621E-3</v>
      </c>
      <c r="R67" s="8">
        <f t="shared" si="23"/>
        <v>6.8611347689819695E-4</v>
      </c>
      <c r="S67" s="8">
        <f t="shared" si="24"/>
        <v>6.3290051400677963E-3</v>
      </c>
      <c r="T67" s="8">
        <f t="shared" si="25"/>
        <v>1.4740313641034908E-3</v>
      </c>
      <c r="U67" s="8">
        <f t="shared" si="26"/>
        <v>0.11561941911013796</v>
      </c>
      <c r="V67" s="8">
        <f t="shared" si="27"/>
        <v>6.7564576127815107E-2</v>
      </c>
    </row>
    <row r="68" spans="1:22">
      <c r="A68" s="1">
        <v>594.29</v>
      </c>
      <c r="B68" s="1">
        <v>0.1727447700191653</v>
      </c>
      <c r="C68" s="1">
        <v>0.16323337679269881</v>
      </c>
      <c r="D68" s="1">
        <v>0.16699942954934396</v>
      </c>
      <c r="E68" s="1">
        <v>0.14494074749316319</v>
      </c>
      <c r="F68" s="1">
        <v>0.14342698577870275</v>
      </c>
      <c r="G68" s="7">
        <f t="shared" si="28"/>
        <v>-9.5113932264664913E-3</v>
      </c>
      <c r="H68" s="7">
        <f t="shared" si="29"/>
        <v>-5.7453404698213362E-3</v>
      </c>
      <c r="I68" s="7">
        <f t="shared" si="30"/>
        <v>-2.7804022526002115E-2</v>
      </c>
      <c r="J68" s="7">
        <f t="shared" si="31"/>
        <v>-2.9317784240462552E-2</v>
      </c>
      <c r="K68" s="7">
        <f t="shared" ref="K68:K99" si="32">ABS(G68)</f>
        <v>9.5113932264664913E-3</v>
      </c>
      <c r="L68" s="7">
        <f t="shared" ref="L68:L99" si="33">ABS(H68)</f>
        <v>5.7453404698213362E-3</v>
      </c>
      <c r="M68" s="7">
        <f t="shared" ref="M68:M99" si="34">ABS(I68)</f>
        <v>2.7804022526002115E-2</v>
      </c>
      <c r="N68" s="7">
        <f t="shared" ref="N68:N99" si="35">ABS(J68)</f>
        <v>2.9317784240462552E-2</v>
      </c>
      <c r="O68" s="8">
        <f t="shared" ref="O68:O99" si="36">G68^2</f>
        <v>9.0466601108472647E-5</v>
      </c>
      <c r="P68" s="8">
        <f t="shared" ref="P68:P99" si="37">H68^2</f>
        <v>3.3008937114166851E-5</v>
      </c>
      <c r="Q68" s="8">
        <f t="shared" ref="Q68:Q99" si="38">I68^2</f>
        <v>7.7306366862643302E-4</v>
      </c>
      <c r="R68" s="8">
        <f t="shared" ref="R68:R99" si="39">J68^2</f>
        <v>8.5953247277031442E-4</v>
      </c>
      <c r="S68" s="8">
        <f t="shared" ref="S68:S99" si="40">(G68/C$1)^2</f>
        <v>8.7793258399271028E-3</v>
      </c>
      <c r="T68" s="8">
        <f t="shared" ref="T68:T99" si="41">(H68/D$1)^2</f>
        <v>2.6187646540543202E-3</v>
      </c>
      <c r="U68" s="8">
        <f t="shared" ref="U68:U99" si="42">(I68/E$1)^2</f>
        <v>8.5939851022973385E-2</v>
      </c>
      <c r="V68" s="8">
        <f t="shared" ref="V68:V99" si="43">(J68/F$1)^2</f>
        <v>8.4641898382992825E-2</v>
      </c>
    </row>
    <row r="69" spans="1:22">
      <c r="A69" s="1">
        <v>596.5</v>
      </c>
      <c r="B69" s="1">
        <v>0.17924929075850585</v>
      </c>
      <c r="C69" s="1">
        <v>0.17062219371391918</v>
      </c>
      <c r="D69" s="1">
        <v>0.17484276729559747</v>
      </c>
      <c r="E69" s="1">
        <v>0.14764101800863219</v>
      </c>
      <c r="F69" s="1">
        <v>0.14909894593675618</v>
      </c>
      <c r="G69" s="7">
        <f t="shared" ref="G69:G100" si="44">C69-B69</f>
        <v>-8.6270970445866679E-3</v>
      </c>
      <c r="H69" s="7">
        <f t="shared" ref="H69:H100" si="45">D69-$B69</f>
        <v>-4.4065234629083738E-3</v>
      </c>
      <c r="I69" s="7">
        <f t="shared" ref="I69:I100" si="46">E69-$B69</f>
        <v>-3.1608272749873656E-2</v>
      </c>
      <c r="J69" s="7">
        <f t="shared" ref="J69:J100" si="47">F69-$B69</f>
        <v>-3.0150344821749664E-2</v>
      </c>
      <c r="K69" s="7">
        <f t="shared" si="32"/>
        <v>8.6270970445866679E-3</v>
      </c>
      <c r="L69" s="7">
        <f t="shared" si="33"/>
        <v>4.4065234629083738E-3</v>
      </c>
      <c r="M69" s="7">
        <f t="shared" si="34"/>
        <v>3.1608272749873656E-2</v>
      </c>
      <c r="N69" s="7">
        <f t="shared" si="35"/>
        <v>3.0150344821749664E-2</v>
      </c>
      <c r="O69" s="8">
        <f t="shared" si="36"/>
        <v>7.4426803416716017E-5</v>
      </c>
      <c r="P69" s="8">
        <f t="shared" si="37"/>
        <v>1.9417449029162005E-5</v>
      </c>
      <c r="Q69" s="8">
        <f t="shared" si="38"/>
        <v>9.9908290623040548E-4</v>
      </c>
      <c r="R69" s="8">
        <f t="shared" si="39"/>
        <v>9.0904329287040675E-4</v>
      </c>
      <c r="S69" s="8">
        <f t="shared" si="40"/>
        <v>7.2227446418162613E-3</v>
      </c>
      <c r="T69" s="8">
        <f t="shared" si="41"/>
        <v>1.5404836882083985E-3</v>
      </c>
      <c r="U69" s="8">
        <f t="shared" si="42"/>
        <v>0.11106593105532543</v>
      </c>
      <c r="V69" s="8">
        <f t="shared" si="43"/>
        <v>8.9517444027317164E-2</v>
      </c>
    </row>
    <row r="70" spans="1:22">
      <c r="A70" s="1">
        <v>598.70000000000005</v>
      </c>
      <c r="B70" s="1">
        <v>0.18650140451023528</v>
      </c>
      <c r="C70" s="1">
        <v>0.17496210207175342</v>
      </c>
      <c r="D70" s="1">
        <v>0.18069306930693071</v>
      </c>
      <c r="E70" s="1">
        <v>0.15261925665788703</v>
      </c>
      <c r="F70" s="1">
        <v>0.15476984656437628</v>
      </c>
      <c r="G70" s="7">
        <f t="shared" si="44"/>
        <v>-1.1539302438481863E-2</v>
      </c>
      <c r="H70" s="7">
        <f t="shared" si="45"/>
        <v>-5.8083352033045654E-3</v>
      </c>
      <c r="I70" s="7">
        <f t="shared" si="46"/>
        <v>-3.3882147852348249E-2</v>
      </c>
      <c r="J70" s="7">
        <f t="shared" si="47"/>
        <v>-3.1731557945858996E-2</v>
      </c>
      <c r="K70" s="7">
        <f t="shared" si="32"/>
        <v>1.1539302438481863E-2</v>
      </c>
      <c r="L70" s="7">
        <f t="shared" si="33"/>
        <v>5.8083352033045654E-3</v>
      </c>
      <c r="M70" s="7">
        <f t="shared" si="34"/>
        <v>3.3882147852348249E-2</v>
      </c>
      <c r="N70" s="7">
        <f t="shared" si="35"/>
        <v>3.1731557945858996E-2</v>
      </c>
      <c r="O70" s="8">
        <f t="shared" si="36"/>
        <v>1.3315550076675348E-4</v>
      </c>
      <c r="P70" s="8">
        <f t="shared" si="37"/>
        <v>3.3736757833947089E-5</v>
      </c>
      <c r="Q70" s="8">
        <f t="shared" si="38"/>
        <v>1.1479999430883871E-3</v>
      </c>
      <c r="R70" s="8">
        <f t="shared" si="39"/>
        <v>1.0068917696714071E-3</v>
      </c>
      <c r="S70" s="8">
        <f t="shared" si="40"/>
        <v>1.2922067528637459E-2</v>
      </c>
      <c r="T70" s="8">
        <f t="shared" si="41"/>
        <v>2.6765063247072307E-3</v>
      </c>
      <c r="U70" s="8">
        <f t="shared" si="42"/>
        <v>0.12762072270023184</v>
      </c>
      <c r="V70" s="8">
        <f t="shared" si="43"/>
        <v>9.9153008817123606E-2</v>
      </c>
    </row>
    <row r="71" spans="1:22">
      <c r="A71" s="1">
        <v>600.9</v>
      </c>
      <c r="B71" s="1">
        <v>0.19406627909429738</v>
      </c>
      <c r="C71" s="1">
        <v>0.18118205672872673</v>
      </c>
      <c r="D71" s="1">
        <v>0.18544217687074832</v>
      </c>
      <c r="E71" s="1">
        <v>0.15827546296296299</v>
      </c>
      <c r="F71" s="1">
        <v>0.16164112703905092</v>
      </c>
      <c r="G71" s="7">
        <f t="shared" si="44"/>
        <v>-1.2884222365570658E-2</v>
      </c>
      <c r="H71" s="7">
        <f t="shared" si="45"/>
        <v>-8.6241022235490628E-3</v>
      </c>
      <c r="I71" s="7">
        <f t="shared" si="46"/>
        <v>-3.5790816131334391E-2</v>
      </c>
      <c r="J71" s="7">
        <f t="shared" si="47"/>
        <v>-3.2425152055246459E-2</v>
      </c>
      <c r="K71" s="7">
        <f t="shared" si="32"/>
        <v>1.2884222365570658E-2</v>
      </c>
      <c r="L71" s="7">
        <f t="shared" si="33"/>
        <v>8.6241022235490628E-3</v>
      </c>
      <c r="M71" s="7">
        <f t="shared" si="34"/>
        <v>3.5790816131334391E-2</v>
      </c>
      <c r="N71" s="7">
        <f t="shared" si="35"/>
        <v>3.2425152055246459E-2</v>
      </c>
      <c r="O71" s="8">
        <f t="shared" si="36"/>
        <v>1.6600318596547115E-4</v>
      </c>
      <c r="P71" s="8">
        <f t="shared" si="37"/>
        <v>7.4375139162223891E-5</v>
      </c>
      <c r="Q71" s="8">
        <f t="shared" si="38"/>
        <v>1.2809825193469862E-3</v>
      </c>
      <c r="R71" s="8">
        <f t="shared" si="39"/>
        <v>1.0513904858058536E-3</v>
      </c>
      <c r="S71" s="8">
        <f t="shared" si="40"/>
        <v>1.6109769154579116E-2</v>
      </c>
      <c r="T71" s="8">
        <f t="shared" si="41"/>
        <v>5.9005530806628403E-3</v>
      </c>
      <c r="U71" s="8">
        <f t="shared" si="42"/>
        <v>0.14240411410267759</v>
      </c>
      <c r="V71" s="8">
        <f t="shared" si="43"/>
        <v>0.10353499079982405</v>
      </c>
    </row>
    <row r="72" spans="1:22">
      <c r="A72" s="1">
        <v>603.09</v>
      </c>
      <c r="B72" s="1">
        <v>0.20014354393976705</v>
      </c>
      <c r="C72" s="1">
        <v>0.18840399002493766</v>
      </c>
      <c r="D72" s="1">
        <v>0.19530720195307202</v>
      </c>
      <c r="E72" s="1">
        <v>0.16173712307026403</v>
      </c>
      <c r="F72" s="1">
        <v>0.16178888523512006</v>
      </c>
      <c r="G72" s="7">
        <f t="shared" si="44"/>
        <v>-1.1739553914829393E-2</v>
      </c>
      <c r="H72" s="7">
        <f t="shared" si="45"/>
        <v>-4.8363419866950252E-3</v>
      </c>
      <c r="I72" s="7">
        <f t="shared" si="46"/>
        <v>-3.8406420869503022E-2</v>
      </c>
      <c r="J72" s="7">
        <f t="shared" si="47"/>
        <v>-3.8354658704646993E-2</v>
      </c>
      <c r="K72" s="7">
        <f t="shared" si="32"/>
        <v>1.1739553914829393E-2</v>
      </c>
      <c r="L72" s="7">
        <f t="shared" si="33"/>
        <v>4.8363419866950252E-3</v>
      </c>
      <c r="M72" s="7">
        <f t="shared" si="34"/>
        <v>3.8406420869503022E-2</v>
      </c>
      <c r="N72" s="7">
        <f t="shared" si="35"/>
        <v>3.8354658704646993E-2</v>
      </c>
      <c r="O72" s="8">
        <f t="shared" si="36"/>
        <v>1.3781712611918612E-4</v>
      </c>
      <c r="P72" s="8">
        <f t="shared" si="37"/>
        <v>2.3390203812269184E-5</v>
      </c>
      <c r="Q72" s="8">
        <f t="shared" si="38"/>
        <v>1.4750531640053972E-3</v>
      </c>
      <c r="R72" s="8">
        <f t="shared" si="39"/>
        <v>1.4710798443499534E-3</v>
      </c>
      <c r="S72" s="8">
        <f t="shared" si="40"/>
        <v>1.3374454679378313E-2</v>
      </c>
      <c r="T72" s="8">
        <f t="shared" si="41"/>
        <v>1.8556622645207277E-3</v>
      </c>
      <c r="U72" s="8">
        <f t="shared" si="42"/>
        <v>0.16397853671072768</v>
      </c>
      <c r="V72" s="8">
        <f t="shared" si="43"/>
        <v>0.14486362603313854</v>
      </c>
    </row>
    <row r="73" spans="1:22">
      <c r="A73" s="1">
        <v>605.29</v>
      </c>
      <c r="B73" s="1">
        <v>0.2074590676029173</v>
      </c>
      <c r="C73" s="1">
        <v>0.19771097975097474</v>
      </c>
      <c r="D73" s="1">
        <v>0.20361247947454847</v>
      </c>
      <c r="E73" s="1">
        <v>0.17000871839581516</v>
      </c>
      <c r="F73" s="1">
        <v>0.17191644562334216</v>
      </c>
      <c r="G73" s="7">
        <f t="shared" si="44"/>
        <v>-9.7480878519425607E-3</v>
      </c>
      <c r="H73" s="7">
        <f t="shared" si="45"/>
        <v>-3.8465881283688275E-3</v>
      </c>
      <c r="I73" s="7">
        <f t="shared" si="46"/>
        <v>-3.7450349207102135E-2</v>
      </c>
      <c r="J73" s="7">
        <f t="shared" si="47"/>
        <v>-3.554262197957514E-2</v>
      </c>
      <c r="K73" s="7">
        <f t="shared" si="32"/>
        <v>9.7480878519425607E-3</v>
      </c>
      <c r="L73" s="7">
        <f t="shared" si="33"/>
        <v>3.8465881283688275E-3</v>
      </c>
      <c r="M73" s="7">
        <f t="shared" si="34"/>
        <v>3.7450349207102135E-2</v>
      </c>
      <c r="N73" s="7">
        <f t="shared" si="35"/>
        <v>3.554262197957514E-2</v>
      </c>
      <c r="O73" s="8">
        <f t="shared" si="36"/>
        <v>9.5025216769190128E-5</v>
      </c>
      <c r="P73" s="8">
        <f t="shared" si="37"/>
        <v>1.4796240229307999E-5</v>
      </c>
      <c r="Q73" s="8">
        <f t="shared" si="38"/>
        <v>1.4025286557338955E-3</v>
      </c>
      <c r="R73" s="8">
        <f t="shared" si="39"/>
        <v>1.2632779771829779E-3</v>
      </c>
      <c r="S73" s="8">
        <f t="shared" si="40"/>
        <v>9.2217164213577677E-3</v>
      </c>
      <c r="T73" s="8">
        <f t="shared" si="41"/>
        <v>1.1738600001385223E-3</v>
      </c>
      <c r="U73" s="8">
        <f t="shared" si="42"/>
        <v>0.15591614070207616</v>
      </c>
      <c r="V73" s="8">
        <f t="shared" si="43"/>
        <v>0.12440047300315006</v>
      </c>
    </row>
    <row r="74" spans="1:22">
      <c r="A74" s="1">
        <v>607.49</v>
      </c>
      <c r="B74" s="1">
        <v>0.21454743872524265</v>
      </c>
      <c r="C74" s="1">
        <v>0.20733733861689888</v>
      </c>
      <c r="D74" s="1">
        <v>0.21198220739505144</v>
      </c>
      <c r="E74" s="1">
        <v>0.17983691623424761</v>
      </c>
      <c r="F74" s="1">
        <v>0.17783026826387721</v>
      </c>
      <c r="G74" s="7">
        <f t="shared" si="44"/>
        <v>-7.2101001083437755E-3</v>
      </c>
      <c r="H74" s="7">
        <f t="shared" si="45"/>
        <v>-2.5652313301912089E-3</v>
      </c>
      <c r="I74" s="7">
        <f t="shared" si="46"/>
        <v>-3.4710522490995044E-2</v>
      </c>
      <c r="J74" s="7">
        <f t="shared" si="47"/>
        <v>-3.6717170461365439E-2</v>
      </c>
      <c r="K74" s="7">
        <f t="shared" si="32"/>
        <v>7.2101001083437755E-3</v>
      </c>
      <c r="L74" s="7">
        <f t="shared" si="33"/>
        <v>2.5652313301912089E-3</v>
      </c>
      <c r="M74" s="7">
        <f t="shared" si="34"/>
        <v>3.4710522490995044E-2</v>
      </c>
      <c r="N74" s="7">
        <f t="shared" si="35"/>
        <v>3.6717170461365439E-2</v>
      </c>
      <c r="O74" s="8">
        <f t="shared" si="36"/>
        <v>5.1985543572338926E-5</v>
      </c>
      <c r="P74" s="8">
        <f t="shared" si="37"/>
        <v>6.5804117773945585E-6</v>
      </c>
      <c r="Q74" s="8">
        <f t="shared" si="38"/>
        <v>1.2048203715978728E-3</v>
      </c>
      <c r="R74" s="8">
        <f t="shared" si="39"/>
        <v>1.3481506066889666E-3</v>
      </c>
      <c r="S74" s="8">
        <f t="shared" si="40"/>
        <v>5.044933935785363E-3</v>
      </c>
      <c r="T74" s="8">
        <f t="shared" si="41"/>
        <v>5.2205709357323502E-4</v>
      </c>
      <c r="U74" s="8">
        <f t="shared" si="42"/>
        <v>0.13393732941626468</v>
      </c>
      <c r="V74" s="8">
        <f t="shared" si="43"/>
        <v>0.13275824971284164</v>
      </c>
    </row>
    <row r="75" spans="1:22">
      <c r="A75" s="1">
        <v>609.67999999999995</v>
      </c>
      <c r="B75" s="1">
        <v>0.22045223578029083</v>
      </c>
      <c r="C75" s="1">
        <v>0.21830801466736513</v>
      </c>
      <c r="D75" s="1">
        <v>0.21635094715852443</v>
      </c>
      <c r="E75" s="1">
        <v>0.18664435655613015</v>
      </c>
      <c r="F75" s="1">
        <v>0.18505029483177246</v>
      </c>
      <c r="G75" s="7">
        <f t="shared" si="44"/>
        <v>-2.1442211129256983E-3</v>
      </c>
      <c r="H75" s="7">
        <f t="shared" si="45"/>
        <v>-4.1012886217663969E-3</v>
      </c>
      <c r="I75" s="7">
        <f t="shared" si="46"/>
        <v>-3.3807879224160675E-2</v>
      </c>
      <c r="J75" s="7">
        <f t="shared" si="47"/>
        <v>-3.5401940948518368E-2</v>
      </c>
      <c r="K75" s="7">
        <f t="shared" si="32"/>
        <v>2.1442211129256983E-3</v>
      </c>
      <c r="L75" s="7">
        <f t="shared" si="33"/>
        <v>4.1012886217663969E-3</v>
      </c>
      <c r="M75" s="7">
        <f t="shared" si="34"/>
        <v>3.3807879224160675E-2</v>
      </c>
      <c r="N75" s="7">
        <f t="shared" si="35"/>
        <v>3.5401940948518368E-2</v>
      </c>
      <c r="O75" s="8">
        <f t="shared" si="36"/>
        <v>4.5976841811163198E-6</v>
      </c>
      <c r="P75" s="8">
        <f t="shared" si="37"/>
        <v>1.6820568359030512E-5</v>
      </c>
      <c r="Q75" s="8">
        <f t="shared" si="38"/>
        <v>1.142972697635435E-3</v>
      </c>
      <c r="R75" s="8">
        <f t="shared" si="39"/>
        <v>1.2532974229223816E-3</v>
      </c>
      <c r="S75" s="8">
        <f t="shared" si="40"/>
        <v>4.4618198363283315E-4</v>
      </c>
      <c r="T75" s="8">
        <f t="shared" si="41"/>
        <v>1.3344601108294543E-3</v>
      </c>
      <c r="U75" s="8">
        <f t="shared" si="42"/>
        <v>0.12706185446878299</v>
      </c>
      <c r="V75" s="8">
        <f t="shared" si="43"/>
        <v>0.12341764444658769</v>
      </c>
    </row>
    <row r="76" spans="1:22">
      <c r="A76" s="1">
        <v>611.87</v>
      </c>
      <c r="B76" s="1">
        <v>0.2275885347770886</v>
      </c>
      <c r="C76" s="1">
        <v>0.22757140941397341</v>
      </c>
      <c r="D76" s="1">
        <v>0.22441520467836257</v>
      </c>
      <c r="E76" s="1">
        <v>0.19803063457330417</v>
      </c>
      <c r="F76" s="1">
        <v>0.19285714285714287</v>
      </c>
      <c r="G76" s="7">
        <f t="shared" si="44"/>
        <v>-1.7125363115183534E-5</v>
      </c>
      <c r="H76" s="7">
        <f t="shared" si="45"/>
        <v>-3.1733300987260293E-3</v>
      </c>
      <c r="I76" s="7">
        <f t="shared" si="46"/>
        <v>-2.9557900203784432E-2</v>
      </c>
      <c r="J76" s="7">
        <f t="shared" si="47"/>
        <v>-3.4731391919945731E-2</v>
      </c>
      <c r="K76" s="7">
        <f t="shared" si="32"/>
        <v>1.7125363115183534E-5</v>
      </c>
      <c r="L76" s="7">
        <f t="shared" si="33"/>
        <v>3.1733300987260293E-3</v>
      </c>
      <c r="M76" s="7">
        <f t="shared" si="34"/>
        <v>2.9557900203784432E-2</v>
      </c>
      <c r="N76" s="7">
        <f t="shared" si="35"/>
        <v>3.4731391919945731E-2</v>
      </c>
      <c r="O76" s="8">
        <f t="shared" si="36"/>
        <v>2.9327806182688865E-10</v>
      </c>
      <c r="P76" s="8">
        <f t="shared" si="37"/>
        <v>1.0070023915480551E-5</v>
      </c>
      <c r="Q76" s="8">
        <f t="shared" si="38"/>
        <v>8.7366946445687974E-4</v>
      </c>
      <c r="R76" s="8">
        <f t="shared" si="39"/>
        <v>1.2062695846968717E-3</v>
      </c>
      <c r="S76" s="8">
        <f t="shared" si="40"/>
        <v>2.8461151794498013E-8</v>
      </c>
      <c r="T76" s="8">
        <f t="shared" si="41"/>
        <v>7.9890553894945563E-4</v>
      </c>
      <c r="U76" s="8">
        <f t="shared" si="42"/>
        <v>9.7123984305395566E-2</v>
      </c>
      <c r="V76" s="8">
        <f t="shared" si="43"/>
        <v>0.11878660881924714</v>
      </c>
    </row>
    <row r="77" spans="1:22">
      <c r="A77" s="1">
        <v>614.05999999999995</v>
      </c>
      <c r="B77" s="1">
        <v>0.23313564873950221</v>
      </c>
      <c r="C77" s="1">
        <v>0.2328748280605227</v>
      </c>
      <c r="D77" s="1">
        <v>0.23663663663663662</v>
      </c>
      <c r="E77" s="1">
        <v>0.19967923015236569</v>
      </c>
      <c r="F77" s="1">
        <v>0.20275229357798166</v>
      </c>
      <c r="G77" s="7">
        <f t="shared" si="44"/>
        <v>-2.6082067897950645E-4</v>
      </c>
      <c r="H77" s="7">
        <f t="shared" si="45"/>
        <v>3.5009878971344055E-3</v>
      </c>
      <c r="I77" s="7">
        <f t="shared" si="46"/>
        <v>-3.3456418587136522E-2</v>
      </c>
      <c r="J77" s="7">
        <f t="shared" si="47"/>
        <v>-3.0383355161520548E-2</v>
      </c>
      <c r="K77" s="7">
        <f t="shared" si="32"/>
        <v>2.6082067897950645E-4</v>
      </c>
      <c r="L77" s="7">
        <f t="shared" si="33"/>
        <v>3.5009878971344055E-3</v>
      </c>
      <c r="M77" s="7">
        <f t="shared" si="34"/>
        <v>3.3456418587136522E-2</v>
      </c>
      <c r="N77" s="7">
        <f t="shared" si="35"/>
        <v>3.0383355161520548E-2</v>
      </c>
      <c r="O77" s="8">
        <f t="shared" si="36"/>
        <v>6.802742658333076E-8</v>
      </c>
      <c r="P77" s="8">
        <f t="shared" si="37"/>
        <v>1.2256916255881587E-5</v>
      </c>
      <c r="Q77" s="8">
        <f t="shared" si="38"/>
        <v>1.119331944677694E-3</v>
      </c>
      <c r="R77" s="8">
        <f t="shared" si="39"/>
        <v>9.231482708710973E-4</v>
      </c>
      <c r="S77" s="8">
        <f t="shared" si="40"/>
        <v>6.601717503575422E-6</v>
      </c>
      <c r="T77" s="8">
        <f t="shared" si="41"/>
        <v>9.7240268438787865E-4</v>
      </c>
      <c r="U77" s="8">
        <f t="shared" si="42"/>
        <v>0.12443376202347502</v>
      </c>
      <c r="V77" s="8">
        <f t="shared" si="43"/>
        <v>9.0906422515565424E-2</v>
      </c>
    </row>
    <row r="78" spans="1:22">
      <c r="A78" s="1">
        <v>616.25</v>
      </c>
      <c r="B78" s="1">
        <v>0.23984274416840651</v>
      </c>
      <c r="C78" s="1">
        <v>0.24319775596072932</v>
      </c>
      <c r="D78" s="1">
        <v>0.24708588957055214</v>
      </c>
      <c r="E78" s="1">
        <v>0.20494757536041938</v>
      </c>
      <c r="F78" s="1">
        <v>0.20716160479940007</v>
      </c>
      <c r="G78" s="7">
        <f t="shared" si="44"/>
        <v>3.3550117923228095E-3</v>
      </c>
      <c r="H78" s="7">
        <f t="shared" si="45"/>
        <v>7.2431454021456287E-3</v>
      </c>
      <c r="I78" s="7">
        <f t="shared" si="46"/>
        <v>-3.4895168807987126E-2</v>
      </c>
      <c r="J78" s="7">
        <f t="shared" si="47"/>
        <v>-3.2681139369006434E-2</v>
      </c>
      <c r="K78" s="7">
        <f t="shared" si="32"/>
        <v>3.3550117923228095E-3</v>
      </c>
      <c r="L78" s="7">
        <f t="shared" si="33"/>
        <v>7.2431454021456287E-3</v>
      </c>
      <c r="M78" s="7">
        <f t="shared" si="34"/>
        <v>3.4895168807987126E-2</v>
      </c>
      <c r="N78" s="7">
        <f t="shared" si="35"/>
        <v>3.2681139369006434E-2</v>
      </c>
      <c r="O78" s="8">
        <f t="shared" si="36"/>
        <v>1.1256104126625112E-5</v>
      </c>
      <c r="P78" s="8">
        <f t="shared" si="37"/>
        <v>5.2463155316623362E-5</v>
      </c>
      <c r="Q78" s="8">
        <f t="shared" si="38"/>
        <v>1.2176728061379176E-3</v>
      </c>
      <c r="R78" s="8">
        <f t="shared" si="39"/>
        <v>1.0680568704564224E-3</v>
      </c>
      <c r="S78" s="8">
        <f t="shared" si="40"/>
        <v>1.0923479450421715E-3</v>
      </c>
      <c r="T78" s="8">
        <f t="shared" si="41"/>
        <v>4.1621654253256911E-3</v>
      </c>
      <c r="U78" s="8">
        <f t="shared" si="42"/>
        <v>0.13536610734812179</v>
      </c>
      <c r="V78" s="8">
        <f t="shared" si="43"/>
        <v>0.10517620213353739</v>
      </c>
    </row>
    <row r="79" spans="1:22">
      <c r="A79" s="1">
        <v>618.44000000000005</v>
      </c>
      <c r="B79" s="1">
        <v>0.24625767715412711</v>
      </c>
      <c r="C79" s="1">
        <v>0.24716070414537195</v>
      </c>
      <c r="D79" s="1">
        <v>0.25443234836702955</v>
      </c>
      <c r="E79" s="1">
        <v>0.21600531296695996</v>
      </c>
      <c r="F79" s="1">
        <v>0.21848899012908121</v>
      </c>
      <c r="G79" s="7">
        <f t="shared" si="44"/>
        <v>9.0302699124483743E-4</v>
      </c>
      <c r="H79" s="7">
        <f t="shared" si="45"/>
        <v>8.1746712129024401E-3</v>
      </c>
      <c r="I79" s="7">
        <f t="shared" si="46"/>
        <v>-3.0252364187167147E-2</v>
      </c>
      <c r="J79" s="7">
        <f t="shared" si="47"/>
        <v>-2.7768687025045896E-2</v>
      </c>
      <c r="K79" s="7">
        <f t="shared" si="32"/>
        <v>9.0302699124483743E-4</v>
      </c>
      <c r="L79" s="7">
        <f t="shared" si="33"/>
        <v>8.1746712129024401E-3</v>
      </c>
      <c r="M79" s="7">
        <f t="shared" si="34"/>
        <v>3.0252364187167147E-2</v>
      </c>
      <c r="N79" s="7">
        <f t="shared" si="35"/>
        <v>2.7768687025045896E-2</v>
      </c>
      <c r="O79" s="8">
        <f t="shared" si="36"/>
        <v>8.1545774691670374E-7</v>
      </c>
      <c r="P79" s="8">
        <f t="shared" si="37"/>
        <v>6.6825249439055848E-5</v>
      </c>
      <c r="Q79" s="8">
        <f t="shared" si="38"/>
        <v>9.1520553891299332E-4</v>
      </c>
      <c r="R79" s="8">
        <f t="shared" si="39"/>
        <v>7.7109997909495227E-4</v>
      </c>
      <c r="S79" s="8">
        <f t="shared" si="40"/>
        <v>7.9136047791719905E-5</v>
      </c>
      <c r="T79" s="8">
        <f t="shared" si="41"/>
        <v>5.3015824358142094E-3</v>
      </c>
      <c r="U79" s="8">
        <f t="shared" si="42"/>
        <v>0.10174146174704012</v>
      </c>
      <c r="V79" s="8">
        <f t="shared" si="43"/>
        <v>7.5933566376291742E-2</v>
      </c>
    </row>
    <row r="80" spans="1:22">
      <c r="A80" s="1">
        <v>620.62</v>
      </c>
      <c r="B80" s="1">
        <v>0.25164255177324746</v>
      </c>
      <c r="C80" s="1">
        <v>0.25254553276925279</v>
      </c>
      <c r="D80" s="1">
        <v>0.25730902232002512</v>
      </c>
      <c r="E80" s="1">
        <v>0.21965124077800136</v>
      </c>
      <c r="F80" s="1">
        <v>0.21956355283307805</v>
      </c>
      <c r="G80" s="7">
        <f t="shared" si="44"/>
        <v>9.0298099600533144E-4</v>
      </c>
      <c r="H80" s="7">
        <f t="shared" si="45"/>
        <v>5.6664705467776577E-3</v>
      </c>
      <c r="I80" s="7">
        <f t="shared" si="46"/>
        <v>-3.1991310995246103E-2</v>
      </c>
      <c r="J80" s="7">
        <f t="shared" si="47"/>
        <v>-3.2078998940169412E-2</v>
      </c>
      <c r="K80" s="7">
        <f t="shared" si="32"/>
        <v>9.0298099600533144E-4</v>
      </c>
      <c r="L80" s="7">
        <f t="shared" si="33"/>
        <v>5.6664705467776577E-3</v>
      </c>
      <c r="M80" s="7">
        <f t="shared" si="34"/>
        <v>3.1991310995246103E-2</v>
      </c>
      <c r="N80" s="7">
        <f t="shared" si="35"/>
        <v>3.2078998940169412E-2</v>
      </c>
      <c r="O80" s="8">
        <f t="shared" si="36"/>
        <v>8.1537467914678044E-7</v>
      </c>
      <c r="P80" s="8">
        <f t="shared" si="37"/>
        <v>3.2108888457498684E-5</v>
      </c>
      <c r="Q80" s="8">
        <f t="shared" si="38"/>
        <v>1.0234439791945542E-3</v>
      </c>
      <c r="R80" s="8">
        <f t="shared" si="39"/>
        <v>1.0290621730033903E-3</v>
      </c>
      <c r="S80" s="8">
        <f t="shared" si="40"/>
        <v>7.9127986485005421E-5</v>
      </c>
      <c r="T80" s="8">
        <f t="shared" si="41"/>
        <v>2.5473592767512121E-3</v>
      </c>
      <c r="U80" s="8">
        <f t="shared" si="42"/>
        <v>0.113774099950416</v>
      </c>
      <c r="V80" s="8">
        <f t="shared" si="43"/>
        <v>0.10133622479253346</v>
      </c>
    </row>
    <row r="81" spans="1:22">
      <c r="A81" s="1">
        <v>622.80999999999995</v>
      </c>
      <c r="B81" s="1">
        <v>0.25771344349498232</v>
      </c>
      <c r="C81" s="1">
        <v>0.26059474213475076</v>
      </c>
      <c r="D81" s="1">
        <v>0.26640440597954368</v>
      </c>
      <c r="E81" s="1">
        <v>0.22788203753351208</v>
      </c>
      <c r="F81" s="1">
        <v>0.22130833970925784</v>
      </c>
      <c r="G81" s="7">
        <f t="shared" si="44"/>
        <v>2.881298639768437E-3</v>
      </c>
      <c r="H81" s="7">
        <f t="shared" si="45"/>
        <v>8.6909624845613598E-3</v>
      </c>
      <c r="I81" s="7">
        <f t="shared" si="46"/>
        <v>-2.9831405961470242E-2</v>
      </c>
      <c r="J81" s="7">
        <f t="shared" si="47"/>
        <v>-3.640510378572448E-2</v>
      </c>
      <c r="K81" s="7">
        <f t="shared" si="32"/>
        <v>2.881298639768437E-3</v>
      </c>
      <c r="L81" s="7">
        <f t="shared" si="33"/>
        <v>8.6909624845613598E-3</v>
      </c>
      <c r="M81" s="7">
        <f t="shared" si="34"/>
        <v>2.9831405961470242E-2</v>
      </c>
      <c r="N81" s="7">
        <f t="shared" si="35"/>
        <v>3.640510378572448E-2</v>
      </c>
      <c r="O81" s="8">
        <f t="shared" si="36"/>
        <v>8.301881851531445E-6</v>
      </c>
      <c r="P81" s="8">
        <f t="shared" si="37"/>
        <v>7.5532828908052963E-5</v>
      </c>
      <c r="Q81" s="8">
        <f t="shared" si="38"/>
        <v>8.8991278163804235E-4</v>
      </c>
      <c r="R81" s="8">
        <f t="shared" si="39"/>
        <v>1.3253315816493709E-3</v>
      </c>
      <c r="S81" s="8">
        <f t="shared" si="40"/>
        <v>8.0565562280581621E-4</v>
      </c>
      <c r="T81" s="8">
        <f t="shared" si="41"/>
        <v>5.9923984186769849E-3</v>
      </c>
      <c r="U81" s="8">
        <f t="shared" si="42"/>
        <v>9.8929719480026518E-2</v>
      </c>
      <c r="V81" s="8">
        <f t="shared" si="43"/>
        <v>0.13051116113877612</v>
      </c>
    </row>
    <row r="82" spans="1:22">
      <c r="A82" s="1">
        <v>624.99</v>
      </c>
      <c r="B82" s="1">
        <v>0.26358051786278652</v>
      </c>
      <c r="C82" s="1">
        <v>0.26155840414806275</v>
      </c>
      <c r="D82" s="1">
        <v>0.27175620483820295</v>
      </c>
      <c r="E82" s="1">
        <v>0.23150478107700048</v>
      </c>
      <c r="F82" s="1">
        <v>0.2304613038505528</v>
      </c>
      <c r="G82" s="7">
        <f t="shared" si="44"/>
        <v>-2.0221137147237722E-3</v>
      </c>
      <c r="H82" s="7">
        <f t="shared" si="45"/>
        <v>8.1756869754164296E-3</v>
      </c>
      <c r="I82" s="7">
        <f t="shared" si="46"/>
        <v>-3.2075736785786041E-2</v>
      </c>
      <c r="J82" s="7">
        <f t="shared" si="47"/>
        <v>-3.3119214012233722E-2</v>
      </c>
      <c r="K82" s="7">
        <f t="shared" si="32"/>
        <v>2.0221137147237722E-3</v>
      </c>
      <c r="L82" s="7">
        <f t="shared" si="33"/>
        <v>8.1756869754164296E-3</v>
      </c>
      <c r="M82" s="7">
        <f t="shared" si="34"/>
        <v>3.2075736785786041E-2</v>
      </c>
      <c r="N82" s="7">
        <f t="shared" si="35"/>
        <v>3.3119214012233722E-2</v>
      </c>
      <c r="O82" s="8">
        <f t="shared" si="36"/>
        <v>4.0889438752739736E-6</v>
      </c>
      <c r="P82" s="8">
        <f t="shared" si="37"/>
        <v>6.6841857519993848E-5</v>
      </c>
      <c r="Q82" s="8">
        <f t="shared" si="38"/>
        <v>1.0288528903510277E-3</v>
      </c>
      <c r="R82" s="8">
        <f t="shared" si="39"/>
        <v>1.0968823367881386E-3</v>
      </c>
      <c r="S82" s="8">
        <f t="shared" si="40"/>
        <v>3.9681131138287462E-4</v>
      </c>
      <c r="T82" s="8">
        <f t="shared" si="41"/>
        <v>5.3029000382314468E-3</v>
      </c>
      <c r="U82" s="8">
        <f t="shared" si="42"/>
        <v>0.11437539714992062</v>
      </c>
      <c r="V82" s="8">
        <f t="shared" si="43"/>
        <v>0.10801477108745693</v>
      </c>
    </row>
    <row r="83" spans="1:22">
      <c r="A83" s="1">
        <v>627.16999999999996</v>
      </c>
      <c r="B83" s="1">
        <v>0.26828567479090593</v>
      </c>
      <c r="C83" s="1">
        <v>0.26507066628208825</v>
      </c>
      <c r="D83" s="1">
        <v>0.27179729304375189</v>
      </c>
      <c r="E83" s="1">
        <v>0.23484087102177553</v>
      </c>
      <c r="F83" s="1">
        <v>0.23232323232323238</v>
      </c>
      <c r="G83" s="7">
        <f t="shared" si="44"/>
        <v>-3.2150085088176739E-3</v>
      </c>
      <c r="H83" s="7">
        <f t="shared" si="45"/>
        <v>3.5116182528459605E-3</v>
      </c>
      <c r="I83" s="7">
        <f t="shared" si="46"/>
        <v>-3.3444803769130393E-2</v>
      </c>
      <c r="J83" s="7">
        <f t="shared" si="47"/>
        <v>-3.596244246767355E-2</v>
      </c>
      <c r="K83" s="7">
        <f t="shared" si="32"/>
        <v>3.2150085088176739E-3</v>
      </c>
      <c r="L83" s="7">
        <f t="shared" si="33"/>
        <v>3.5116182528459605E-3</v>
      </c>
      <c r="M83" s="7">
        <f t="shared" si="34"/>
        <v>3.3444803769130393E-2</v>
      </c>
      <c r="N83" s="7">
        <f t="shared" si="35"/>
        <v>3.596244246767355E-2</v>
      </c>
      <c r="O83" s="8">
        <f t="shared" si="36"/>
        <v>1.0336279711770043E-5</v>
      </c>
      <c r="P83" s="8">
        <f t="shared" si="37"/>
        <v>1.2331462753720916E-5</v>
      </c>
      <c r="Q83" s="8">
        <f t="shared" si="38"/>
        <v>1.1185548991556385E-3</v>
      </c>
      <c r="R83" s="8">
        <f t="shared" si="39"/>
        <v>1.2932972682407301E-3</v>
      </c>
      <c r="S83" s="8">
        <f t="shared" si="40"/>
        <v>1.0030836402646528E-3</v>
      </c>
      <c r="T83" s="8">
        <f t="shared" si="41"/>
        <v>9.7831683221245034E-4</v>
      </c>
      <c r="U83" s="8">
        <f t="shared" si="42"/>
        <v>0.1243473795182382</v>
      </c>
      <c r="V83" s="8">
        <f t="shared" si="43"/>
        <v>0.12735660306656738</v>
      </c>
    </row>
    <row r="84" spans="1:22">
      <c r="A84" s="1">
        <v>629.35</v>
      </c>
      <c r="B84" s="1">
        <v>0.27376950567600833</v>
      </c>
      <c r="C84" s="1">
        <v>0.27329553714202648</v>
      </c>
      <c r="D84" s="1">
        <v>0.28325162106594964</v>
      </c>
      <c r="E84" s="1">
        <v>0.23857696847074691</v>
      </c>
      <c r="F84" s="1">
        <v>0.24137269938650308</v>
      </c>
      <c r="G84" s="7">
        <f t="shared" si="44"/>
        <v>-4.7396853398185002E-4</v>
      </c>
      <c r="H84" s="7">
        <f t="shared" si="45"/>
        <v>9.4821153899413146E-3</v>
      </c>
      <c r="I84" s="7">
        <f t="shared" si="46"/>
        <v>-3.5192537205261415E-2</v>
      </c>
      <c r="J84" s="7">
        <f t="shared" si="47"/>
        <v>-3.2396806289505253E-2</v>
      </c>
      <c r="K84" s="7">
        <f t="shared" si="32"/>
        <v>4.7396853398185002E-4</v>
      </c>
      <c r="L84" s="7">
        <f t="shared" si="33"/>
        <v>9.4821153899413146E-3</v>
      </c>
      <c r="M84" s="7">
        <f t="shared" si="34"/>
        <v>3.5192537205261415E-2</v>
      </c>
      <c r="N84" s="7">
        <f t="shared" si="35"/>
        <v>3.2396806289505253E-2</v>
      </c>
      <c r="O84" s="8">
        <f t="shared" si="36"/>
        <v>2.2464617120490412E-7</v>
      </c>
      <c r="P84" s="8">
        <f t="shared" si="37"/>
        <v>8.9910512268161929E-5</v>
      </c>
      <c r="Q84" s="8">
        <f t="shared" si="38"/>
        <v>1.238514674943709E-3</v>
      </c>
      <c r="R84" s="8">
        <f t="shared" si="39"/>
        <v>1.0495530577597271E-3</v>
      </c>
      <c r="S84" s="8">
        <f t="shared" si="40"/>
        <v>2.1800774114804141E-5</v>
      </c>
      <c r="T84" s="8">
        <f t="shared" si="41"/>
        <v>7.1330522016332023E-3</v>
      </c>
      <c r="U84" s="8">
        <f t="shared" si="42"/>
        <v>0.13768305376909709</v>
      </c>
      <c r="V84" s="8">
        <f t="shared" si="43"/>
        <v>0.10335405127410138</v>
      </c>
    </row>
    <row r="85" spans="1:22">
      <c r="A85" s="1">
        <v>631.52</v>
      </c>
      <c r="B85" s="1">
        <v>0.2791493359508202</v>
      </c>
      <c r="C85" s="1">
        <v>0.28057979588818222</v>
      </c>
      <c r="D85" s="1">
        <v>0.28355812459858698</v>
      </c>
      <c r="E85" s="1">
        <v>0.24794520547945206</v>
      </c>
      <c r="F85" s="1">
        <v>0.24404529480671611</v>
      </c>
      <c r="G85" s="7">
        <f t="shared" si="44"/>
        <v>1.4304599373620164E-3</v>
      </c>
      <c r="H85" s="7">
        <f t="shared" si="45"/>
        <v>4.4087886477667815E-3</v>
      </c>
      <c r="I85" s="7">
        <f t="shared" si="46"/>
        <v>-3.1204130471368136E-2</v>
      </c>
      <c r="J85" s="7">
        <f t="shared" si="47"/>
        <v>-3.5104041144104092E-2</v>
      </c>
      <c r="K85" s="7">
        <f t="shared" si="32"/>
        <v>1.4304599373620164E-3</v>
      </c>
      <c r="L85" s="7">
        <f t="shared" si="33"/>
        <v>4.4087886477667815E-3</v>
      </c>
      <c r="M85" s="7">
        <f t="shared" si="34"/>
        <v>3.1204130471368136E-2</v>
      </c>
      <c r="N85" s="7">
        <f t="shared" si="35"/>
        <v>3.5104041144104092E-2</v>
      </c>
      <c r="O85" s="8">
        <f t="shared" si="36"/>
        <v>2.0462156323977437E-6</v>
      </c>
      <c r="P85" s="8">
        <f t="shared" si="37"/>
        <v>1.9437417340677245E-5</v>
      </c>
      <c r="Q85" s="8">
        <f t="shared" si="38"/>
        <v>9.7369775847416535E-4</v>
      </c>
      <c r="R85" s="8">
        <f t="shared" si="39"/>
        <v>1.232293704646953E-3</v>
      </c>
      <c r="S85" s="8">
        <f t="shared" si="40"/>
        <v>1.9857487244416696E-4</v>
      </c>
      <c r="T85" s="8">
        <f t="shared" si="41"/>
        <v>1.5420678745824219E-3</v>
      </c>
      <c r="U85" s="8">
        <f t="shared" si="42"/>
        <v>0.10824391793415046</v>
      </c>
      <c r="V85" s="8">
        <f t="shared" si="43"/>
        <v>0.12134931701946455</v>
      </c>
    </row>
    <row r="86" spans="1:22">
      <c r="A86" s="1">
        <v>633.70000000000005</v>
      </c>
      <c r="B86" s="1">
        <v>0.28319639117109729</v>
      </c>
      <c r="C86" s="1">
        <v>0.29188779378316909</v>
      </c>
      <c r="D86" s="1">
        <v>0.29707872586235351</v>
      </c>
      <c r="E86" s="1">
        <v>0.25144863915715537</v>
      </c>
      <c r="F86" s="1">
        <v>0.25134865134865136</v>
      </c>
      <c r="G86" s="7">
        <f t="shared" si="44"/>
        <v>8.6914026120717969E-3</v>
      </c>
      <c r="H86" s="7">
        <f t="shared" si="45"/>
        <v>1.3882334691256215E-2</v>
      </c>
      <c r="I86" s="7">
        <f t="shared" si="46"/>
        <v>-3.1747752013941921E-2</v>
      </c>
      <c r="J86" s="7">
        <f t="shared" si="47"/>
        <v>-3.1847739822445931E-2</v>
      </c>
      <c r="K86" s="7">
        <f t="shared" si="32"/>
        <v>8.6914026120717969E-3</v>
      </c>
      <c r="L86" s="7">
        <f t="shared" si="33"/>
        <v>1.3882334691256215E-2</v>
      </c>
      <c r="M86" s="7">
        <f t="shared" si="34"/>
        <v>3.1747752013941921E-2</v>
      </c>
      <c r="N86" s="7">
        <f t="shared" si="35"/>
        <v>3.1847739822445931E-2</v>
      </c>
      <c r="O86" s="8">
        <f t="shared" si="36"/>
        <v>7.5540479365128455E-5</v>
      </c>
      <c r="P86" s="8">
        <f t="shared" si="37"/>
        <v>1.927192164800558E-4</v>
      </c>
      <c r="Q86" s="8">
        <f t="shared" si="38"/>
        <v>1.0079197579387533E-3</v>
      </c>
      <c r="R86" s="8">
        <f t="shared" si="39"/>
        <v>1.0142785317982083E-3</v>
      </c>
      <c r="S86" s="8">
        <f t="shared" si="40"/>
        <v>7.3308212569582311E-3</v>
      </c>
      <c r="T86" s="8">
        <f t="shared" si="41"/>
        <v>1.5289382706552239E-2</v>
      </c>
      <c r="U86" s="8">
        <f t="shared" si="42"/>
        <v>0.11204830514706984</v>
      </c>
      <c r="V86" s="8">
        <f t="shared" si="43"/>
        <v>9.9880415388862429E-2</v>
      </c>
    </row>
    <row r="87" spans="1:22">
      <c r="A87" s="1">
        <v>635.87</v>
      </c>
      <c r="B87" s="1">
        <v>0.28817059908148912</v>
      </c>
      <c r="C87" s="1">
        <v>0.29913180741910023</v>
      </c>
      <c r="D87" s="1">
        <v>0.30174478275744099</v>
      </c>
      <c r="E87" s="1">
        <v>0.26101261195393899</v>
      </c>
      <c r="F87" s="1">
        <v>0.25780924614743861</v>
      </c>
      <c r="G87" s="7">
        <f t="shared" si="44"/>
        <v>1.0961208337611106E-2</v>
      </c>
      <c r="H87" s="7">
        <f t="shared" si="45"/>
        <v>1.3574183675951867E-2</v>
      </c>
      <c r="I87" s="7">
        <f t="shared" si="46"/>
        <v>-2.7157987127550132E-2</v>
      </c>
      <c r="J87" s="7">
        <f t="shared" si="47"/>
        <v>-3.0361352934050512E-2</v>
      </c>
      <c r="K87" s="7">
        <f t="shared" si="32"/>
        <v>1.0961208337611106E-2</v>
      </c>
      <c r="L87" s="7">
        <f t="shared" si="33"/>
        <v>1.3574183675951867E-2</v>
      </c>
      <c r="M87" s="7">
        <f t="shared" si="34"/>
        <v>2.7157987127550132E-2</v>
      </c>
      <c r="N87" s="7">
        <f t="shared" si="35"/>
        <v>3.0361352934050512E-2</v>
      </c>
      <c r="O87" s="8">
        <f t="shared" si="36"/>
        <v>1.2014808822051522E-4</v>
      </c>
      <c r="P87" s="8">
        <f t="shared" si="37"/>
        <v>1.8425846246847814E-4</v>
      </c>
      <c r="Q87" s="8">
        <f t="shared" si="38"/>
        <v>7.375562648201787E-4</v>
      </c>
      <c r="R87" s="8">
        <f t="shared" si="39"/>
        <v>9.2181175198597764E-4</v>
      </c>
      <c r="S87" s="8">
        <f t="shared" si="40"/>
        <v>1.1659763963801901E-2</v>
      </c>
      <c r="T87" s="8">
        <f t="shared" si="41"/>
        <v>1.461814862605049E-2</v>
      </c>
      <c r="U87" s="8">
        <f t="shared" si="42"/>
        <v>8.1992568131327576E-2</v>
      </c>
      <c r="V87" s="8">
        <f t="shared" si="43"/>
        <v>9.07748096920305E-2</v>
      </c>
    </row>
    <row r="88" spans="1:22">
      <c r="A88" s="1">
        <v>638.04999999999995</v>
      </c>
      <c r="B88" s="1">
        <v>0.29286236327174575</v>
      </c>
      <c r="C88" s="1">
        <v>0.3086440118772682</v>
      </c>
      <c r="D88" s="1">
        <v>0.30822898032200358</v>
      </c>
      <c r="E88" s="1">
        <v>0.26636050516647536</v>
      </c>
      <c r="F88" s="1">
        <v>0.26362843436546007</v>
      </c>
      <c r="G88" s="7">
        <f t="shared" si="44"/>
        <v>1.5781648605522447E-2</v>
      </c>
      <c r="H88" s="7">
        <f t="shared" si="45"/>
        <v>1.5366617050257825E-2</v>
      </c>
      <c r="I88" s="7">
        <f t="shared" si="46"/>
        <v>-2.6501858105270393E-2</v>
      </c>
      <c r="J88" s="7">
        <f t="shared" si="47"/>
        <v>-2.9233928906285678E-2</v>
      </c>
      <c r="K88" s="7">
        <f t="shared" si="32"/>
        <v>1.5781648605522447E-2</v>
      </c>
      <c r="L88" s="7">
        <f t="shared" si="33"/>
        <v>1.5366617050257825E-2</v>
      </c>
      <c r="M88" s="7">
        <f t="shared" si="34"/>
        <v>2.6501858105270393E-2</v>
      </c>
      <c r="N88" s="7">
        <f t="shared" si="35"/>
        <v>2.9233928906285678E-2</v>
      </c>
      <c r="O88" s="8">
        <f t="shared" si="36"/>
        <v>2.4906043270818862E-4</v>
      </c>
      <c r="P88" s="8">
        <f t="shared" si="37"/>
        <v>2.361329195692745E-4</v>
      </c>
      <c r="Q88" s="8">
        <f t="shared" si="38"/>
        <v>7.0234848303188597E-4</v>
      </c>
      <c r="R88" s="8">
        <f t="shared" si="39"/>
        <v>8.5462259929776536E-4</v>
      </c>
      <c r="S88" s="8">
        <f t="shared" si="40"/>
        <v>2.4170054647644337E-2</v>
      </c>
      <c r="T88" s="8">
        <f t="shared" si="41"/>
        <v>1.8733609667221651E-2</v>
      </c>
      <c r="U88" s="8">
        <f t="shared" si="42"/>
        <v>7.8078593584947301E-2</v>
      </c>
      <c r="V88" s="8">
        <f t="shared" si="43"/>
        <v>8.4158401802348889E-2</v>
      </c>
    </row>
    <row r="89" spans="1:22">
      <c r="A89" s="1">
        <v>640.22</v>
      </c>
      <c r="B89" s="1">
        <v>0.29636401169897997</v>
      </c>
      <c r="C89" s="1">
        <v>0.32268094662290547</v>
      </c>
      <c r="D89" s="1">
        <v>0.32192293303404412</v>
      </c>
      <c r="E89" s="1">
        <v>0.27205441088217647</v>
      </c>
      <c r="F89" s="1">
        <v>0.27347124346442375</v>
      </c>
      <c r="G89" s="7">
        <f t="shared" si="44"/>
        <v>2.6316934923925506E-2</v>
      </c>
      <c r="H89" s="7">
        <f t="shared" si="45"/>
        <v>2.5558921335064155E-2</v>
      </c>
      <c r="I89" s="7">
        <f t="shared" si="46"/>
        <v>-2.43096008168035E-2</v>
      </c>
      <c r="J89" s="7">
        <f t="shared" si="47"/>
        <v>-2.2892768234556216E-2</v>
      </c>
      <c r="K89" s="7">
        <f t="shared" si="32"/>
        <v>2.6316934923925506E-2</v>
      </c>
      <c r="L89" s="7">
        <f t="shared" si="33"/>
        <v>2.5558921335064155E-2</v>
      </c>
      <c r="M89" s="7">
        <f t="shared" si="34"/>
        <v>2.43096008168035E-2</v>
      </c>
      <c r="N89" s="7">
        <f t="shared" si="35"/>
        <v>2.2892768234556216E-2</v>
      </c>
      <c r="O89" s="8">
        <f t="shared" si="36"/>
        <v>6.9258106379012992E-4</v>
      </c>
      <c r="P89" s="8">
        <f t="shared" si="37"/>
        <v>6.5325845981199771E-4</v>
      </c>
      <c r="Q89" s="8">
        <f t="shared" si="38"/>
        <v>5.9095669187233342E-4</v>
      </c>
      <c r="R89" s="8">
        <f t="shared" si="39"/>
        <v>5.2407883744110613E-4</v>
      </c>
      <c r="S89" s="8">
        <f t="shared" si="40"/>
        <v>6.721148750008063E-2</v>
      </c>
      <c r="T89" s="8">
        <f t="shared" si="41"/>
        <v>5.1826272339541915E-2</v>
      </c>
      <c r="U89" s="8">
        <f t="shared" si="42"/>
        <v>6.5695404041913597E-2</v>
      </c>
      <c r="V89" s="8">
        <f t="shared" si="43"/>
        <v>5.1608320928697243E-2</v>
      </c>
    </row>
    <row r="90" spans="1:22">
      <c r="A90" s="1">
        <v>642.39</v>
      </c>
      <c r="B90" s="1">
        <v>0.30062550100861241</v>
      </c>
      <c r="C90" s="1">
        <v>0.32557300126330985</v>
      </c>
      <c r="D90" s="1">
        <v>0.32722666146949914</v>
      </c>
      <c r="E90" s="1">
        <v>0.2791762013729977</v>
      </c>
      <c r="F90" s="1">
        <v>0.27944300212414452</v>
      </c>
      <c r="G90" s="7">
        <f t="shared" si="44"/>
        <v>2.4947500254697441E-2</v>
      </c>
      <c r="H90" s="7">
        <f t="shared" si="45"/>
        <v>2.660116046088673E-2</v>
      </c>
      <c r="I90" s="7">
        <f t="shared" si="46"/>
        <v>-2.1449299635614705E-2</v>
      </c>
      <c r="J90" s="7">
        <f t="shared" si="47"/>
        <v>-2.1182498884467882E-2</v>
      </c>
      <c r="K90" s="7">
        <f t="shared" si="32"/>
        <v>2.4947500254697441E-2</v>
      </c>
      <c r="L90" s="7">
        <f t="shared" si="33"/>
        <v>2.660116046088673E-2</v>
      </c>
      <c r="M90" s="7">
        <f t="shared" si="34"/>
        <v>2.1449299635614705E-2</v>
      </c>
      <c r="N90" s="7">
        <f t="shared" si="35"/>
        <v>2.1182498884467882E-2</v>
      </c>
      <c r="O90" s="8">
        <f t="shared" si="36"/>
        <v>6.2237776895812886E-4</v>
      </c>
      <c r="P90" s="8">
        <f t="shared" si="37"/>
        <v>7.0762173786584348E-4</v>
      </c>
      <c r="Q90" s="8">
        <f t="shared" si="38"/>
        <v>4.6007245485838111E-4</v>
      </c>
      <c r="R90" s="8">
        <f t="shared" si="39"/>
        <v>4.4869825899048306E-4</v>
      </c>
      <c r="S90" s="8">
        <f t="shared" si="40"/>
        <v>6.0398612993746534E-2</v>
      </c>
      <c r="T90" s="8">
        <f t="shared" si="41"/>
        <v>5.613918403838114E-2</v>
      </c>
      <c r="U90" s="8">
        <f t="shared" si="42"/>
        <v>5.11452805699101E-2</v>
      </c>
      <c r="V90" s="8">
        <f t="shared" si="43"/>
        <v>4.4185267741765677E-2</v>
      </c>
    </row>
    <row r="91" spans="1:22">
      <c r="A91" s="1">
        <v>644.54999999999995</v>
      </c>
      <c r="B91" s="1">
        <v>0.30467046010912707</v>
      </c>
      <c r="C91" s="1">
        <v>0.33122676579925647</v>
      </c>
      <c r="D91" s="1">
        <v>0.32906068495894253</v>
      </c>
      <c r="E91" s="1">
        <v>0.27733789856623148</v>
      </c>
      <c r="F91" s="1">
        <v>0.28178528347406512</v>
      </c>
      <c r="G91" s="7">
        <f t="shared" si="44"/>
        <v>2.65563056901294E-2</v>
      </c>
      <c r="H91" s="7">
        <f t="shared" si="45"/>
        <v>2.4390224849815456E-2</v>
      </c>
      <c r="I91" s="7">
        <f t="shared" si="46"/>
        <v>-2.7332561542895595E-2</v>
      </c>
      <c r="J91" s="7">
        <f t="shared" si="47"/>
        <v>-2.2885176635061955E-2</v>
      </c>
      <c r="K91" s="7">
        <f t="shared" si="32"/>
        <v>2.65563056901294E-2</v>
      </c>
      <c r="L91" s="7">
        <f t="shared" si="33"/>
        <v>2.4390224849815456E-2</v>
      </c>
      <c r="M91" s="7">
        <f t="shared" si="34"/>
        <v>2.7332561542895595E-2</v>
      </c>
      <c r="N91" s="7">
        <f t="shared" si="35"/>
        <v>2.2885176635061955E-2</v>
      </c>
      <c r="O91" s="8">
        <f t="shared" si="36"/>
        <v>7.0523737190759917E-4</v>
      </c>
      <c r="P91" s="8">
        <f t="shared" si="37"/>
        <v>5.9488306822455539E-4</v>
      </c>
      <c r="Q91" s="8">
        <f t="shared" si="38"/>
        <v>7.470689204961752E-4</v>
      </c>
      <c r="R91" s="8">
        <f t="shared" si="39"/>
        <v>5.2373130961798559E-4</v>
      </c>
      <c r="S91" s="8">
        <f t="shared" si="40"/>
        <v>6.8439718156834792E-2</v>
      </c>
      <c r="T91" s="8">
        <f t="shared" si="41"/>
        <v>4.7195059537171381E-2</v>
      </c>
      <c r="U91" s="8">
        <f t="shared" si="42"/>
        <v>8.3050069919091765E-2</v>
      </c>
      <c r="V91" s="8">
        <f t="shared" si="43"/>
        <v>5.1574098353493053E-2</v>
      </c>
    </row>
    <row r="92" spans="1:22">
      <c r="A92" s="1">
        <v>646.72</v>
      </c>
      <c r="B92" s="1">
        <v>0.30744695450795373</v>
      </c>
      <c r="C92" s="1">
        <v>0.33923135464231363</v>
      </c>
      <c r="D92" s="1">
        <v>0.33232139243068204</v>
      </c>
      <c r="E92" s="1">
        <v>0.28809523809523807</v>
      </c>
      <c r="F92" s="1">
        <v>0.28223844282238442</v>
      </c>
      <c r="G92" s="7">
        <f t="shared" si="44"/>
        <v>3.1784400134359903E-2</v>
      </c>
      <c r="H92" s="7">
        <f t="shared" si="45"/>
        <v>2.487443792272831E-2</v>
      </c>
      <c r="I92" s="7">
        <f t="shared" si="46"/>
        <v>-1.9351716412715658E-2</v>
      </c>
      <c r="J92" s="7">
        <f t="shared" si="47"/>
        <v>-2.5208511685569313E-2</v>
      </c>
      <c r="K92" s="7">
        <f t="shared" si="32"/>
        <v>3.1784400134359903E-2</v>
      </c>
      <c r="L92" s="7">
        <f t="shared" si="33"/>
        <v>2.487443792272831E-2</v>
      </c>
      <c r="M92" s="7">
        <f t="shared" si="34"/>
        <v>1.9351716412715658E-2</v>
      </c>
      <c r="N92" s="7">
        <f t="shared" si="35"/>
        <v>2.5208511685569313E-2</v>
      </c>
      <c r="O92" s="8">
        <f t="shared" si="36"/>
        <v>1.0102480919010979E-3</v>
      </c>
      <c r="P92" s="8">
        <f t="shared" si="37"/>
        <v>6.1873766197166429E-4</v>
      </c>
      <c r="Q92" s="8">
        <f t="shared" si="38"/>
        <v>3.7448892811816861E-4</v>
      </c>
      <c r="R92" s="8">
        <f t="shared" si="39"/>
        <v>6.3546906140148453E-4</v>
      </c>
      <c r="S92" s="8">
        <f t="shared" si="40"/>
        <v>9.8039465054399005E-2</v>
      </c>
      <c r="T92" s="8">
        <f t="shared" si="41"/>
        <v>4.9087564186009132E-2</v>
      </c>
      <c r="U92" s="8">
        <f t="shared" si="42"/>
        <v>4.1631141131508044E-2</v>
      </c>
      <c r="V92" s="8">
        <f t="shared" si="43"/>
        <v>6.2577400417835521E-2</v>
      </c>
    </row>
    <row r="93" spans="1:22">
      <c r="A93" s="1">
        <v>648.88</v>
      </c>
      <c r="B93" s="1">
        <v>0.31109279373033011</v>
      </c>
      <c r="C93" s="1">
        <v>0.33575943305880107</v>
      </c>
      <c r="D93" s="1">
        <v>0.33002632111763519</v>
      </c>
      <c r="E93" s="1">
        <v>0.27921092564491656</v>
      </c>
      <c r="F93" s="1">
        <v>0.27334630350194561</v>
      </c>
      <c r="G93" s="7">
        <f t="shared" si="44"/>
        <v>2.4666639328470963E-2</v>
      </c>
      <c r="H93" s="7">
        <f t="shared" si="45"/>
        <v>1.8933527387305082E-2</v>
      </c>
      <c r="I93" s="7">
        <f t="shared" si="46"/>
        <v>-3.1881868085413545E-2</v>
      </c>
      <c r="J93" s="7">
        <f t="shared" si="47"/>
        <v>-3.7746490228384499E-2</v>
      </c>
      <c r="K93" s="7">
        <f t="shared" si="32"/>
        <v>2.4666639328470963E-2</v>
      </c>
      <c r="L93" s="7">
        <f t="shared" si="33"/>
        <v>1.8933527387305082E-2</v>
      </c>
      <c r="M93" s="7">
        <f t="shared" si="34"/>
        <v>3.1881868085413545E-2</v>
      </c>
      <c r="N93" s="7">
        <f t="shared" si="35"/>
        <v>3.7746490228384499E-2</v>
      </c>
      <c r="O93" s="8">
        <f t="shared" si="36"/>
        <v>6.0844309576087044E-4</v>
      </c>
      <c r="P93" s="8">
        <f t="shared" si="37"/>
        <v>3.5847845932583162E-4</v>
      </c>
      <c r="Q93" s="8">
        <f t="shared" si="38"/>
        <v>1.0164535126157108E-3</v>
      </c>
      <c r="R93" s="8">
        <f t="shared" si="39"/>
        <v>1.4247975245615266E-3</v>
      </c>
      <c r="S93" s="8">
        <f t="shared" si="40"/>
        <v>5.9046323475044002E-2</v>
      </c>
      <c r="T93" s="8">
        <f t="shared" si="41"/>
        <v>2.8439895391828094E-2</v>
      </c>
      <c r="U93" s="8">
        <f t="shared" si="42"/>
        <v>0.11299698458366451</v>
      </c>
      <c r="V93" s="8">
        <f t="shared" si="43"/>
        <v>0.14030600484654721</v>
      </c>
    </row>
    <row r="94" spans="1:22">
      <c r="A94" s="1">
        <v>651.04999999999995</v>
      </c>
      <c r="B94" s="1">
        <v>0.31470543996649775</v>
      </c>
      <c r="C94" s="1">
        <v>0.33681809541912189</v>
      </c>
      <c r="D94" s="1">
        <v>0.32744783306581055</v>
      </c>
      <c r="E94" s="1">
        <v>0.28356605800214824</v>
      </c>
      <c r="F94" s="1">
        <v>0.28691476590636256</v>
      </c>
      <c r="G94" s="7">
        <f t="shared" si="44"/>
        <v>2.2112655452624141E-2</v>
      </c>
      <c r="H94" s="7">
        <f t="shared" si="45"/>
        <v>1.2742393099312799E-2</v>
      </c>
      <c r="I94" s="7">
        <f t="shared" si="46"/>
        <v>-3.1139381964349511E-2</v>
      </c>
      <c r="J94" s="7">
        <f t="shared" si="47"/>
        <v>-2.779067406013519E-2</v>
      </c>
      <c r="K94" s="7">
        <f t="shared" si="32"/>
        <v>2.2112655452624141E-2</v>
      </c>
      <c r="L94" s="7">
        <f t="shared" si="33"/>
        <v>1.2742393099312799E-2</v>
      </c>
      <c r="M94" s="7">
        <f t="shared" si="34"/>
        <v>3.1139381964349511E-2</v>
      </c>
      <c r="N94" s="7">
        <f t="shared" si="35"/>
        <v>2.779067406013519E-2</v>
      </c>
      <c r="O94" s="8">
        <f t="shared" si="36"/>
        <v>4.8896953116646814E-4</v>
      </c>
      <c r="P94" s="8">
        <f t="shared" si="37"/>
        <v>1.6236858189741442E-4</v>
      </c>
      <c r="Q94" s="8">
        <f t="shared" si="38"/>
        <v>9.6966110912165564E-4</v>
      </c>
      <c r="R94" s="8">
        <f t="shared" si="39"/>
        <v>7.7232156471667096E-4</v>
      </c>
      <c r="S94" s="8">
        <f t="shared" si="40"/>
        <v>4.7452018615793561E-2</v>
      </c>
      <c r="T94" s="8">
        <f t="shared" si="41"/>
        <v>1.2881514534419304E-2</v>
      </c>
      <c r="U94" s="8">
        <f t="shared" si="42"/>
        <v>0.10779517217352889</v>
      </c>
      <c r="V94" s="8">
        <f t="shared" si="43"/>
        <v>7.6053861221844654E-2</v>
      </c>
    </row>
    <row r="95" spans="1:22">
      <c r="A95" s="1">
        <v>653.21</v>
      </c>
      <c r="B95" s="1">
        <v>0.31687246063225238</v>
      </c>
      <c r="C95" s="1">
        <v>0.33339597819958655</v>
      </c>
      <c r="D95" s="1">
        <v>0.33623589946566401</v>
      </c>
      <c r="E95" s="1">
        <v>0.28309056364787838</v>
      </c>
      <c r="F95" s="1">
        <v>0.28182678655939419</v>
      </c>
      <c r="G95" s="7">
        <f t="shared" si="44"/>
        <v>1.6523517567334167E-2</v>
      </c>
      <c r="H95" s="7">
        <f t="shared" si="45"/>
        <v>1.9363438833411628E-2</v>
      </c>
      <c r="I95" s="7">
        <f t="shared" si="46"/>
        <v>-3.3781896984374005E-2</v>
      </c>
      <c r="J95" s="7">
        <f t="shared" si="47"/>
        <v>-3.5045674072858191E-2</v>
      </c>
      <c r="K95" s="7">
        <f t="shared" si="32"/>
        <v>1.6523517567334167E-2</v>
      </c>
      <c r="L95" s="7">
        <f t="shared" si="33"/>
        <v>1.9363438833411628E-2</v>
      </c>
      <c r="M95" s="7">
        <f t="shared" si="34"/>
        <v>3.3781896984374005E-2</v>
      </c>
      <c r="N95" s="7">
        <f t="shared" si="35"/>
        <v>3.5045674072858191E-2</v>
      </c>
      <c r="O95" s="8">
        <f t="shared" si="36"/>
        <v>2.7302663279800085E-4</v>
      </c>
      <c r="P95" s="8">
        <f t="shared" si="37"/>
        <v>3.7494276345527346E-4</v>
      </c>
      <c r="Q95" s="8">
        <f t="shared" si="38"/>
        <v>1.1412165638628575E-3</v>
      </c>
      <c r="R95" s="8">
        <f t="shared" si="39"/>
        <v>1.2281992712210048E-3</v>
      </c>
      <c r="S95" s="8">
        <f t="shared" si="40"/>
        <v>2.6495853087679311E-2</v>
      </c>
      <c r="T95" s="8">
        <f t="shared" si="41"/>
        <v>2.9746091273224057E-2</v>
      </c>
      <c r="U95" s="8">
        <f t="shared" si="42"/>
        <v>0.12686662879602578</v>
      </c>
      <c r="V95" s="8">
        <f t="shared" si="43"/>
        <v>0.12094612036435963</v>
      </c>
    </row>
    <row r="96" spans="1:22">
      <c r="A96" s="1">
        <v>655.37</v>
      </c>
      <c r="B96" s="1">
        <v>0.31999415224217348</v>
      </c>
      <c r="C96" s="1">
        <v>0.33382789317507416</v>
      </c>
      <c r="D96" s="1">
        <v>0.33131943091015398</v>
      </c>
      <c r="E96" s="1">
        <v>0.28651685393258425</v>
      </c>
      <c r="F96" s="1">
        <v>0.29109188683656767</v>
      </c>
      <c r="G96" s="7">
        <f t="shared" si="44"/>
        <v>1.3833740932900684E-2</v>
      </c>
      <c r="H96" s="7">
        <f t="shared" si="45"/>
        <v>1.1325278667980498E-2</v>
      </c>
      <c r="I96" s="7">
        <f t="shared" si="46"/>
        <v>-3.3477298309589232E-2</v>
      </c>
      <c r="J96" s="7">
        <f t="shared" si="47"/>
        <v>-2.8902265405605809E-2</v>
      </c>
      <c r="K96" s="7">
        <f t="shared" si="32"/>
        <v>1.3833740932900684E-2</v>
      </c>
      <c r="L96" s="7">
        <f t="shared" si="33"/>
        <v>1.1325278667980498E-2</v>
      </c>
      <c r="M96" s="7">
        <f t="shared" si="34"/>
        <v>3.3477298309589232E-2</v>
      </c>
      <c r="N96" s="7">
        <f t="shared" si="35"/>
        <v>2.8902265405605809E-2</v>
      </c>
      <c r="O96" s="8">
        <f t="shared" si="36"/>
        <v>1.9137238819861191E-4</v>
      </c>
      <c r="P96" s="8">
        <f t="shared" si="37"/>
        <v>1.2826193690741413E-4</v>
      </c>
      <c r="Q96" s="8">
        <f t="shared" si="38"/>
        <v>1.1207295021092259E-3</v>
      </c>
      <c r="R96" s="8">
        <f t="shared" si="39"/>
        <v>8.3534094557607833E-4</v>
      </c>
      <c r="S96" s="8">
        <f t="shared" si="40"/>
        <v>1.8571721852864907E-2</v>
      </c>
      <c r="T96" s="8">
        <f t="shared" si="41"/>
        <v>1.017566320514829E-2</v>
      </c>
      <c r="U96" s="8">
        <f t="shared" si="42"/>
        <v>0.12458912552370949</v>
      </c>
      <c r="V96" s="8">
        <f t="shared" si="43"/>
        <v>8.2259653556448473E-2</v>
      </c>
    </row>
    <row r="97" spans="1:22">
      <c r="A97" s="1">
        <v>657.53</v>
      </c>
      <c r="B97" s="1">
        <v>0.32285869607418832</v>
      </c>
      <c r="C97" s="1">
        <v>0.33406553175910675</v>
      </c>
      <c r="D97" s="1">
        <v>0.33776493256262047</v>
      </c>
      <c r="E97" s="1">
        <v>0.28762886597938142</v>
      </c>
      <c r="F97" s="1">
        <v>0.28839037927844585</v>
      </c>
      <c r="G97" s="7">
        <f t="shared" si="44"/>
        <v>1.1206835684918426E-2</v>
      </c>
      <c r="H97" s="7">
        <f t="shared" si="45"/>
        <v>1.4906236488432145E-2</v>
      </c>
      <c r="I97" s="7">
        <f t="shared" si="46"/>
        <v>-3.5229830094806902E-2</v>
      </c>
      <c r="J97" s="7">
        <f t="shared" si="47"/>
        <v>-3.4468316795742471E-2</v>
      </c>
      <c r="K97" s="7">
        <f t="shared" si="32"/>
        <v>1.1206835684918426E-2</v>
      </c>
      <c r="L97" s="7">
        <f t="shared" si="33"/>
        <v>1.4906236488432145E-2</v>
      </c>
      <c r="M97" s="7">
        <f t="shared" si="34"/>
        <v>3.5229830094806902E-2</v>
      </c>
      <c r="N97" s="7">
        <f t="shared" si="35"/>
        <v>3.4468316795742471E-2</v>
      </c>
      <c r="O97" s="8">
        <f t="shared" si="36"/>
        <v>1.2559316606876105E-4</v>
      </c>
      <c r="P97" s="8">
        <f t="shared" si="37"/>
        <v>2.221958862490659E-4</v>
      </c>
      <c r="Q97" s="8">
        <f t="shared" si="38"/>
        <v>1.2411409285089622E-3</v>
      </c>
      <c r="R97" s="8">
        <f t="shared" si="39"/>
        <v>1.1880648627316625E-3</v>
      </c>
      <c r="S97" s="8">
        <f t="shared" si="40"/>
        <v>1.2188181214674411E-2</v>
      </c>
      <c r="T97" s="8">
        <f t="shared" si="41"/>
        <v>1.7627914863565727E-2</v>
      </c>
      <c r="U97" s="8">
        <f t="shared" si="42"/>
        <v>0.13797500881666447</v>
      </c>
      <c r="V97" s="8">
        <f t="shared" si="43"/>
        <v>0.11699391072407977</v>
      </c>
    </row>
    <row r="98" spans="1:22">
      <c r="A98" s="1">
        <v>659.68</v>
      </c>
      <c r="B98" s="1">
        <v>0.32453239910299397</v>
      </c>
      <c r="C98" s="1">
        <v>0.33796889295516924</v>
      </c>
      <c r="D98" s="1">
        <v>0.34130812270885591</v>
      </c>
      <c r="E98" s="1">
        <v>0.29374228077398101</v>
      </c>
      <c r="F98" s="1">
        <v>0.29523809523809524</v>
      </c>
      <c r="G98" s="7">
        <f t="shared" si="44"/>
        <v>1.3436493852175269E-2</v>
      </c>
      <c r="H98" s="7">
        <f t="shared" si="45"/>
        <v>1.6775723605861936E-2</v>
      </c>
      <c r="I98" s="7">
        <f t="shared" si="46"/>
        <v>-3.0790118329012961E-2</v>
      </c>
      <c r="J98" s="7">
        <f t="shared" si="47"/>
        <v>-2.929430386489873E-2</v>
      </c>
      <c r="K98" s="7">
        <f t="shared" si="32"/>
        <v>1.3436493852175269E-2</v>
      </c>
      <c r="L98" s="7">
        <f t="shared" si="33"/>
        <v>1.6775723605861936E-2</v>
      </c>
      <c r="M98" s="7">
        <f t="shared" si="34"/>
        <v>3.0790118329012961E-2</v>
      </c>
      <c r="N98" s="7">
        <f t="shared" si="35"/>
        <v>2.929430386489873E-2</v>
      </c>
      <c r="O98" s="8">
        <f t="shared" si="36"/>
        <v>1.8053936703954379E-4</v>
      </c>
      <c r="P98" s="8">
        <f t="shared" si="37"/>
        <v>2.8142490250027342E-4</v>
      </c>
      <c r="Q98" s="8">
        <f t="shared" si="38"/>
        <v>9.4803138671461986E-4</v>
      </c>
      <c r="R98" s="8">
        <f t="shared" si="39"/>
        <v>8.5815623892902067E-4</v>
      </c>
      <c r="S98" s="8">
        <f t="shared" si="40"/>
        <v>1.7520431968852931E-2</v>
      </c>
      <c r="T98" s="8">
        <f t="shared" si="41"/>
        <v>2.232684999487906E-2</v>
      </c>
      <c r="U98" s="8">
        <f t="shared" si="42"/>
        <v>0.10539064173604021</v>
      </c>
      <c r="V98" s="8">
        <f t="shared" si="43"/>
        <v>8.450637465511017E-2</v>
      </c>
    </row>
    <row r="99" spans="1:22">
      <c r="A99" s="1">
        <v>661.84</v>
      </c>
      <c r="B99" s="1">
        <v>0.3270772727276669</v>
      </c>
      <c r="C99" s="1">
        <v>0.33733826247689463</v>
      </c>
      <c r="D99" s="1">
        <v>0.34426229508196726</v>
      </c>
      <c r="E99" s="1">
        <v>0.29785461362216203</v>
      </c>
      <c r="F99" s="1">
        <v>0.30110562220653964</v>
      </c>
      <c r="G99" s="7">
        <f t="shared" si="44"/>
        <v>1.0260989749227734E-2</v>
      </c>
      <c r="H99" s="7">
        <f t="shared" si="45"/>
        <v>1.7185022354300361E-2</v>
      </c>
      <c r="I99" s="7">
        <f t="shared" si="46"/>
        <v>-2.9222659105504867E-2</v>
      </c>
      <c r="J99" s="7">
        <f t="shared" si="47"/>
        <v>-2.5971650521127265E-2</v>
      </c>
      <c r="K99" s="7">
        <f t="shared" si="32"/>
        <v>1.0260989749227734E-2</v>
      </c>
      <c r="L99" s="7">
        <f t="shared" si="33"/>
        <v>1.7185022354300361E-2</v>
      </c>
      <c r="M99" s="7">
        <f t="shared" si="34"/>
        <v>2.9222659105504867E-2</v>
      </c>
      <c r="N99" s="7">
        <f t="shared" si="35"/>
        <v>2.5971650521127265E-2</v>
      </c>
      <c r="O99" s="8">
        <f t="shared" si="36"/>
        <v>1.0528791063375663E-4</v>
      </c>
      <c r="P99" s="8">
        <f t="shared" si="37"/>
        <v>2.9532499331780314E-4</v>
      </c>
      <c r="Q99" s="8">
        <f t="shared" si="38"/>
        <v>8.5396380519654649E-4</v>
      </c>
      <c r="R99" s="8">
        <f t="shared" si="39"/>
        <v>6.7452663079157018E-4</v>
      </c>
      <c r="S99" s="8">
        <f t="shared" si="40"/>
        <v>1.0217658927525514E-2</v>
      </c>
      <c r="T99" s="8">
        <f t="shared" si="41"/>
        <v>2.3429613964382003E-2</v>
      </c>
      <c r="U99" s="8">
        <f t="shared" si="42"/>
        <v>9.4933347893582931E-2</v>
      </c>
      <c r="V99" s="8">
        <f t="shared" si="43"/>
        <v>6.6423569031741653E-2</v>
      </c>
    </row>
    <row r="100" spans="1:22">
      <c r="A100" s="1">
        <v>663.99</v>
      </c>
      <c r="B100" s="1">
        <v>0.32937359504751923</v>
      </c>
      <c r="C100" s="1">
        <v>0.34583333333333333</v>
      </c>
      <c r="D100" s="1">
        <v>0.34906981396279257</v>
      </c>
      <c r="E100" s="1">
        <v>0.30012825994014541</v>
      </c>
      <c r="F100" s="1">
        <v>0.30156815440289503</v>
      </c>
      <c r="G100" s="7">
        <f t="shared" si="44"/>
        <v>1.6459738285814096E-2</v>
      </c>
      <c r="H100" s="7">
        <f t="shared" si="45"/>
        <v>1.9696218915273345E-2</v>
      </c>
      <c r="I100" s="7">
        <f t="shared" si="46"/>
        <v>-2.9245335107373815E-2</v>
      </c>
      <c r="J100" s="7">
        <f t="shared" si="47"/>
        <v>-2.7805440644624202E-2</v>
      </c>
      <c r="K100" s="7">
        <f t="shared" ref="K100:K117" si="48">ABS(G100)</f>
        <v>1.6459738285814096E-2</v>
      </c>
      <c r="L100" s="7">
        <f t="shared" ref="L100:L117" si="49">ABS(H100)</f>
        <v>1.9696218915273345E-2</v>
      </c>
      <c r="M100" s="7">
        <f t="shared" ref="M100:M117" si="50">ABS(I100)</f>
        <v>2.9245335107373815E-2</v>
      </c>
      <c r="N100" s="7">
        <f t="shared" ref="N100:N117" si="51">ABS(J100)</f>
        <v>2.7805440644624202E-2</v>
      </c>
      <c r="O100" s="8">
        <f t="shared" ref="O100:O117" si="52">G100^2</f>
        <v>2.7092298443749435E-4</v>
      </c>
      <c r="P100" s="8">
        <f t="shared" ref="P100:P117" si="53">H100^2</f>
        <v>3.8794103955837149E-4</v>
      </c>
      <c r="Q100" s="8">
        <f t="shared" ref="Q100:Q117" si="54">I100^2</f>
        <v>8.5528962554259143E-4</v>
      </c>
      <c r="R100" s="8">
        <f t="shared" ref="R100:R117" si="55">J100^2</f>
        <v>7.7314252944171952E-4</v>
      </c>
      <c r="S100" s="8">
        <f t="shared" ref="S100:S117" si="56">(G100/C$1)^2</f>
        <v>2.6291704659605064E-2</v>
      </c>
      <c r="T100" s="8">
        <f t="shared" ref="T100:T117" si="57">(H100/D$1)^2</f>
        <v>3.0777309755197615E-2</v>
      </c>
      <c r="U100" s="8">
        <f t="shared" ref="U100:U117" si="58">(I100/E$1)^2</f>
        <v>9.5080736533932272E-2</v>
      </c>
      <c r="V100" s="8">
        <f t="shared" ref="V100:V117" si="59">(J100/F$1)^2</f>
        <v>7.6134705186482368E-2</v>
      </c>
    </row>
    <row r="101" spans="1:22">
      <c r="A101" s="1">
        <v>666.14</v>
      </c>
      <c r="B101" s="1">
        <v>0.33158058602848134</v>
      </c>
      <c r="C101" s="1">
        <v>0.34622178606476939</v>
      </c>
      <c r="D101" s="1">
        <v>0.3578838174273859</v>
      </c>
      <c r="E101" s="1">
        <v>0.3073170731707317</v>
      </c>
      <c r="F101" s="1">
        <v>0.30973895582329319</v>
      </c>
      <c r="G101" s="7">
        <f t="shared" ref="G101:G117" si="60">C101-B101</f>
        <v>1.4641200036288049E-2</v>
      </c>
      <c r="H101" s="7">
        <f t="shared" ref="H101:H117" si="61">D101-$B101</f>
        <v>2.6303231398904559E-2</v>
      </c>
      <c r="I101" s="7">
        <f t="shared" ref="I101:I117" si="62">E101-$B101</f>
        <v>-2.4263512857749636E-2</v>
      </c>
      <c r="J101" s="7">
        <f t="shared" ref="J101:J117" si="63">F101-$B101</f>
        <v>-2.1841630205188145E-2</v>
      </c>
      <c r="K101" s="7">
        <f t="shared" si="48"/>
        <v>1.4641200036288049E-2</v>
      </c>
      <c r="L101" s="7">
        <f t="shared" si="49"/>
        <v>2.6303231398904559E-2</v>
      </c>
      <c r="M101" s="7">
        <f t="shared" si="50"/>
        <v>2.4263512857749636E-2</v>
      </c>
      <c r="N101" s="7">
        <f t="shared" si="51"/>
        <v>2.1841630205188145E-2</v>
      </c>
      <c r="O101" s="8">
        <f t="shared" si="52"/>
        <v>2.1436473850260118E-4</v>
      </c>
      <c r="P101" s="8">
        <f t="shared" si="53"/>
        <v>6.9185998202431871E-4</v>
      </c>
      <c r="Q101" s="8">
        <f t="shared" si="54"/>
        <v>5.8871805619818197E-4</v>
      </c>
      <c r="R101" s="8">
        <f t="shared" si="55"/>
        <v>4.7705681002018711E-4</v>
      </c>
      <c r="S101" s="8">
        <f t="shared" si="56"/>
        <v>2.0803013099260189E-2</v>
      </c>
      <c r="T101" s="8">
        <f t="shared" si="57"/>
        <v>5.4888724838775334E-2</v>
      </c>
      <c r="U101" s="8">
        <f t="shared" si="58"/>
        <v>6.5446539654491112E-2</v>
      </c>
      <c r="V101" s="8">
        <f t="shared" si="59"/>
        <v>4.6977857516540301E-2</v>
      </c>
    </row>
    <row r="102" spans="1:22">
      <c r="A102" s="1">
        <v>668.29</v>
      </c>
      <c r="B102" s="1">
        <v>0.33241634451772173</v>
      </c>
      <c r="C102" s="1">
        <v>0.3557968045882835</v>
      </c>
      <c r="D102" s="1">
        <v>0.36665942186481199</v>
      </c>
      <c r="E102" s="1">
        <v>0.30788863109048725</v>
      </c>
      <c r="F102" s="1">
        <v>0.31573417389020225</v>
      </c>
      <c r="G102" s="7">
        <f t="shared" si="60"/>
        <v>2.338046007056177E-2</v>
      </c>
      <c r="H102" s="7">
        <f t="shared" si="61"/>
        <v>3.4243077347090256E-2</v>
      </c>
      <c r="I102" s="7">
        <f t="shared" si="62"/>
        <v>-2.4527713427234477E-2</v>
      </c>
      <c r="J102" s="7">
        <f t="shared" si="63"/>
        <v>-1.6682170627519477E-2</v>
      </c>
      <c r="K102" s="7">
        <f t="shared" si="48"/>
        <v>2.338046007056177E-2</v>
      </c>
      <c r="L102" s="7">
        <f t="shared" si="49"/>
        <v>3.4243077347090256E-2</v>
      </c>
      <c r="M102" s="7">
        <f t="shared" si="50"/>
        <v>2.4527713427234477E-2</v>
      </c>
      <c r="N102" s="7">
        <f t="shared" si="51"/>
        <v>1.6682170627519477E-2</v>
      </c>
      <c r="O102" s="8">
        <f t="shared" si="52"/>
        <v>5.4664591311113326E-4</v>
      </c>
      <c r="P102" s="8">
        <f t="shared" si="53"/>
        <v>1.1725883461988057E-3</v>
      </c>
      <c r="Q102" s="8">
        <f t="shared" si="54"/>
        <v>6.0160872596853843E-4</v>
      </c>
      <c r="R102" s="8">
        <f t="shared" si="55"/>
        <v>2.7829481684567357E-4</v>
      </c>
      <c r="S102" s="8">
        <f t="shared" si="56"/>
        <v>5.3049219617665622E-2</v>
      </c>
      <c r="T102" s="8">
        <f t="shared" si="57"/>
        <v>9.3027318757971753E-2</v>
      </c>
      <c r="U102" s="8">
        <f t="shared" si="58"/>
        <v>6.687956811593615E-2</v>
      </c>
      <c r="V102" s="8">
        <f t="shared" si="59"/>
        <v>2.740490016862878E-2</v>
      </c>
    </row>
    <row r="103" spans="1:22">
      <c r="A103" s="1">
        <v>670.44</v>
      </c>
      <c r="B103" s="1">
        <v>0.33421419173356565</v>
      </c>
      <c r="C103" s="1">
        <v>0.36644496889079603</v>
      </c>
      <c r="D103" s="1">
        <v>0.36916742909423611</v>
      </c>
      <c r="E103" s="1">
        <v>0.32010776389909379</v>
      </c>
      <c r="F103" s="1">
        <v>0.32089552238805963</v>
      </c>
      <c r="G103" s="7">
        <f t="shared" si="60"/>
        <v>3.2230777157230384E-2</v>
      </c>
      <c r="H103" s="7">
        <f t="shared" si="61"/>
        <v>3.4953237360670464E-2</v>
      </c>
      <c r="I103" s="7">
        <f t="shared" si="62"/>
        <v>-1.4106427834471857E-2</v>
      </c>
      <c r="J103" s="7">
        <f t="shared" si="63"/>
        <v>-1.3318669345506018E-2</v>
      </c>
      <c r="K103" s="7">
        <f t="shared" si="48"/>
        <v>3.2230777157230384E-2</v>
      </c>
      <c r="L103" s="7">
        <f t="shared" si="49"/>
        <v>3.4953237360670464E-2</v>
      </c>
      <c r="M103" s="7">
        <f t="shared" si="50"/>
        <v>1.4106427834471857E-2</v>
      </c>
      <c r="N103" s="7">
        <f t="shared" si="51"/>
        <v>1.3318669345506018E-2</v>
      </c>
      <c r="O103" s="8">
        <f t="shared" si="52"/>
        <v>1.0388229961590439E-3</v>
      </c>
      <c r="P103" s="8">
        <f t="shared" si="53"/>
        <v>1.2217288019913696E-3</v>
      </c>
      <c r="Q103" s="8">
        <f t="shared" si="54"/>
        <v>1.9899130624916237E-4</v>
      </c>
      <c r="R103" s="8">
        <f t="shared" si="55"/>
        <v>1.7738695313492171E-4</v>
      </c>
      <c r="S103" s="8">
        <f t="shared" si="56"/>
        <v>0.10081251491204127</v>
      </c>
      <c r="T103" s="8">
        <f t="shared" si="57"/>
        <v>9.6925877753331044E-2</v>
      </c>
      <c r="U103" s="8">
        <f t="shared" si="58"/>
        <v>2.2121442137237119E-2</v>
      </c>
      <c r="V103" s="8">
        <f t="shared" si="59"/>
        <v>1.7468064252793986E-2</v>
      </c>
    </row>
    <row r="104" spans="1:22">
      <c r="A104" s="1">
        <v>672.59</v>
      </c>
      <c r="B104" s="1">
        <v>0.33580135481740947</v>
      </c>
      <c r="C104" s="1">
        <v>0.37164145405283361</v>
      </c>
      <c r="D104" s="1">
        <v>0.38148058837714011</v>
      </c>
      <c r="E104" s="1">
        <v>0.32223942208462331</v>
      </c>
      <c r="F104" s="1">
        <v>0.32212803273896523</v>
      </c>
      <c r="G104" s="7">
        <f t="shared" si="60"/>
        <v>3.5840099235424139E-2</v>
      </c>
      <c r="H104" s="7">
        <f t="shared" si="61"/>
        <v>4.5679233559730636E-2</v>
      </c>
      <c r="I104" s="7">
        <f t="shared" si="62"/>
        <v>-1.3561932732786164E-2</v>
      </c>
      <c r="J104" s="7">
        <f t="shared" si="63"/>
        <v>-1.3673322078444239E-2</v>
      </c>
      <c r="K104" s="7">
        <f t="shared" si="48"/>
        <v>3.5840099235424139E-2</v>
      </c>
      <c r="L104" s="7">
        <f t="shared" si="49"/>
        <v>4.5679233559730636E-2</v>
      </c>
      <c r="M104" s="7">
        <f t="shared" si="50"/>
        <v>1.3561932732786164E-2</v>
      </c>
      <c r="N104" s="7">
        <f t="shared" si="51"/>
        <v>1.3673322078444239E-2</v>
      </c>
      <c r="O104" s="8">
        <f t="shared" si="52"/>
        <v>1.2845127132050499E-3</v>
      </c>
      <c r="P104" s="8">
        <f t="shared" si="53"/>
        <v>2.0865923786044216E-3</v>
      </c>
      <c r="Q104" s="8">
        <f t="shared" si="54"/>
        <v>1.8392601944861679E-4</v>
      </c>
      <c r="R104" s="8">
        <f t="shared" si="55"/>
        <v>1.8695973666087067E-4</v>
      </c>
      <c r="S104" s="8">
        <f t="shared" si="56"/>
        <v>0.12465545866185752</v>
      </c>
      <c r="T104" s="8">
        <f t="shared" si="57"/>
        <v>0.16553984606075703</v>
      </c>
      <c r="U104" s="8">
        <f t="shared" si="58"/>
        <v>2.0446666105454803E-2</v>
      </c>
      <c r="V104" s="8">
        <f t="shared" si="59"/>
        <v>1.8410737852820123E-2</v>
      </c>
    </row>
    <row r="105" spans="1:22">
      <c r="A105" s="1">
        <v>674.73</v>
      </c>
      <c r="B105" s="1">
        <v>0.33610966719105034</v>
      </c>
      <c r="C105" s="1">
        <v>0.38543897216274092</v>
      </c>
      <c r="D105" s="1">
        <v>0.38951120162932795</v>
      </c>
      <c r="E105" s="1">
        <v>0.33405994550408719</v>
      </c>
      <c r="F105" s="1">
        <v>0.32642326732673266</v>
      </c>
      <c r="G105" s="7">
        <f t="shared" si="60"/>
        <v>4.932930497169058E-2</v>
      </c>
      <c r="H105" s="7">
        <f t="shared" si="61"/>
        <v>5.3401534438277609E-2</v>
      </c>
      <c r="I105" s="7">
        <f t="shared" si="62"/>
        <v>-2.0497216869631574E-3</v>
      </c>
      <c r="J105" s="7">
        <f t="shared" si="63"/>
        <v>-9.6863998643176852E-3</v>
      </c>
      <c r="K105" s="7">
        <f t="shared" si="48"/>
        <v>4.932930497169058E-2</v>
      </c>
      <c r="L105" s="7">
        <f t="shared" si="49"/>
        <v>5.3401534438277609E-2</v>
      </c>
      <c r="M105" s="7">
        <f t="shared" si="50"/>
        <v>2.0497216869631574E-3</v>
      </c>
      <c r="N105" s="7">
        <f t="shared" si="51"/>
        <v>9.6863998643176852E-3</v>
      </c>
      <c r="O105" s="8">
        <f t="shared" si="52"/>
        <v>2.4333803289900567E-3</v>
      </c>
      <c r="P105" s="8">
        <f t="shared" si="53"/>
        <v>2.8517238803625494E-3</v>
      </c>
      <c r="Q105" s="8">
        <f t="shared" si="54"/>
        <v>4.2013589940070916E-6</v>
      </c>
      <c r="R105" s="8">
        <f t="shared" si="55"/>
        <v>9.3826342331453663E-5</v>
      </c>
      <c r="S105" s="8">
        <f t="shared" si="56"/>
        <v>0.23614724703824347</v>
      </c>
      <c r="T105" s="8">
        <f t="shared" si="57"/>
        <v>0.22624156831184197</v>
      </c>
      <c r="U105" s="8">
        <f t="shared" si="58"/>
        <v>4.6705618268225152E-4</v>
      </c>
      <c r="V105" s="8">
        <f t="shared" si="59"/>
        <v>9.2394877271716226E-3</v>
      </c>
    </row>
    <row r="106" spans="1:22">
      <c r="A106" s="1">
        <v>676.87</v>
      </c>
      <c r="B106" s="1">
        <v>0.33738470107334545</v>
      </c>
      <c r="C106" s="1">
        <v>0.38356164383561642</v>
      </c>
      <c r="D106" s="1">
        <v>0.38510980182110338</v>
      </c>
      <c r="E106" s="1">
        <v>0.33457462045259245</v>
      </c>
      <c r="F106" s="1">
        <v>0.33268229166666663</v>
      </c>
      <c r="G106" s="7">
        <f t="shared" si="60"/>
        <v>4.6176942762270967E-2</v>
      </c>
      <c r="H106" s="7">
        <f t="shared" si="61"/>
        <v>4.7725100747757931E-2</v>
      </c>
      <c r="I106" s="7">
        <f t="shared" si="62"/>
        <v>-2.8100806207529971E-3</v>
      </c>
      <c r="J106" s="7">
        <f t="shared" si="63"/>
        <v>-4.7024094066788202E-3</v>
      </c>
      <c r="K106" s="7">
        <f t="shared" si="48"/>
        <v>4.6176942762270967E-2</v>
      </c>
      <c r="L106" s="7">
        <f t="shared" si="49"/>
        <v>4.7725100747757931E-2</v>
      </c>
      <c r="M106" s="7">
        <f t="shared" si="50"/>
        <v>2.8100806207529971E-3</v>
      </c>
      <c r="N106" s="7">
        <f t="shared" si="51"/>
        <v>4.7024094066788202E-3</v>
      </c>
      <c r="O106" s="8">
        <f t="shared" si="52"/>
        <v>2.1323100428700492E-3</v>
      </c>
      <c r="P106" s="8">
        <f t="shared" si="53"/>
        <v>2.2776852413836446E-3</v>
      </c>
      <c r="Q106" s="8">
        <f t="shared" si="54"/>
        <v>7.896553095131549E-6</v>
      </c>
      <c r="R106" s="8">
        <f t="shared" si="55"/>
        <v>2.2112654228021456E-5</v>
      </c>
      <c r="S106" s="8">
        <f t="shared" si="56"/>
        <v>0.20692989930790984</v>
      </c>
      <c r="T106" s="8">
        <f t="shared" si="57"/>
        <v>0.18070020196550701</v>
      </c>
      <c r="U106" s="8">
        <f t="shared" si="58"/>
        <v>8.7784308606350756E-4</v>
      </c>
      <c r="V106" s="8">
        <f t="shared" si="59"/>
        <v>2.1775291701475897E-3</v>
      </c>
    </row>
    <row r="107" spans="1:22">
      <c r="A107" s="1">
        <v>679.02</v>
      </c>
      <c r="B107" s="1">
        <v>0.33847443950005557</v>
      </c>
      <c r="C107" s="1">
        <v>0.38423388149308274</v>
      </c>
      <c r="D107" s="1">
        <v>0.3935991016282987</v>
      </c>
      <c r="E107" s="1">
        <v>0.33774436090225568</v>
      </c>
      <c r="F107" s="1">
        <v>0.32946001367053995</v>
      </c>
      <c r="G107" s="7">
        <f t="shared" si="60"/>
        <v>4.5759441993027172E-2</v>
      </c>
      <c r="H107" s="7">
        <f t="shared" si="61"/>
        <v>5.5124662128243129E-2</v>
      </c>
      <c r="I107" s="7">
        <f t="shared" si="62"/>
        <v>-7.3007859779988804E-4</v>
      </c>
      <c r="J107" s="7">
        <f t="shared" si="63"/>
        <v>-9.0144258295156154E-3</v>
      </c>
      <c r="K107" s="7">
        <f t="shared" si="48"/>
        <v>4.5759441993027172E-2</v>
      </c>
      <c r="L107" s="7">
        <f t="shared" si="49"/>
        <v>5.5124662128243129E-2</v>
      </c>
      <c r="M107" s="7">
        <f t="shared" si="50"/>
        <v>7.3007859779988804E-4</v>
      </c>
      <c r="N107" s="7">
        <f t="shared" si="51"/>
        <v>9.0144258295156154E-3</v>
      </c>
      <c r="O107" s="8">
        <f t="shared" si="52"/>
        <v>2.0939265315132187E-3</v>
      </c>
      <c r="P107" s="8">
        <f t="shared" si="53"/>
        <v>3.0387283747529623E-3</v>
      </c>
      <c r="Q107" s="8">
        <f t="shared" si="54"/>
        <v>5.3301475896545068E-7</v>
      </c>
      <c r="R107" s="8">
        <f t="shared" si="55"/>
        <v>8.1259873035838286E-5</v>
      </c>
      <c r="S107" s="8">
        <f t="shared" si="56"/>
        <v>0.20320497376684632</v>
      </c>
      <c r="T107" s="8">
        <f t="shared" si="57"/>
        <v>0.2410775734326713</v>
      </c>
      <c r="U107" s="8">
        <f t="shared" si="58"/>
        <v>5.9254122056888806E-5</v>
      </c>
      <c r="V107" s="8">
        <f t="shared" si="59"/>
        <v>8.0020128779384331E-3</v>
      </c>
    </row>
    <row r="108" spans="1:22">
      <c r="A108" s="1">
        <v>681.16</v>
      </c>
      <c r="B108" s="1">
        <v>0.33941948895958296</v>
      </c>
      <c r="C108" s="1">
        <v>0.3860898138006571</v>
      </c>
      <c r="D108" s="1">
        <v>0.3974586288416076</v>
      </c>
      <c r="E108" s="1">
        <v>0.34245283018867928</v>
      </c>
      <c r="F108" s="1">
        <v>0.34395132426628489</v>
      </c>
      <c r="G108" s="7">
        <f t="shared" si="60"/>
        <v>4.667032484107414E-2</v>
      </c>
      <c r="H108" s="7">
        <f t="shared" si="61"/>
        <v>5.8039139882024637E-2</v>
      </c>
      <c r="I108" s="7">
        <f t="shared" si="62"/>
        <v>3.0333412290963202E-3</v>
      </c>
      <c r="J108" s="7">
        <f t="shared" si="63"/>
        <v>4.5318353067019257E-3</v>
      </c>
      <c r="K108" s="7">
        <f t="shared" si="48"/>
        <v>4.667032484107414E-2</v>
      </c>
      <c r="L108" s="7">
        <f t="shared" si="49"/>
        <v>5.8039139882024637E-2</v>
      </c>
      <c r="M108" s="7">
        <f t="shared" si="50"/>
        <v>3.0333412290963202E-3</v>
      </c>
      <c r="N108" s="7">
        <f t="shared" si="51"/>
        <v>4.5318353067019257E-3</v>
      </c>
      <c r="O108" s="8">
        <f t="shared" si="52"/>
        <v>2.1781192207713821E-3</v>
      </c>
      <c r="P108" s="8">
        <f t="shared" si="53"/>
        <v>3.3685417582452228E-3</v>
      </c>
      <c r="Q108" s="8">
        <f t="shared" si="54"/>
        <v>9.2011590121355753E-6</v>
      </c>
      <c r="R108" s="8">
        <f t="shared" si="55"/>
        <v>2.0537531247070138E-5</v>
      </c>
      <c r="S108" s="8">
        <f t="shared" si="56"/>
        <v>0.21137544821023643</v>
      </c>
      <c r="T108" s="8">
        <f t="shared" si="57"/>
        <v>0.2672433244877972</v>
      </c>
      <c r="U108" s="8">
        <f t="shared" si="58"/>
        <v>1.0228733632594651E-3</v>
      </c>
      <c r="V108" s="8">
        <f t="shared" si="59"/>
        <v>2.0224199642502293E-3</v>
      </c>
    </row>
    <row r="109" spans="1:22">
      <c r="A109" s="1">
        <v>683.3</v>
      </c>
      <c r="B109" s="1">
        <v>0.33917777634635382</v>
      </c>
      <c r="C109" s="1">
        <v>0.39404352806414655</v>
      </c>
      <c r="D109" s="1">
        <v>0.39815100154083199</v>
      </c>
      <c r="E109" s="1">
        <v>0.34276315789473683</v>
      </c>
      <c r="F109" s="1">
        <v>0.33570625702510304</v>
      </c>
      <c r="G109" s="7">
        <f t="shared" si="60"/>
        <v>5.4865751717792732E-2</v>
      </c>
      <c r="H109" s="7">
        <f t="shared" si="61"/>
        <v>5.8973225194478174E-2</v>
      </c>
      <c r="I109" s="7">
        <f t="shared" si="62"/>
        <v>3.5853815483830043E-3</v>
      </c>
      <c r="J109" s="7">
        <f t="shared" si="63"/>
        <v>-3.4715193212507822E-3</v>
      </c>
      <c r="K109" s="7">
        <f t="shared" si="48"/>
        <v>5.4865751717792732E-2</v>
      </c>
      <c r="L109" s="7">
        <f t="shared" si="49"/>
        <v>5.8973225194478174E-2</v>
      </c>
      <c r="M109" s="7">
        <f t="shared" si="50"/>
        <v>3.5853815483830043E-3</v>
      </c>
      <c r="N109" s="7">
        <f t="shared" si="51"/>
        <v>3.4715193212507822E-3</v>
      </c>
      <c r="O109" s="8">
        <f t="shared" si="52"/>
        <v>3.0102507115584761E-3</v>
      </c>
      <c r="P109" s="8">
        <f t="shared" si="53"/>
        <v>3.477841289838635E-3</v>
      </c>
      <c r="Q109" s="8">
        <f t="shared" si="54"/>
        <v>1.2854960847485309E-5</v>
      </c>
      <c r="R109" s="8">
        <f t="shared" si="55"/>
        <v>1.2051446397817491E-5</v>
      </c>
      <c r="S109" s="8">
        <f t="shared" si="56"/>
        <v>0.29212959846867909</v>
      </c>
      <c r="T109" s="8">
        <f t="shared" si="57"/>
        <v>0.27591460490653802</v>
      </c>
      <c r="U109" s="8">
        <f t="shared" si="58"/>
        <v>1.4290587761056617E-3</v>
      </c>
      <c r="V109" s="8">
        <f t="shared" si="59"/>
        <v>1.1867583060410263E-3</v>
      </c>
    </row>
    <row r="110" spans="1:22">
      <c r="A110" s="1">
        <v>685.43</v>
      </c>
      <c r="B110" s="1">
        <v>0.33981371960414986</v>
      </c>
      <c r="C110" s="1">
        <v>0.39588305489260139</v>
      </c>
      <c r="D110" s="1">
        <v>0.40611916264090175</v>
      </c>
      <c r="E110" s="1">
        <v>0.34216867469879519</v>
      </c>
      <c r="F110" s="1">
        <v>0.34916309848189958</v>
      </c>
      <c r="G110" s="7">
        <f t="shared" si="60"/>
        <v>5.6069335288451538E-2</v>
      </c>
      <c r="H110" s="7">
        <f t="shared" si="61"/>
        <v>6.6305443036751899E-2</v>
      </c>
      <c r="I110" s="7">
        <f t="shared" si="62"/>
        <v>2.354955094645339E-3</v>
      </c>
      <c r="J110" s="7">
        <f t="shared" si="63"/>
        <v>9.3493788777497255E-3</v>
      </c>
      <c r="K110" s="7">
        <f t="shared" si="48"/>
        <v>5.6069335288451538E-2</v>
      </c>
      <c r="L110" s="7">
        <f t="shared" si="49"/>
        <v>6.6305443036751899E-2</v>
      </c>
      <c r="M110" s="7">
        <f t="shared" si="50"/>
        <v>2.354955094645339E-3</v>
      </c>
      <c r="N110" s="7">
        <f t="shared" si="51"/>
        <v>9.3493788777497255E-3</v>
      </c>
      <c r="O110" s="8">
        <f t="shared" si="52"/>
        <v>3.1437703596887971E-3</v>
      </c>
      <c r="P110" s="8">
        <f t="shared" si="53"/>
        <v>4.3964117762999508E-3</v>
      </c>
      <c r="Q110" s="8">
        <f t="shared" si="54"/>
        <v>5.5458134977960378E-6</v>
      </c>
      <c r="R110" s="8">
        <f t="shared" si="55"/>
        <v>8.7410885399712712E-5</v>
      </c>
      <c r="S110" s="8">
        <f t="shared" si="56"/>
        <v>0.30508700465621763</v>
      </c>
      <c r="T110" s="8">
        <f t="shared" si="57"/>
        <v>0.34878941192872387</v>
      </c>
      <c r="U110" s="8">
        <f t="shared" si="58"/>
        <v>6.1651634288882443E-4</v>
      </c>
      <c r="V110" s="8">
        <f t="shared" si="59"/>
        <v>8.6077297995779001E-3</v>
      </c>
    </row>
    <row r="111" spans="1:22">
      <c r="A111" s="1">
        <v>687.57</v>
      </c>
      <c r="B111" s="1">
        <v>0.34027258126327281</v>
      </c>
      <c r="C111" s="1">
        <v>0.40092879256965946</v>
      </c>
      <c r="D111" s="1">
        <v>0.39933110367892977</v>
      </c>
      <c r="E111" s="1">
        <v>0.34818246614397719</v>
      </c>
      <c r="F111" s="1">
        <v>0.35826930853214717</v>
      </c>
      <c r="G111" s="7">
        <f t="shared" si="60"/>
        <v>6.0656211306386654E-2</v>
      </c>
      <c r="H111" s="7">
        <f t="shared" si="61"/>
        <v>5.9058522415656955E-2</v>
      </c>
      <c r="I111" s="7">
        <f t="shared" si="62"/>
        <v>7.9098848807043765E-3</v>
      </c>
      <c r="J111" s="7">
        <f t="shared" si="63"/>
        <v>1.7996727268874357E-2</v>
      </c>
      <c r="K111" s="7">
        <f t="shared" si="48"/>
        <v>6.0656211306386654E-2</v>
      </c>
      <c r="L111" s="7">
        <f t="shared" si="49"/>
        <v>5.9058522415656955E-2</v>
      </c>
      <c r="M111" s="7">
        <f t="shared" si="50"/>
        <v>7.9098848807043765E-3</v>
      </c>
      <c r="N111" s="7">
        <f t="shared" si="51"/>
        <v>1.7996727268874357E-2</v>
      </c>
      <c r="O111" s="8">
        <f t="shared" si="52"/>
        <v>3.6791759700450281E-3</v>
      </c>
      <c r="P111" s="8">
        <f t="shared" si="53"/>
        <v>3.4879090699206552E-3</v>
      </c>
      <c r="Q111" s="8">
        <f t="shared" si="54"/>
        <v>6.2566278825995682E-5</v>
      </c>
      <c r="R111" s="8">
        <f t="shared" si="55"/>
        <v>3.2388219239024588E-4</v>
      </c>
      <c r="S111" s="8">
        <f t="shared" si="56"/>
        <v>0.35704540977200538</v>
      </c>
      <c r="T111" s="8">
        <f t="shared" si="57"/>
        <v>0.27671333243091717</v>
      </c>
      <c r="U111" s="8">
        <f t="shared" si="58"/>
        <v>6.9553607284656618E-3</v>
      </c>
      <c r="V111" s="8">
        <f t="shared" si="59"/>
        <v>3.1894087175088889E-2</v>
      </c>
    </row>
    <row r="112" spans="1:22">
      <c r="A112" s="1">
        <v>689.7</v>
      </c>
      <c r="B112" s="1">
        <v>0.33967189220486532</v>
      </c>
      <c r="C112" s="1">
        <v>0.40019317450096586</v>
      </c>
      <c r="D112" s="1">
        <v>0.39652777777777776</v>
      </c>
      <c r="E112" s="1">
        <v>0.34800295857988167</v>
      </c>
      <c r="F112" s="1">
        <v>0.35385913116828344</v>
      </c>
      <c r="G112" s="7">
        <f t="shared" si="60"/>
        <v>6.0521282296100543E-2</v>
      </c>
      <c r="H112" s="7">
        <f t="shared" si="61"/>
        <v>5.6855885572912435E-2</v>
      </c>
      <c r="I112" s="7">
        <f t="shared" si="62"/>
        <v>8.3310663750163494E-3</v>
      </c>
      <c r="J112" s="7">
        <f t="shared" si="63"/>
        <v>1.4187238963418114E-2</v>
      </c>
      <c r="K112" s="7">
        <f t="shared" si="48"/>
        <v>6.0521282296100543E-2</v>
      </c>
      <c r="L112" s="7">
        <f t="shared" si="49"/>
        <v>5.6855885572912435E-2</v>
      </c>
      <c r="M112" s="7">
        <f t="shared" si="50"/>
        <v>8.3310663750163494E-3</v>
      </c>
      <c r="N112" s="7">
        <f t="shared" si="51"/>
        <v>1.4187238963418114E-2</v>
      </c>
      <c r="O112" s="8">
        <f t="shared" si="52"/>
        <v>3.6628256107642931E-3</v>
      </c>
      <c r="P112" s="8">
        <f t="shared" si="53"/>
        <v>3.2325917242801124E-3</v>
      </c>
      <c r="Q112" s="8">
        <f t="shared" si="54"/>
        <v>6.9406666944928056E-5</v>
      </c>
      <c r="R112" s="8">
        <f t="shared" si="55"/>
        <v>2.0127774940512908E-4</v>
      </c>
      <c r="S112" s="8">
        <f t="shared" si="56"/>
        <v>0.35545869014325165</v>
      </c>
      <c r="T112" s="8">
        <f t="shared" si="57"/>
        <v>0.25645772595628563</v>
      </c>
      <c r="U112" s="8">
        <f t="shared" si="58"/>
        <v>7.7157921906308262E-3</v>
      </c>
      <c r="V112" s="8">
        <f t="shared" si="59"/>
        <v>1.982069479818124E-2</v>
      </c>
    </row>
    <row r="113" spans="1:22">
      <c r="A113" s="1">
        <v>691.83</v>
      </c>
      <c r="B113" s="1">
        <v>0.33984129075451019</v>
      </c>
      <c r="C113" s="1">
        <v>0.40737051792828682</v>
      </c>
      <c r="D113" s="1">
        <v>0.41812970261554999</v>
      </c>
      <c r="E113" s="1">
        <v>0.34840935224223846</v>
      </c>
      <c r="F113" s="1">
        <v>0.35761011774967288</v>
      </c>
      <c r="G113" s="7">
        <f t="shared" si="60"/>
        <v>6.7529227173776629E-2</v>
      </c>
      <c r="H113" s="7">
        <f t="shared" si="61"/>
        <v>7.8288411861039797E-2</v>
      </c>
      <c r="I113" s="7">
        <f t="shared" si="62"/>
        <v>8.5680614877282624E-3</v>
      </c>
      <c r="J113" s="7">
        <f t="shared" si="63"/>
        <v>1.776882699516269E-2</v>
      </c>
      <c r="K113" s="7">
        <f t="shared" si="48"/>
        <v>6.7529227173776629E-2</v>
      </c>
      <c r="L113" s="7">
        <f t="shared" si="49"/>
        <v>7.8288411861039797E-2</v>
      </c>
      <c r="M113" s="7">
        <f t="shared" si="50"/>
        <v>8.5680614877282624E-3</v>
      </c>
      <c r="N113" s="7">
        <f t="shared" si="51"/>
        <v>1.776882699516269E-2</v>
      </c>
      <c r="O113" s="8">
        <f t="shared" si="52"/>
        <v>4.560196522687532E-3</v>
      </c>
      <c r="P113" s="8">
        <f t="shared" si="53"/>
        <v>6.1290754317237968E-3</v>
      </c>
      <c r="Q113" s="8">
        <f t="shared" si="54"/>
        <v>7.3411677657492247E-5</v>
      </c>
      <c r="R113" s="8">
        <f t="shared" si="55"/>
        <v>3.1573121278402237E-4</v>
      </c>
      <c r="S113" s="8">
        <f t="shared" si="56"/>
        <v>0.4425439960850574</v>
      </c>
      <c r="T113" s="8">
        <f t="shared" si="57"/>
        <v>0.48625031600131008</v>
      </c>
      <c r="U113" s="8">
        <f t="shared" si="58"/>
        <v>8.1610207506467563E-3</v>
      </c>
      <c r="V113" s="8">
        <f t="shared" si="59"/>
        <v>3.1091424786629962E-2</v>
      </c>
    </row>
    <row r="114" spans="1:22">
      <c r="A114" s="1">
        <v>693.97</v>
      </c>
      <c r="B114" s="1">
        <v>0.3398646557716129</v>
      </c>
      <c r="C114" s="1">
        <v>0.40655172413793106</v>
      </c>
      <c r="D114" s="1">
        <v>0.40885416666666674</v>
      </c>
      <c r="E114" s="1">
        <v>0.35632183908045983</v>
      </c>
      <c r="F114" s="1">
        <v>0.35603996366939145</v>
      </c>
      <c r="G114" s="7">
        <f t="shared" si="60"/>
        <v>6.6687068366318158E-2</v>
      </c>
      <c r="H114" s="7">
        <f t="shared" si="61"/>
        <v>6.898951089505384E-2</v>
      </c>
      <c r="I114" s="7">
        <f t="shared" si="62"/>
        <v>1.6457183308846934E-2</v>
      </c>
      <c r="J114" s="7">
        <f t="shared" si="63"/>
        <v>1.6175307897778546E-2</v>
      </c>
      <c r="K114" s="7">
        <f t="shared" si="48"/>
        <v>6.6687068366318158E-2</v>
      </c>
      <c r="L114" s="7">
        <f t="shared" si="49"/>
        <v>6.898951089505384E-2</v>
      </c>
      <c r="M114" s="7">
        <f t="shared" si="50"/>
        <v>1.6457183308846934E-2</v>
      </c>
      <c r="N114" s="7">
        <f t="shared" si="51"/>
        <v>1.6175307897778546E-2</v>
      </c>
      <c r="O114" s="8">
        <f t="shared" si="52"/>
        <v>4.4471650872939918E-3</v>
      </c>
      <c r="P114" s="8">
        <f t="shared" si="53"/>
        <v>4.7595526135387521E-3</v>
      </c>
      <c r="Q114" s="8">
        <f t="shared" si="54"/>
        <v>2.7083888246099016E-4</v>
      </c>
      <c r="R114" s="8">
        <f t="shared" si="55"/>
        <v>2.6164058558793702E-4</v>
      </c>
      <c r="S114" s="8">
        <f t="shared" si="56"/>
        <v>0.43157486726496713</v>
      </c>
      <c r="T114" s="8">
        <f t="shared" si="57"/>
        <v>0.3775991971609941</v>
      </c>
      <c r="U114" s="8">
        <f t="shared" si="58"/>
        <v>3.0108585042267284E-2</v>
      </c>
      <c r="V114" s="8">
        <f t="shared" si="59"/>
        <v>2.5764885632329936E-2</v>
      </c>
    </row>
    <row r="115" spans="1:22">
      <c r="A115" s="1">
        <v>696.09</v>
      </c>
      <c r="B115" s="1">
        <v>0.33974636682152676</v>
      </c>
      <c r="C115" s="1">
        <v>0.39999999999999997</v>
      </c>
      <c r="D115" s="1">
        <v>0.41666666666666669</v>
      </c>
      <c r="E115" s="1">
        <v>0.34688013136288998</v>
      </c>
      <c r="F115" s="1">
        <v>0.35384615384615381</v>
      </c>
      <c r="G115" s="7">
        <f t="shared" si="60"/>
        <v>6.0253633178473209E-2</v>
      </c>
      <c r="H115" s="7">
        <f t="shared" si="61"/>
        <v>7.6920299845139928E-2</v>
      </c>
      <c r="I115" s="7">
        <f t="shared" si="62"/>
        <v>7.1337645413632189E-3</v>
      </c>
      <c r="J115" s="7">
        <f t="shared" si="63"/>
        <v>1.4099787024627053E-2</v>
      </c>
      <c r="K115" s="7">
        <f t="shared" si="48"/>
        <v>6.0253633178473209E-2</v>
      </c>
      <c r="L115" s="7">
        <f t="shared" si="49"/>
        <v>7.6920299845139928E-2</v>
      </c>
      <c r="M115" s="7">
        <f t="shared" si="50"/>
        <v>7.1337645413632189E-3</v>
      </c>
      <c r="N115" s="7">
        <f t="shared" si="51"/>
        <v>1.4099787024627053E-2</v>
      </c>
      <c r="O115" s="8">
        <f t="shared" si="52"/>
        <v>3.6305003112060076E-3</v>
      </c>
      <c r="P115" s="8">
        <f t="shared" si="53"/>
        <v>5.9167325282662338E-3</v>
      </c>
      <c r="Q115" s="8">
        <f t="shared" si="54"/>
        <v>5.0890596531611179E-5</v>
      </c>
      <c r="R115" s="8">
        <f t="shared" si="55"/>
        <v>1.9880399413984141E-4</v>
      </c>
      <c r="S115" s="8">
        <f t="shared" si="56"/>
        <v>0.35232168340023096</v>
      </c>
      <c r="T115" s="8">
        <f t="shared" si="57"/>
        <v>0.46940408771499298</v>
      </c>
      <c r="U115" s="8">
        <f t="shared" si="58"/>
        <v>5.6573998519005922E-3</v>
      </c>
      <c r="V115" s="8">
        <f t="shared" si="59"/>
        <v>1.9577093365516315E-2</v>
      </c>
    </row>
    <row r="116" spans="1:22">
      <c r="A116" s="1">
        <v>698.22</v>
      </c>
      <c r="B116" s="1">
        <v>0.33858017757628089</v>
      </c>
      <c r="C116" s="1">
        <v>0.39963235294117644</v>
      </c>
      <c r="D116" s="1">
        <v>0.41766109785202865</v>
      </c>
      <c r="E116" s="1">
        <v>0.35485232067510553</v>
      </c>
      <c r="F116" s="1">
        <v>0.35285645703312529</v>
      </c>
      <c r="G116" s="7">
        <f t="shared" si="60"/>
        <v>6.1052175364895545E-2</v>
      </c>
      <c r="H116" s="7">
        <f t="shared" si="61"/>
        <v>7.9080920275747757E-2</v>
      </c>
      <c r="I116" s="7">
        <f t="shared" si="62"/>
        <v>1.6272143098824632E-2</v>
      </c>
      <c r="J116" s="7">
        <f t="shared" si="63"/>
        <v>1.4276279456844398E-2</v>
      </c>
      <c r="K116" s="7">
        <f t="shared" si="48"/>
        <v>6.1052175364895545E-2</v>
      </c>
      <c r="L116" s="7">
        <f t="shared" si="49"/>
        <v>7.9080920275747757E-2</v>
      </c>
      <c r="M116" s="7">
        <f t="shared" si="50"/>
        <v>1.6272143098824632E-2</v>
      </c>
      <c r="N116" s="7">
        <f t="shared" si="51"/>
        <v>1.4276279456844398E-2</v>
      </c>
      <c r="O116" s="8">
        <f t="shared" si="52"/>
        <v>3.7273681167859585E-3</v>
      </c>
      <c r="P116" s="8">
        <f t="shared" si="53"/>
        <v>6.2537919516591723E-3</v>
      </c>
      <c r="Q116" s="8">
        <f t="shared" si="54"/>
        <v>2.647826410286261E-4</v>
      </c>
      <c r="R116" s="8">
        <f t="shared" si="55"/>
        <v>2.038121551299174E-4</v>
      </c>
      <c r="S116" s="8">
        <f t="shared" si="56"/>
        <v>0.36172221374142732</v>
      </c>
      <c r="T116" s="8">
        <f t="shared" si="57"/>
        <v>0.49614470348351858</v>
      </c>
      <c r="U116" s="8">
        <f t="shared" si="58"/>
        <v>2.9435325506760601E-2</v>
      </c>
      <c r="V116" s="8">
        <f t="shared" si="59"/>
        <v>2.0070268745198513E-2</v>
      </c>
    </row>
    <row r="117" spans="1:22">
      <c r="A117" s="1">
        <v>700.35</v>
      </c>
      <c r="B117" s="1">
        <v>0.33818454114230467</v>
      </c>
      <c r="C117" s="1">
        <v>0.39908256880733944</v>
      </c>
      <c r="D117" s="1">
        <v>0.41587823940765117</v>
      </c>
      <c r="E117" s="1">
        <v>0.36132983377077865</v>
      </c>
      <c r="F117" s="1">
        <v>0.35589845694375316</v>
      </c>
      <c r="G117" s="7">
        <f t="shared" si="60"/>
        <v>6.0898027665034771E-2</v>
      </c>
      <c r="H117" s="7">
        <f t="shared" si="61"/>
        <v>7.76936982653465E-2</v>
      </c>
      <c r="I117" s="7">
        <f t="shared" si="62"/>
        <v>2.3145292628473979E-2</v>
      </c>
      <c r="J117" s="7">
        <f t="shared" si="63"/>
        <v>1.7713915801448488E-2</v>
      </c>
      <c r="K117" s="7">
        <f t="shared" si="48"/>
        <v>6.0898027665034771E-2</v>
      </c>
      <c r="L117" s="7">
        <f t="shared" si="49"/>
        <v>7.76936982653465E-2</v>
      </c>
      <c r="M117" s="7">
        <f t="shared" si="50"/>
        <v>2.3145292628473979E-2</v>
      </c>
      <c r="N117" s="7">
        <f t="shared" si="51"/>
        <v>1.7713915801448488E-2</v>
      </c>
      <c r="O117" s="8">
        <f t="shared" si="52"/>
        <v>3.7085697734913401E-3</v>
      </c>
      <c r="P117" s="8">
        <f t="shared" si="53"/>
        <v>6.0363107501467056E-3</v>
      </c>
      <c r="Q117" s="8">
        <f t="shared" si="54"/>
        <v>5.3570457085769187E-4</v>
      </c>
      <c r="R117" s="8">
        <f t="shared" si="55"/>
        <v>3.1378281302080641E-4</v>
      </c>
      <c r="S117" s="8">
        <f t="shared" si="56"/>
        <v>0.35989792965191703</v>
      </c>
      <c r="T117" s="8">
        <f t="shared" si="57"/>
        <v>0.47889082822324314</v>
      </c>
      <c r="U117" s="8">
        <f t="shared" si="58"/>
        <v>5.9553142749078053E-2</v>
      </c>
      <c r="V117" s="8">
        <f t="shared" si="59"/>
        <v>3.0899557393608688E-2</v>
      </c>
    </row>
    <row r="118" spans="1:22">
      <c r="C118" s="1">
        <f>AVERAGE(C4:C117)</f>
        <v>0.27927517889377829</v>
      </c>
      <c r="D118" s="1">
        <f t="shared" ref="D118:F118" si="64">AVERAGE(D4:D117)</f>
        <v>0.29148993836171827</v>
      </c>
      <c r="E118" s="1">
        <f t="shared" si="64"/>
        <v>0.2468956851106161</v>
      </c>
      <c r="F118" s="1">
        <f t="shared" si="64"/>
        <v>0.25455342368484052</v>
      </c>
      <c r="G118" s="7"/>
      <c r="H118" s="7"/>
      <c r="I118" s="7"/>
      <c r="J118" s="7"/>
      <c r="K118" s="7"/>
      <c r="L118" s="7"/>
      <c r="M118" s="7"/>
      <c r="N118" s="7"/>
      <c r="O118" s="8"/>
      <c r="P118" s="8"/>
      <c r="Q118" s="8"/>
      <c r="R118" s="8"/>
      <c r="S118" s="8"/>
      <c r="T118" s="8"/>
      <c r="U118" s="8"/>
      <c r="V118" s="8"/>
    </row>
  </sheetData>
  <mergeCells count="2">
    <mergeCell ref="W8:Z8"/>
    <mergeCell ref="C2:F2"/>
  </mergeCell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A259"/>
  <sheetViews>
    <sheetView zoomScale="85" zoomScaleNormal="85" workbookViewId="0">
      <selection activeCell="A3" sqref="A3:B3"/>
    </sheetView>
  </sheetViews>
  <sheetFormatPr defaultRowHeight="14.5"/>
  <cols>
    <col min="2" max="2" width="12" customWidth="1"/>
    <col min="7" max="10" width="6" style="1" bestFit="1" customWidth="1"/>
    <col min="11" max="14" width="4.90625" style="1" bestFit="1" customWidth="1"/>
    <col min="15" max="18" width="6.54296875" style="1" bestFit="1" customWidth="1"/>
    <col min="19" max="22" width="7.90625" style="1" customWidth="1"/>
    <col min="23" max="26" width="5.7265625" style="1" bestFit="1" customWidth="1"/>
  </cols>
  <sheetData>
    <row r="1" spans="1:27" ht="18.5" customHeight="1">
      <c r="A1" s="1"/>
      <c r="B1" s="10" t="s">
        <v>20</v>
      </c>
      <c r="C1" s="11">
        <f>_xlfn.STDEV.P(C4:C117)</f>
        <v>4.1904506385723066E-2</v>
      </c>
      <c r="D1" s="11">
        <f>_xlfn.STDEV.P(D4:D117)</f>
        <v>3.8135647035739462E-2</v>
      </c>
      <c r="E1" s="11">
        <f>_xlfn.STDEV.P(E4:E117)</f>
        <v>3.5340189813415773E-2</v>
      </c>
      <c r="F1" s="11">
        <f>_xlfn.STDEV.P(F4:F117)</f>
        <v>4.3475431325553274E-2</v>
      </c>
    </row>
    <row r="2" spans="1:27" s="25" customFormat="1" ht="14.5" customHeight="1">
      <c r="A2" s="23"/>
      <c r="B2" s="24"/>
      <c r="C2" s="32" t="s">
        <v>33</v>
      </c>
      <c r="D2" s="32"/>
      <c r="E2" s="32"/>
      <c r="F2" s="32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</row>
    <row r="3" spans="1:27" ht="37.5">
      <c r="A3" s="18" t="s">
        <v>32</v>
      </c>
      <c r="B3" s="18" t="s">
        <v>34</v>
      </c>
      <c r="C3" s="15" t="s">
        <v>25</v>
      </c>
      <c r="D3" s="15" t="s">
        <v>24</v>
      </c>
      <c r="E3" s="15" t="s">
        <v>26</v>
      </c>
      <c r="F3" s="17" t="s">
        <v>22</v>
      </c>
      <c r="G3" s="18" t="s">
        <v>0</v>
      </c>
      <c r="H3" s="18" t="s">
        <v>1</v>
      </c>
      <c r="I3" s="18" t="s">
        <v>2</v>
      </c>
      <c r="J3" s="18" t="s">
        <v>3</v>
      </c>
      <c r="K3" s="18" t="s">
        <v>4</v>
      </c>
      <c r="L3" s="18" t="s">
        <v>5</v>
      </c>
      <c r="M3" s="18" t="s">
        <v>6</v>
      </c>
      <c r="N3" s="18" t="s">
        <v>7</v>
      </c>
      <c r="O3" s="18" t="s">
        <v>8</v>
      </c>
      <c r="P3" s="18" t="s">
        <v>9</v>
      </c>
      <c r="Q3" s="18" t="s">
        <v>10</v>
      </c>
      <c r="R3" s="18" t="s">
        <v>11</v>
      </c>
      <c r="S3" s="18" t="s">
        <v>21</v>
      </c>
      <c r="T3" s="18" t="s">
        <v>21</v>
      </c>
      <c r="U3" s="18" t="s">
        <v>21</v>
      </c>
      <c r="V3" s="18" t="s">
        <v>21</v>
      </c>
      <c r="W3" s="18" t="s">
        <v>12</v>
      </c>
      <c r="X3" s="18" t="s">
        <v>13</v>
      </c>
      <c r="Y3" s="18" t="s">
        <v>14</v>
      </c>
      <c r="Z3" s="18" t="s">
        <v>15</v>
      </c>
    </row>
    <row r="4" spans="1:27">
      <c r="A4" s="1">
        <v>449.97</v>
      </c>
      <c r="B4" s="4">
        <v>0.26651843732079644</v>
      </c>
      <c r="C4">
        <v>0.26054216867469882</v>
      </c>
      <c r="D4">
        <v>0.30584192439862568</v>
      </c>
      <c r="E4">
        <v>0.23976608187134521</v>
      </c>
      <c r="F4">
        <v>0.19367588932806337</v>
      </c>
      <c r="G4" s="7">
        <f t="shared" ref="G4:G35" si="0">C4-$B4</f>
        <v>-5.9762686460976266E-3</v>
      </c>
      <c r="H4" s="7">
        <f t="shared" ref="H4:H35" si="1">D4-$B4</f>
        <v>3.9323487077829233E-2</v>
      </c>
      <c r="I4" s="7">
        <f t="shared" ref="I4:I35" si="2">E4-$B4</f>
        <v>-2.6752355449451232E-2</v>
      </c>
      <c r="J4" s="7">
        <f t="shared" ref="J4:J35" si="3">F4-$B4</f>
        <v>-7.284254799273307E-2</v>
      </c>
      <c r="K4" s="7">
        <f t="shared" ref="K4:K35" si="4">ABS(G4)</f>
        <v>5.9762686460976266E-3</v>
      </c>
      <c r="L4" s="7">
        <f t="shared" ref="L4:L35" si="5">ABS(H4)</f>
        <v>3.9323487077829233E-2</v>
      </c>
      <c r="M4" s="7">
        <f t="shared" ref="M4:M35" si="6">ABS(I4)</f>
        <v>2.6752355449451232E-2</v>
      </c>
      <c r="N4" s="7">
        <f t="shared" ref="N4:N35" si="7">ABS(J4)</f>
        <v>7.284254799273307E-2</v>
      </c>
      <c r="O4" s="8">
        <f t="shared" ref="O4:O35" si="8">G4^2</f>
        <v>3.571578693032956E-5</v>
      </c>
      <c r="P4" s="8">
        <f t="shared" ref="P4:P35" si="9">H4^2</f>
        <v>1.5463366359602026E-3</v>
      </c>
      <c r="Q4" s="8">
        <f t="shared" ref="Q4:Q35" si="10">I4^2</f>
        <v>7.1568852209378305E-4</v>
      </c>
      <c r="R4" s="8">
        <f t="shared" ref="R4:R35" si="11">J4^2</f>
        <v>5.3060367980736203E-3</v>
      </c>
      <c r="S4" s="8">
        <f t="shared" ref="S4:S35" si="12">(G4/C$1)^2</f>
        <v>2.0339429391695307E-2</v>
      </c>
      <c r="T4" s="8">
        <f t="shared" ref="T4:T35" si="13">(H4/D$1)^2</f>
        <v>1.0632657062396473</v>
      </c>
      <c r="U4" s="8">
        <f t="shared" ref="U4:U35" si="14">(I4/E$1)^2</f>
        <v>0.57304179252580545</v>
      </c>
      <c r="V4" s="8">
        <f t="shared" ref="V4:V35" si="15">(J4/F$1)^2</f>
        <v>2.8072588443640814</v>
      </c>
      <c r="W4" s="8">
        <f>AVERAGE(O4:O117)</f>
        <v>1.4753944783467269E-3</v>
      </c>
      <c r="X4" s="8">
        <f>AVERAGE(P4:P117)</f>
        <v>2.2900412060619085E-3</v>
      </c>
      <c r="Y4" s="8">
        <f>AVERAGE(Q4:Q117)</f>
        <v>1.0587372036149629E-3</v>
      </c>
      <c r="Z4" s="8">
        <f>AVERAGE(R4:R117)</f>
        <v>2.7654093325401906E-3</v>
      </c>
    </row>
    <row r="5" spans="1:27">
      <c r="A5" s="1">
        <v>452.27</v>
      </c>
      <c r="B5" s="4">
        <v>0.27293562035792157</v>
      </c>
      <c r="C5">
        <v>0.24737945492662466</v>
      </c>
      <c r="D5">
        <v>0.27951807228915648</v>
      </c>
      <c r="E5">
        <v>0.225237449118046</v>
      </c>
      <c r="F5">
        <v>0.25974025974025972</v>
      </c>
      <c r="G5" s="7">
        <f t="shared" si="0"/>
        <v>-2.5556165431296907E-2</v>
      </c>
      <c r="H5" s="7">
        <f t="shared" si="1"/>
        <v>6.5824519312349117E-3</v>
      </c>
      <c r="I5" s="7">
        <f t="shared" si="2"/>
        <v>-4.7698171239875575E-2</v>
      </c>
      <c r="J5" s="7">
        <f t="shared" si="3"/>
        <v>-1.3195360617661855E-2</v>
      </c>
      <c r="K5" s="7">
        <f t="shared" si="4"/>
        <v>2.5556165431296907E-2</v>
      </c>
      <c r="L5" s="7">
        <f t="shared" si="5"/>
        <v>6.5824519312349117E-3</v>
      </c>
      <c r="M5" s="7">
        <f t="shared" si="6"/>
        <v>4.7698171239875575E-2</v>
      </c>
      <c r="N5" s="7">
        <f t="shared" si="7"/>
        <v>1.3195360617661855E-2</v>
      </c>
      <c r="O5" s="8">
        <f t="shared" si="8"/>
        <v>6.5311759155181495E-4</v>
      </c>
      <c r="P5" s="8">
        <f t="shared" si="9"/>
        <v>4.332867342701822E-5</v>
      </c>
      <c r="Q5" s="8">
        <f t="shared" si="10"/>
        <v>2.2751155396284937E-3</v>
      </c>
      <c r="R5" s="8">
        <f t="shared" si="11"/>
        <v>1.7411754183014146E-4</v>
      </c>
      <c r="S5" s="8">
        <f t="shared" si="12"/>
        <v>0.37193746182200282</v>
      </c>
      <c r="T5" s="8">
        <f t="shared" si="13"/>
        <v>2.9792925731982244E-2</v>
      </c>
      <c r="U5" s="8">
        <f t="shared" si="14"/>
        <v>1.8216532007777355</v>
      </c>
      <c r="V5" s="8">
        <f t="shared" si="15"/>
        <v>9.2120169509388991E-2</v>
      </c>
      <c r="W5" s="9" t="s">
        <v>16</v>
      </c>
      <c r="X5" s="9" t="s">
        <v>17</v>
      </c>
      <c r="Y5" s="9" t="s">
        <v>18</v>
      </c>
      <c r="Z5" s="9" t="s">
        <v>19</v>
      </c>
    </row>
    <row r="6" spans="1:27">
      <c r="A6" s="1">
        <v>454.58</v>
      </c>
      <c r="B6" s="4">
        <v>0.27619898490202416</v>
      </c>
      <c r="C6">
        <v>0.25360230547550422</v>
      </c>
      <c r="D6">
        <v>0.27363184079601988</v>
      </c>
      <c r="E6">
        <v>0.27239150507848564</v>
      </c>
      <c r="F6">
        <v>0.2562562562562562</v>
      </c>
      <c r="G6" s="7">
        <f t="shared" si="0"/>
        <v>-2.2596679426519939E-2</v>
      </c>
      <c r="H6" s="7">
        <f t="shared" si="1"/>
        <v>-2.5671441060042821E-3</v>
      </c>
      <c r="I6" s="7">
        <f t="shared" si="2"/>
        <v>-3.8074798235385177E-3</v>
      </c>
      <c r="J6" s="7">
        <f t="shared" si="3"/>
        <v>-1.994272864576796E-2</v>
      </c>
      <c r="K6" s="7">
        <f t="shared" si="4"/>
        <v>2.2596679426519939E-2</v>
      </c>
      <c r="L6" s="7">
        <f t="shared" si="5"/>
        <v>2.5671441060042821E-3</v>
      </c>
      <c r="M6" s="7">
        <f t="shared" si="6"/>
        <v>3.8074798235385177E-3</v>
      </c>
      <c r="N6" s="7">
        <f t="shared" si="7"/>
        <v>1.994272864576796E-2</v>
      </c>
      <c r="O6" s="8">
        <f t="shared" si="8"/>
        <v>5.1060992110490944E-4</v>
      </c>
      <c r="P6" s="8">
        <f t="shared" si="9"/>
        <v>6.5902288609925245E-6</v>
      </c>
      <c r="Q6" s="8">
        <f t="shared" si="10"/>
        <v>1.4496902606652902E-5</v>
      </c>
      <c r="R6" s="8">
        <f t="shared" si="11"/>
        <v>3.9771242583873395E-4</v>
      </c>
      <c r="S6" s="8">
        <f t="shared" si="12"/>
        <v>0.29078218148381668</v>
      </c>
      <c r="T6" s="8">
        <f t="shared" si="13"/>
        <v>4.5314611199216686E-3</v>
      </c>
      <c r="U6" s="8">
        <f t="shared" si="14"/>
        <v>1.1607467214207769E-2</v>
      </c>
      <c r="V6" s="8">
        <f t="shared" si="15"/>
        <v>0.21041726008282177</v>
      </c>
      <c r="W6" s="7">
        <f>SQRT(W4)</f>
        <v>3.841086406665082E-2</v>
      </c>
      <c r="X6" s="7">
        <f>SQRT(X4)</f>
        <v>4.7854374993953355E-2</v>
      </c>
      <c r="Y6" s="7">
        <f>SQRT(Y4)</f>
        <v>3.2538242171558117E-2</v>
      </c>
      <c r="Z6" s="7">
        <f>SQRT(Z4)</f>
        <v>5.2587159388392438E-2</v>
      </c>
    </row>
    <row r="7" spans="1:27">
      <c r="A7" s="1">
        <v>456.88</v>
      </c>
      <c r="B7" s="4">
        <v>0.27975666035816493</v>
      </c>
      <c r="C7">
        <v>0.25163234555499747</v>
      </c>
      <c r="D7">
        <v>0.3012048192771084</v>
      </c>
      <c r="E7">
        <v>0.26162790697674415</v>
      </c>
      <c r="F7">
        <v>0.27246790299572032</v>
      </c>
      <c r="G7" s="7">
        <f t="shared" si="0"/>
        <v>-2.8124314803167461E-2</v>
      </c>
      <c r="H7" s="7">
        <f t="shared" si="1"/>
        <v>2.1448158918943472E-2</v>
      </c>
      <c r="I7" s="7">
        <f t="shared" si="2"/>
        <v>-1.8128753381420781E-2</v>
      </c>
      <c r="J7" s="7">
        <f t="shared" si="3"/>
        <v>-7.2887573624446089E-3</v>
      </c>
      <c r="K7" s="7">
        <f t="shared" si="4"/>
        <v>2.8124314803167461E-2</v>
      </c>
      <c r="L7" s="7">
        <f t="shared" si="5"/>
        <v>2.1448158918943472E-2</v>
      </c>
      <c r="M7" s="7">
        <f t="shared" si="6"/>
        <v>1.8128753381420781E-2</v>
      </c>
      <c r="N7" s="7">
        <f t="shared" si="7"/>
        <v>7.2887573624446089E-3</v>
      </c>
      <c r="O7" s="8">
        <f t="shared" si="8"/>
        <v>7.9097708314766432E-4</v>
      </c>
      <c r="P7" s="8">
        <f t="shared" si="9"/>
        <v>4.6002352101225439E-4</v>
      </c>
      <c r="Q7" s="8">
        <f t="shared" si="10"/>
        <v>3.2865169916437544E-4</v>
      </c>
      <c r="R7" s="8">
        <f t="shared" si="11"/>
        <v>5.312598388859049E-5</v>
      </c>
      <c r="S7" s="8">
        <f t="shared" si="12"/>
        <v>0.45044569687107217</v>
      </c>
      <c r="T7" s="8">
        <f t="shared" si="13"/>
        <v>0.31631355203080919</v>
      </c>
      <c r="U7" s="8">
        <f t="shared" si="14"/>
        <v>0.26314682014856555</v>
      </c>
      <c r="V7" s="8">
        <f t="shared" si="15"/>
        <v>2.8107303777262657E-2</v>
      </c>
      <c r="W7" s="16"/>
      <c r="X7" s="16"/>
      <c r="Y7" s="16"/>
      <c r="Z7" s="16"/>
    </row>
    <row r="8" spans="1:27">
      <c r="A8" s="1">
        <v>459.18</v>
      </c>
      <c r="B8" s="4">
        <v>0.28542553363671158</v>
      </c>
      <c r="C8">
        <v>0.25654825977753859</v>
      </c>
      <c r="D8">
        <v>0.28028110789582472</v>
      </c>
      <c r="E8">
        <v>0.27780341485925236</v>
      </c>
      <c r="F8">
        <v>0.28431876606683809</v>
      </c>
      <c r="G8" s="7">
        <f t="shared" si="0"/>
        <v>-2.8877273859172992E-2</v>
      </c>
      <c r="H8" s="7">
        <f t="shared" si="1"/>
        <v>-5.1444257408868599E-3</v>
      </c>
      <c r="I8" s="7">
        <f t="shared" si="2"/>
        <v>-7.6221187774592192E-3</v>
      </c>
      <c r="J8" s="7">
        <f t="shared" si="3"/>
        <v>-1.1067675698734902E-3</v>
      </c>
      <c r="K8" s="7">
        <f t="shared" si="4"/>
        <v>2.8877273859172992E-2</v>
      </c>
      <c r="L8" s="7">
        <f t="shared" si="5"/>
        <v>5.1444257408868599E-3</v>
      </c>
      <c r="M8" s="7">
        <f t="shared" si="6"/>
        <v>7.6221187774592192E-3</v>
      </c>
      <c r="N8" s="7">
        <f t="shared" si="7"/>
        <v>1.1067675698734902E-3</v>
      </c>
      <c r="O8" s="8">
        <f t="shared" si="8"/>
        <v>8.3389694553767581E-4</v>
      </c>
      <c r="P8" s="8">
        <f t="shared" si="9"/>
        <v>2.6465116203499319E-5</v>
      </c>
      <c r="Q8" s="8">
        <f t="shared" si="10"/>
        <v>5.8096694657696424E-5</v>
      </c>
      <c r="R8" s="8">
        <f t="shared" si="11"/>
        <v>1.2249344537236711E-6</v>
      </c>
      <c r="S8" s="8">
        <f t="shared" si="12"/>
        <v>0.47488770377087258</v>
      </c>
      <c r="T8" s="8">
        <f t="shared" si="13"/>
        <v>1.8197493234294843E-2</v>
      </c>
      <c r="U8" s="8">
        <f t="shared" si="14"/>
        <v>4.651721107539044E-2</v>
      </c>
      <c r="V8" s="8">
        <f t="shared" si="15"/>
        <v>6.4807467604267237E-4</v>
      </c>
      <c r="W8" s="30" t="s">
        <v>23</v>
      </c>
      <c r="X8" s="31"/>
      <c r="Y8" s="31"/>
      <c r="Z8" s="31"/>
    </row>
    <row r="9" spans="1:27">
      <c r="A9" s="1">
        <v>461.48</v>
      </c>
      <c r="B9" s="4">
        <v>0.28876717507772826</v>
      </c>
      <c r="C9">
        <v>0.25361725361725368</v>
      </c>
      <c r="D9">
        <v>0.29228395061728396</v>
      </c>
      <c r="E9">
        <v>0.27969348659003834</v>
      </c>
      <c r="F9">
        <v>0.28965785381026438</v>
      </c>
      <c r="G9" s="7">
        <f t="shared" si="0"/>
        <v>-3.5149921460474576E-2</v>
      </c>
      <c r="H9" s="7">
        <f t="shared" si="1"/>
        <v>3.5167755395557054E-3</v>
      </c>
      <c r="I9" s="7">
        <f t="shared" si="2"/>
        <v>-9.0736884876899127E-3</v>
      </c>
      <c r="J9" s="7">
        <f t="shared" si="3"/>
        <v>8.9067873253612095E-4</v>
      </c>
      <c r="K9" s="7">
        <f t="shared" si="4"/>
        <v>3.5149921460474576E-2</v>
      </c>
      <c r="L9" s="7">
        <f t="shared" si="5"/>
        <v>3.5167755395557054E-3</v>
      </c>
      <c r="M9" s="7">
        <f t="shared" si="6"/>
        <v>9.0736884876899127E-3</v>
      </c>
      <c r="N9" s="7">
        <f t="shared" si="7"/>
        <v>8.9067873253612095E-4</v>
      </c>
      <c r="O9" s="8">
        <f t="shared" si="8"/>
        <v>1.235516978677531E-3</v>
      </c>
      <c r="P9" s="8">
        <f t="shared" si="9"/>
        <v>1.2367710195617324E-5</v>
      </c>
      <c r="Q9" s="8">
        <f t="shared" si="10"/>
        <v>8.2331822771636448E-5</v>
      </c>
      <c r="R9" s="8">
        <f t="shared" si="11"/>
        <v>7.9330860459215085E-7</v>
      </c>
      <c r="S9" s="8">
        <f t="shared" si="12"/>
        <v>0.70360231454713995</v>
      </c>
      <c r="T9" s="8">
        <f t="shared" si="13"/>
        <v>8.5040746043921443E-3</v>
      </c>
      <c r="U9" s="8">
        <f t="shared" si="14"/>
        <v>6.5921939288545853E-2</v>
      </c>
      <c r="V9" s="8">
        <f t="shared" si="15"/>
        <v>4.1971487973094604E-4</v>
      </c>
      <c r="W9" s="1" t="s">
        <v>12</v>
      </c>
      <c r="X9" s="1" t="s">
        <v>13</v>
      </c>
      <c r="Y9" s="1" t="s">
        <v>14</v>
      </c>
      <c r="Z9" s="1" t="s">
        <v>15</v>
      </c>
    </row>
    <row r="10" spans="1:27">
      <c r="A10" s="1">
        <v>463.78</v>
      </c>
      <c r="B10" s="4">
        <v>0.29174834632526653</v>
      </c>
      <c r="C10">
        <v>0.25967096487327701</v>
      </c>
      <c r="D10">
        <v>0.28675730110775433</v>
      </c>
      <c r="E10">
        <v>0.27347053848322522</v>
      </c>
      <c r="F10">
        <v>0.3</v>
      </c>
      <c r="G10" s="7">
        <f t="shared" si="0"/>
        <v>-3.2077381451989517E-2</v>
      </c>
      <c r="H10" s="7">
        <f t="shared" si="1"/>
        <v>-4.9910452175122022E-3</v>
      </c>
      <c r="I10" s="7">
        <f t="shared" si="2"/>
        <v>-1.8277807842041305E-2</v>
      </c>
      <c r="J10" s="7">
        <f t="shared" si="3"/>
        <v>8.2516536747334612E-3</v>
      </c>
      <c r="K10" s="7">
        <f t="shared" si="4"/>
        <v>3.2077381451989517E-2</v>
      </c>
      <c r="L10" s="7">
        <f t="shared" si="5"/>
        <v>4.9910452175122022E-3</v>
      </c>
      <c r="M10" s="7">
        <f t="shared" si="6"/>
        <v>1.8277807842041305E-2</v>
      </c>
      <c r="N10" s="7">
        <f t="shared" si="7"/>
        <v>8.2516536747334612E-3</v>
      </c>
      <c r="O10" s="8">
        <f t="shared" si="8"/>
        <v>1.0289584008164412E-3</v>
      </c>
      <c r="P10" s="8">
        <f t="shared" si="9"/>
        <v>2.4910532363251427E-5</v>
      </c>
      <c r="Q10" s="8">
        <f t="shared" si="10"/>
        <v>3.340782595105866E-4</v>
      </c>
      <c r="R10" s="8">
        <f t="shared" si="11"/>
        <v>6.8089788367742241E-5</v>
      </c>
      <c r="S10" s="8">
        <f t="shared" si="12"/>
        <v>0.58597131798391022</v>
      </c>
      <c r="T10" s="8">
        <f t="shared" si="13"/>
        <v>1.7128556725664868E-2</v>
      </c>
      <c r="U10" s="8">
        <f t="shared" si="14"/>
        <v>0.26749179114089744</v>
      </c>
      <c r="V10" s="8">
        <f t="shared" si="15"/>
        <v>3.6024186766970633E-2</v>
      </c>
      <c r="W10" s="7">
        <f>(SUM(S4:S117))/COUNT(S4:S117)</f>
        <v>0.84020777354753595</v>
      </c>
      <c r="X10" s="7">
        <f>(SUM(T4:T117))/COUNT(T4:T117)</f>
        <v>1.5746391979967131</v>
      </c>
      <c r="Y10" s="7">
        <f>(SUM(U4:U117))/COUNT(U4:U117)</f>
        <v>0.84771607514165981</v>
      </c>
      <c r="Z10" s="7">
        <f>(SUM(V4:V117))/COUNT(V4:V117)</f>
        <v>1.4630919653400993</v>
      </c>
      <c r="AA10" s="14"/>
    </row>
    <row r="11" spans="1:27">
      <c r="A11" s="1">
        <v>466.07</v>
      </c>
      <c r="B11" s="4">
        <v>0.29726120003334866</v>
      </c>
      <c r="C11">
        <v>0.26292002358027117</v>
      </c>
      <c r="D11">
        <v>0.28366445916114791</v>
      </c>
      <c r="E11">
        <v>0.27925270403146502</v>
      </c>
      <c r="F11">
        <v>0.29568106312292364</v>
      </c>
      <c r="G11" s="7">
        <f t="shared" si="0"/>
        <v>-3.4341176453077493E-2</v>
      </c>
      <c r="H11" s="7">
        <f t="shared" si="1"/>
        <v>-1.3596740872200752E-2</v>
      </c>
      <c r="I11" s="7">
        <f t="shared" si="2"/>
        <v>-1.8008496001883645E-2</v>
      </c>
      <c r="J11" s="7">
        <f t="shared" si="3"/>
        <v>-1.5801369104250229E-3</v>
      </c>
      <c r="K11" s="7">
        <f t="shared" si="4"/>
        <v>3.4341176453077493E-2</v>
      </c>
      <c r="L11" s="7">
        <f t="shared" si="5"/>
        <v>1.3596740872200752E-2</v>
      </c>
      <c r="M11" s="7">
        <f t="shared" si="6"/>
        <v>1.8008496001883645E-2</v>
      </c>
      <c r="N11" s="7">
        <f t="shared" si="7"/>
        <v>1.5801369104250229E-3</v>
      </c>
      <c r="O11" s="8">
        <f t="shared" si="8"/>
        <v>1.179316400181404E-3</v>
      </c>
      <c r="P11" s="8">
        <f t="shared" si="9"/>
        <v>1.8487136234577448E-4</v>
      </c>
      <c r="Q11" s="8">
        <f t="shared" si="10"/>
        <v>3.2430592824985924E-4</v>
      </c>
      <c r="R11" s="8">
        <f t="shared" si="11"/>
        <v>2.496832655687537E-6</v>
      </c>
      <c r="S11" s="8">
        <f t="shared" si="12"/>
        <v>0.67159720430487591</v>
      </c>
      <c r="T11" s="8">
        <f t="shared" si="13"/>
        <v>0.12711810292589137</v>
      </c>
      <c r="U11" s="8">
        <f t="shared" si="14"/>
        <v>0.2596672221420539</v>
      </c>
      <c r="V11" s="8">
        <f t="shared" si="15"/>
        <v>1.3209964088678459E-3</v>
      </c>
    </row>
    <row r="12" spans="1:27">
      <c r="A12" s="1">
        <v>468.37</v>
      </c>
      <c r="B12" s="4">
        <v>0.29986504671574826</v>
      </c>
      <c r="C12">
        <v>0.26101631351959498</v>
      </c>
      <c r="D12">
        <v>0.2910416666666667</v>
      </c>
      <c r="E12">
        <v>0.28418604651162793</v>
      </c>
      <c r="F12">
        <v>0.30023455824863171</v>
      </c>
      <c r="G12" s="7">
        <f t="shared" si="0"/>
        <v>-3.8848733196153284E-2</v>
      </c>
      <c r="H12" s="7">
        <f t="shared" si="1"/>
        <v>-8.8233800490815639E-3</v>
      </c>
      <c r="I12" s="7">
        <f t="shared" si="2"/>
        <v>-1.567900020412033E-2</v>
      </c>
      <c r="J12" s="7">
        <f t="shared" si="3"/>
        <v>3.6951153288344862E-4</v>
      </c>
      <c r="K12" s="7">
        <f t="shared" si="4"/>
        <v>3.8848733196153284E-2</v>
      </c>
      <c r="L12" s="7">
        <f t="shared" si="5"/>
        <v>8.8233800490815639E-3</v>
      </c>
      <c r="M12" s="7">
        <f t="shared" si="6"/>
        <v>1.567900020412033E-2</v>
      </c>
      <c r="N12" s="7">
        <f t="shared" si="7"/>
        <v>3.6951153288344862E-4</v>
      </c>
      <c r="O12" s="8">
        <f t="shared" si="8"/>
        <v>1.5092240709459021E-3</v>
      </c>
      <c r="P12" s="8">
        <f t="shared" si="9"/>
        <v>7.7852035490530585E-5</v>
      </c>
      <c r="Q12" s="8">
        <f t="shared" si="10"/>
        <v>2.4583104740080535E-4</v>
      </c>
      <c r="R12" s="8">
        <f t="shared" si="11"/>
        <v>1.3653877293387592E-7</v>
      </c>
      <c r="S12" s="8">
        <f t="shared" si="12"/>
        <v>0.85947305283041919</v>
      </c>
      <c r="T12" s="8">
        <f t="shared" si="13"/>
        <v>5.3531292975304963E-2</v>
      </c>
      <c r="U12" s="8">
        <f t="shared" si="14"/>
        <v>0.19683348232122982</v>
      </c>
      <c r="V12" s="8">
        <f t="shared" si="15"/>
        <v>7.2238413057444472E-5</v>
      </c>
    </row>
    <row r="13" spans="1:27">
      <c r="A13" s="1">
        <v>470.66</v>
      </c>
      <c r="B13" s="4">
        <v>0.30294414879625953</v>
      </c>
      <c r="C13">
        <v>0.26327812678469448</v>
      </c>
      <c r="D13">
        <v>0.29003596361328532</v>
      </c>
      <c r="E13">
        <v>0.28528037383177568</v>
      </c>
      <c r="F13">
        <v>0.29831932773109238</v>
      </c>
      <c r="G13" s="7">
        <f t="shared" si="0"/>
        <v>-3.966602201156505E-2</v>
      </c>
      <c r="H13" s="7">
        <f t="shared" si="1"/>
        <v>-1.2908185182974208E-2</v>
      </c>
      <c r="I13" s="7">
        <f t="shared" si="2"/>
        <v>-1.7663774964483847E-2</v>
      </c>
      <c r="J13" s="7">
        <f t="shared" si="3"/>
        <v>-4.6248210651671506E-3</v>
      </c>
      <c r="K13" s="7">
        <f t="shared" si="4"/>
        <v>3.966602201156505E-2</v>
      </c>
      <c r="L13" s="7">
        <f t="shared" si="5"/>
        <v>1.2908185182974208E-2</v>
      </c>
      <c r="M13" s="7">
        <f t="shared" si="6"/>
        <v>1.7663774964483847E-2</v>
      </c>
      <c r="N13" s="7">
        <f t="shared" si="7"/>
        <v>4.6248210651671506E-3</v>
      </c>
      <c r="O13" s="8">
        <f t="shared" si="8"/>
        <v>1.5733933022219631E-3</v>
      </c>
      <c r="P13" s="8">
        <f t="shared" si="9"/>
        <v>1.6662124471795487E-4</v>
      </c>
      <c r="Q13" s="8">
        <f t="shared" si="10"/>
        <v>3.1200894599592635E-4</v>
      </c>
      <c r="R13" s="8">
        <f t="shared" si="11"/>
        <v>2.1388969884813818E-5</v>
      </c>
      <c r="S13" s="8">
        <f t="shared" si="12"/>
        <v>0.89601615213843055</v>
      </c>
      <c r="T13" s="8">
        <f t="shared" si="13"/>
        <v>0.1145692673378043</v>
      </c>
      <c r="U13" s="8">
        <f t="shared" si="14"/>
        <v>0.24982120039388289</v>
      </c>
      <c r="V13" s="8">
        <f t="shared" si="15"/>
        <v>1.1316237931629112E-2</v>
      </c>
    </row>
    <row r="14" spans="1:27">
      <c r="A14" s="1">
        <v>472.95</v>
      </c>
      <c r="B14" s="4">
        <v>0.30777940057229514</v>
      </c>
      <c r="C14">
        <v>0.27549776513612351</v>
      </c>
      <c r="D14">
        <v>0.29681185451279746</v>
      </c>
      <c r="E14">
        <v>0.29004975124378107</v>
      </c>
      <c r="F14">
        <v>0.30005561735261399</v>
      </c>
      <c r="G14" s="7">
        <f t="shared" si="0"/>
        <v>-3.228163543617163E-2</v>
      </c>
      <c r="H14" s="7">
        <f t="shared" si="1"/>
        <v>-1.0967546059497679E-2</v>
      </c>
      <c r="I14" s="7">
        <f t="shared" si="2"/>
        <v>-1.7729649328514063E-2</v>
      </c>
      <c r="J14" s="7">
        <f t="shared" si="3"/>
        <v>-7.7237832196811462E-3</v>
      </c>
      <c r="K14" s="7">
        <f t="shared" si="4"/>
        <v>3.228163543617163E-2</v>
      </c>
      <c r="L14" s="7">
        <f t="shared" si="5"/>
        <v>1.0967546059497679E-2</v>
      </c>
      <c r="M14" s="7">
        <f t="shared" si="6"/>
        <v>1.7729649328514063E-2</v>
      </c>
      <c r="N14" s="7">
        <f t="shared" si="7"/>
        <v>7.7237832196811462E-3</v>
      </c>
      <c r="O14" s="8">
        <f t="shared" si="8"/>
        <v>1.0421039864338918E-3</v>
      </c>
      <c r="P14" s="8">
        <f t="shared" si="9"/>
        <v>1.2028706656720307E-4</v>
      </c>
      <c r="Q14" s="8">
        <f t="shared" si="10"/>
        <v>3.1434046531207915E-4</v>
      </c>
      <c r="R14" s="8">
        <f t="shared" si="11"/>
        <v>5.965682722462805E-5</v>
      </c>
      <c r="S14" s="8">
        <f t="shared" si="12"/>
        <v>0.59345746720414683</v>
      </c>
      <c r="T14" s="8">
        <f t="shared" si="13"/>
        <v>8.270974754837554E-2</v>
      </c>
      <c r="U14" s="8">
        <f t="shared" si="14"/>
        <v>0.2516880153098579</v>
      </c>
      <c r="V14" s="8">
        <f t="shared" si="15"/>
        <v>3.1562569621424133E-2</v>
      </c>
    </row>
    <row r="15" spans="1:27">
      <c r="A15" s="1">
        <v>475.24</v>
      </c>
      <c r="B15" s="4">
        <v>0.31029436944411404</v>
      </c>
      <c r="C15">
        <v>0.27156621106878776</v>
      </c>
      <c r="D15">
        <v>0.29105211406096365</v>
      </c>
      <c r="E15">
        <v>0.28987479586281983</v>
      </c>
      <c r="F15">
        <v>0.3066424021838034</v>
      </c>
      <c r="G15" s="7">
        <f t="shared" si="0"/>
        <v>-3.8728158375326283E-2</v>
      </c>
      <c r="H15" s="7">
        <f t="shared" si="1"/>
        <v>-1.9242255383150386E-2</v>
      </c>
      <c r="I15" s="7">
        <f t="shared" si="2"/>
        <v>-2.0419573581294204E-2</v>
      </c>
      <c r="J15" s="7">
        <f t="shared" si="3"/>
        <v>-3.6519672603106401E-3</v>
      </c>
      <c r="K15" s="7">
        <f t="shared" si="4"/>
        <v>3.8728158375326283E-2</v>
      </c>
      <c r="L15" s="7">
        <f t="shared" si="5"/>
        <v>1.9242255383150386E-2</v>
      </c>
      <c r="M15" s="7">
        <f t="shared" si="6"/>
        <v>2.0419573581294204E-2</v>
      </c>
      <c r="N15" s="7">
        <f t="shared" si="7"/>
        <v>3.6519672603106401E-3</v>
      </c>
      <c r="O15" s="8">
        <f t="shared" si="8"/>
        <v>1.4998702511443552E-3</v>
      </c>
      <c r="P15" s="8">
        <f t="shared" si="9"/>
        <v>3.7026439223038004E-4</v>
      </c>
      <c r="Q15" s="8">
        <f t="shared" si="10"/>
        <v>4.1695898524188817E-4</v>
      </c>
      <c r="R15" s="8">
        <f t="shared" si="11"/>
        <v>1.3336864870380803E-5</v>
      </c>
      <c r="S15" s="8">
        <f t="shared" si="12"/>
        <v>0.85414623873089146</v>
      </c>
      <c r="T15" s="8">
        <f t="shared" si="13"/>
        <v>0.25459490601525203</v>
      </c>
      <c r="U15" s="8">
        <f t="shared" si="14"/>
        <v>0.33385322935421158</v>
      </c>
      <c r="V15" s="8">
        <f t="shared" si="15"/>
        <v>7.0561199042301955E-3</v>
      </c>
    </row>
    <row r="16" spans="1:27">
      <c r="A16" s="1">
        <v>477.53</v>
      </c>
      <c r="B16" s="4">
        <v>0.31283567965841452</v>
      </c>
      <c r="C16">
        <v>0.27463571252161023</v>
      </c>
      <c r="D16">
        <v>0.29518398268398266</v>
      </c>
      <c r="E16">
        <v>0.28822652757078987</v>
      </c>
      <c r="F16">
        <v>0.30872034747744742</v>
      </c>
      <c r="G16" s="7">
        <f t="shared" si="0"/>
        <v>-3.8199967136804291E-2</v>
      </c>
      <c r="H16" s="7">
        <f t="shared" si="1"/>
        <v>-1.7651696974431863E-2</v>
      </c>
      <c r="I16" s="7">
        <f t="shared" si="2"/>
        <v>-2.4609152087624653E-2</v>
      </c>
      <c r="J16" s="7">
        <f t="shared" si="3"/>
        <v>-4.1153321809671017E-3</v>
      </c>
      <c r="K16" s="7">
        <f t="shared" si="4"/>
        <v>3.8199967136804291E-2</v>
      </c>
      <c r="L16" s="7">
        <f t="shared" si="5"/>
        <v>1.7651696974431863E-2</v>
      </c>
      <c r="M16" s="7">
        <f t="shared" si="6"/>
        <v>2.4609152087624653E-2</v>
      </c>
      <c r="N16" s="7">
        <f t="shared" si="7"/>
        <v>4.1153321809671017E-3</v>
      </c>
      <c r="O16" s="8">
        <f t="shared" si="8"/>
        <v>1.4592374892529278E-3</v>
      </c>
      <c r="P16" s="8">
        <f t="shared" si="9"/>
        <v>3.1158240607716698E-4</v>
      </c>
      <c r="Q16" s="8">
        <f t="shared" si="10"/>
        <v>6.0561036647184085E-4</v>
      </c>
      <c r="R16" s="8">
        <f t="shared" si="11"/>
        <v>1.6935958959703441E-5</v>
      </c>
      <c r="S16" s="8">
        <f t="shared" si="12"/>
        <v>0.83100669001837402</v>
      </c>
      <c r="T16" s="8">
        <f t="shared" si="13"/>
        <v>0.2142449964291048</v>
      </c>
      <c r="U16" s="8">
        <f t="shared" si="14"/>
        <v>0.48490375248711598</v>
      </c>
      <c r="V16" s="8">
        <f t="shared" si="15"/>
        <v>8.9602885141459084E-3</v>
      </c>
    </row>
    <row r="17" spans="1:22">
      <c r="A17" s="1">
        <v>479.81</v>
      </c>
      <c r="B17" s="4">
        <v>0.31723294200435298</v>
      </c>
      <c r="C17">
        <v>0.278856526429342</v>
      </c>
      <c r="D17">
        <v>0.30035650623885912</v>
      </c>
      <c r="E17">
        <v>0.29307515589104044</v>
      </c>
      <c r="F17">
        <v>0.3209200438116101</v>
      </c>
      <c r="G17" s="7">
        <f t="shared" si="0"/>
        <v>-3.837641557501098E-2</v>
      </c>
      <c r="H17" s="7">
        <f t="shared" si="1"/>
        <v>-1.6876435765493858E-2</v>
      </c>
      <c r="I17" s="7">
        <f t="shared" si="2"/>
        <v>-2.415778611331254E-2</v>
      </c>
      <c r="J17" s="7">
        <f t="shared" si="3"/>
        <v>3.6871018072571204E-3</v>
      </c>
      <c r="K17" s="7">
        <f t="shared" si="4"/>
        <v>3.837641557501098E-2</v>
      </c>
      <c r="L17" s="7">
        <f t="shared" si="5"/>
        <v>1.6876435765493858E-2</v>
      </c>
      <c r="M17" s="7">
        <f t="shared" si="6"/>
        <v>2.415778611331254E-2</v>
      </c>
      <c r="N17" s="7">
        <f t="shared" si="7"/>
        <v>3.6871018072571204E-3</v>
      </c>
      <c r="O17" s="8">
        <f t="shared" si="8"/>
        <v>1.4727492723859454E-3</v>
      </c>
      <c r="P17" s="8">
        <f t="shared" si="9"/>
        <v>2.8481408414684025E-4</v>
      </c>
      <c r="Q17" s="8">
        <f t="shared" si="10"/>
        <v>5.835986298965562E-4</v>
      </c>
      <c r="R17" s="8">
        <f t="shared" si="11"/>
        <v>1.3594719737078724E-5</v>
      </c>
      <c r="S17" s="8">
        <f t="shared" si="12"/>
        <v>0.83870138143105388</v>
      </c>
      <c r="T17" s="8">
        <f t="shared" si="13"/>
        <v>0.19583901802814324</v>
      </c>
      <c r="U17" s="8">
        <f t="shared" si="14"/>
        <v>0.46727926279039006</v>
      </c>
      <c r="V17" s="8">
        <f t="shared" si="15"/>
        <v>7.1925428848176771E-3</v>
      </c>
    </row>
    <row r="18" spans="1:22">
      <c r="A18" s="1">
        <v>482.1</v>
      </c>
      <c r="B18" s="4">
        <v>0.31952369031713734</v>
      </c>
      <c r="C18">
        <v>0.2844853159299911</v>
      </c>
      <c r="D18">
        <v>0.31642276422764232</v>
      </c>
      <c r="E18">
        <v>0.30620294012190752</v>
      </c>
      <c r="F18">
        <v>0.31020733652312604</v>
      </c>
      <c r="G18" s="7">
        <f t="shared" si="0"/>
        <v>-3.5038374387146243E-2</v>
      </c>
      <c r="H18" s="7">
        <f t="shared" si="1"/>
        <v>-3.1009260894950263E-3</v>
      </c>
      <c r="I18" s="7">
        <f t="shared" si="2"/>
        <v>-1.3320750195229825E-2</v>
      </c>
      <c r="J18" s="7">
        <f t="shared" si="3"/>
        <v>-9.3163537940113006E-3</v>
      </c>
      <c r="K18" s="7">
        <f t="shared" si="4"/>
        <v>3.5038374387146243E-2</v>
      </c>
      <c r="L18" s="7">
        <f t="shared" si="5"/>
        <v>3.1009260894950263E-3</v>
      </c>
      <c r="M18" s="7">
        <f t="shared" si="6"/>
        <v>1.3320750195229825E-2</v>
      </c>
      <c r="N18" s="7">
        <f t="shared" si="7"/>
        <v>9.3163537940113006E-3</v>
      </c>
      <c r="O18" s="8">
        <f t="shared" si="8"/>
        <v>1.2276876796938258E-3</v>
      </c>
      <c r="P18" s="8">
        <f t="shared" si="9"/>
        <v>9.6157426125109168E-6</v>
      </c>
      <c r="Q18" s="8">
        <f t="shared" si="10"/>
        <v>1.7744238576371542E-4</v>
      </c>
      <c r="R18" s="8">
        <f t="shared" si="11"/>
        <v>8.6794448015188759E-5</v>
      </c>
      <c r="S18" s="8">
        <f t="shared" si="12"/>
        <v>0.69914368469317134</v>
      </c>
      <c r="T18" s="8">
        <f t="shared" si="13"/>
        <v>6.6118134448527842E-3</v>
      </c>
      <c r="U18" s="8">
        <f t="shared" si="14"/>
        <v>0.14207563719286623</v>
      </c>
      <c r="V18" s="8">
        <f t="shared" si="15"/>
        <v>4.592023973915841E-2</v>
      </c>
    </row>
    <row r="19" spans="1:22">
      <c r="A19" s="1">
        <v>484.38</v>
      </c>
      <c r="B19" s="4">
        <v>0.32151302908792423</v>
      </c>
      <c r="C19">
        <v>0.28127025275437462</v>
      </c>
      <c r="D19">
        <v>0.31011315417256008</v>
      </c>
      <c r="E19">
        <v>0.29691767460007806</v>
      </c>
      <c r="F19">
        <v>0.3186956521739131</v>
      </c>
      <c r="G19" s="7">
        <f t="shared" si="0"/>
        <v>-4.0242776333549612E-2</v>
      </c>
      <c r="H19" s="7">
        <f t="shared" si="1"/>
        <v>-1.139987491536415E-2</v>
      </c>
      <c r="I19" s="7">
        <f t="shared" si="2"/>
        <v>-2.4595354487846166E-2</v>
      </c>
      <c r="J19" s="7">
        <f t="shared" si="3"/>
        <v>-2.8173769140111271E-3</v>
      </c>
      <c r="K19" s="7">
        <f t="shared" si="4"/>
        <v>4.0242776333549612E-2</v>
      </c>
      <c r="L19" s="7">
        <f t="shared" si="5"/>
        <v>1.139987491536415E-2</v>
      </c>
      <c r="M19" s="7">
        <f t="shared" si="6"/>
        <v>2.4595354487846166E-2</v>
      </c>
      <c r="N19" s="7">
        <f t="shared" si="7"/>
        <v>2.8173769140111271E-3</v>
      </c>
      <c r="O19" s="8">
        <f t="shared" si="8"/>
        <v>1.6194810470321007E-3</v>
      </c>
      <c r="P19" s="8">
        <f t="shared" si="9"/>
        <v>1.2995714808594879E-4</v>
      </c>
      <c r="Q19" s="8">
        <f t="shared" si="10"/>
        <v>6.049314623828145E-4</v>
      </c>
      <c r="R19" s="8">
        <f t="shared" si="11"/>
        <v>7.9376126756028617E-6</v>
      </c>
      <c r="S19" s="8">
        <f t="shared" si="12"/>
        <v>0.92226220498942457</v>
      </c>
      <c r="T19" s="8">
        <f t="shared" si="13"/>
        <v>8.9358924588043592E-2</v>
      </c>
      <c r="U19" s="8">
        <f t="shared" si="14"/>
        <v>0.48436016347580907</v>
      </c>
      <c r="V19" s="8">
        <f t="shared" si="15"/>
        <v>4.199543696118445E-3</v>
      </c>
    </row>
    <row r="20" spans="1:22">
      <c r="A20" s="1">
        <v>486.66</v>
      </c>
      <c r="B20" s="4">
        <v>0.32569191447921009</v>
      </c>
      <c r="C20">
        <v>0.29082536308891255</v>
      </c>
      <c r="D20">
        <v>0.30991895021227328</v>
      </c>
      <c r="E20">
        <v>0.29936034115138588</v>
      </c>
      <c r="F20">
        <v>0.30921985815602837</v>
      </c>
      <c r="G20" s="7">
        <f t="shared" si="0"/>
        <v>-3.486655139029754E-2</v>
      </c>
      <c r="H20" s="7">
        <f t="shared" si="1"/>
        <v>-1.5772964266936806E-2</v>
      </c>
      <c r="I20" s="7">
        <f t="shared" si="2"/>
        <v>-2.6331573327824209E-2</v>
      </c>
      <c r="J20" s="7">
        <f t="shared" si="3"/>
        <v>-1.6472056323181716E-2</v>
      </c>
      <c r="K20" s="7">
        <f t="shared" si="4"/>
        <v>3.486655139029754E-2</v>
      </c>
      <c r="L20" s="7">
        <f t="shared" si="5"/>
        <v>1.5772964266936806E-2</v>
      </c>
      <c r="M20" s="7">
        <f t="shared" si="6"/>
        <v>2.6331573327824209E-2</v>
      </c>
      <c r="N20" s="7">
        <f t="shared" si="7"/>
        <v>1.6472056323181716E-2</v>
      </c>
      <c r="O20" s="8">
        <f t="shared" si="8"/>
        <v>1.2156764058522593E-3</v>
      </c>
      <c r="P20" s="8">
        <f t="shared" si="9"/>
        <v>2.4878640176606532E-4</v>
      </c>
      <c r="Q20" s="8">
        <f t="shared" si="10"/>
        <v>6.9335175391858331E-4</v>
      </c>
      <c r="R20" s="8">
        <f t="shared" si="11"/>
        <v>2.7132863951407076E-4</v>
      </c>
      <c r="S20" s="8">
        <f t="shared" si="12"/>
        <v>0.69230350343995073</v>
      </c>
      <c r="T20" s="8">
        <f t="shared" si="13"/>
        <v>0.17106627562526697</v>
      </c>
      <c r="U20" s="8">
        <f t="shared" si="14"/>
        <v>0.55515705457178177</v>
      </c>
      <c r="V20" s="8">
        <f t="shared" si="15"/>
        <v>0.14355153422262046</v>
      </c>
    </row>
    <row r="21" spans="1:22">
      <c r="A21" s="1">
        <v>488.94</v>
      </c>
      <c r="B21" s="4">
        <v>0.32747584485023096</v>
      </c>
      <c r="C21">
        <v>0.29984544049459044</v>
      </c>
      <c r="D21">
        <v>0.32336842105263164</v>
      </c>
      <c r="E21">
        <v>0.31415313225058</v>
      </c>
      <c r="F21">
        <v>0.33213736545361355</v>
      </c>
      <c r="G21" s="7">
        <f t="shared" si="0"/>
        <v>-2.7630404355640514E-2</v>
      </c>
      <c r="H21" s="7">
        <f t="shared" si="1"/>
        <v>-4.1074237975993189E-3</v>
      </c>
      <c r="I21" s="7">
        <f t="shared" si="2"/>
        <v>-1.3322712599650954E-2</v>
      </c>
      <c r="J21" s="7">
        <f t="shared" si="3"/>
        <v>4.6615206033825962E-3</v>
      </c>
      <c r="K21" s="7">
        <f t="shared" si="4"/>
        <v>2.7630404355640514E-2</v>
      </c>
      <c r="L21" s="7">
        <f t="shared" si="5"/>
        <v>4.1074237975993189E-3</v>
      </c>
      <c r="M21" s="7">
        <f t="shared" si="6"/>
        <v>1.3322712599650954E-2</v>
      </c>
      <c r="N21" s="7">
        <f t="shared" si="7"/>
        <v>4.6615206033825962E-3</v>
      </c>
      <c r="O21" s="8">
        <f t="shared" si="8"/>
        <v>7.6343924485619834E-4</v>
      </c>
      <c r="P21" s="8">
        <f t="shared" si="9"/>
        <v>1.6870930253085212E-5</v>
      </c>
      <c r="Q21" s="8">
        <f t="shared" si="10"/>
        <v>1.7749467101289829E-4</v>
      </c>
      <c r="R21" s="8">
        <f t="shared" si="11"/>
        <v>2.1729774335760444E-5</v>
      </c>
      <c r="S21" s="8">
        <f t="shared" si="12"/>
        <v>0.43476344636874431</v>
      </c>
      <c r="T21" s="8">
        <f t="shared" si="13"/>
        <v>1.160050221491884E-2</v>
      </c>
      <c r="U21" s="8">
        <f t="shared" si="14"/>
        <v>0.14211750126080847</v>
      </c>
      <c r="V21" s="8">
        <f t="shared" si="15"/>
        <v>1.149654695426271E-2</v>
      </c>
    </row>
    <row r="22" spans="1:22">
      <c r="A22" s="1">
        <v>491.22</v>
      </c>
      <c r="B22" s="4">
        <v>0.33137002975008983</v>
      </c>
      <c r="C22">
        <v>0.28357588357588354</v>
      </c>
      <c r="D22">
        <v>0.31693002257336339</v>
      </c>
      <c r="E22">
        <v>0.31578947368421051</v>
      </c>
      <c r="F22">
        <v>0.3131147540983607</v>
      </c>
      <c r="G22" s="7">
        <f t="shared" si="0"/>
        <v>-4.7794146174206298E-2</v>
      </c>
      <c r="H22" s="7">
        <f t="shared" si="1"/>
        <v>-1.4440007176726444E-2</v>
      </c>
      <c r="I22" s="7">
        <f t="shared" si="2"/>
        <v>-1.5580556065879325E-2</v>
      </c>
      <c r="J22" s="7">
        <f t="shared" si="3"/>
        <v>-1.825527565172913E-2</v>
      </c>
      <c r="K22" s="7">
        <f t="shared" si="4"/>
        <v>4.7794146174206298E-2</v>
      </c>
      <c r="L22" s="7">
        <f t="shared" si="5"/>
        <v>1.4440007176726444E-2</v>
      </c>
      <c r="M22" s="7">
        <f t="shared" si="6"/>
        <v>1.5580556065879325E-2</v>
      </c>
      <c r="N22" s="7">
        <f t="shared" si="7"/>
        <v>1.825527565172913E-2</v>
      </c>
      <c r="O22" s="8">
        <f t="shared" si="8"/>
        <v>2.2842804085213986E-3</v>
      </c>
      <c r="P22" s="8">
        <f t="shared" si="9"/>
        <v>2.085138072639112E-4</v>
      </c>
      <c r="Q22" s="8">
        <f t="shared" si="10"/>
        <v>2.4275372732200903E-4</v>
      </c>
      <c r="R22" s="8">
        <f t="shared" si="11"/>
        <v>3.3325508912061445E-4</v>
      </c>
      <c r="S22" s="8">
        <f t="shared" si="12"/>
        <v>1.3008522021532058</v>
      </c>
      <c r="T22" s="8">
        <f t="shared" si="13"/>
        <v>0.14337471892303161</v>
      </c>
      <c r="U22" s="8">
        <f t="shared" si="14"/>
        <v>0.19436951516276529</v>
      </c>
      <c r="V22" s="8">
        <f t="shared" si="15"/>
        <v>0.17631489037219539</v>
      </c>
    </row>
    <row r="23" spans="1:22">
      <c r="A23" s="1">
        <v>493.5</v>
      </c>
      <c r="B23" s="4">
        <v>0.33286909417727584</v>
      </c>
      <c r="C23">
        <v>0.29267222465993853</v>
      </c>
      <c r="D23">
        <v>0.32282712511938871</v>
      </c>
      <c r="E23">
        <v>0.32254697286012529</v>
      </c>
      <c r="F23">
        <v>0.32654249126891732</v>
      </c>
      <c r="G23" s="7">
        <f t="shared" si="0"/>
        <v>-4.0196869517337308E-2</v>
      </c>
      <c r="H23" s="7">
        <f t="shared" si="1"/>
        <v>-1.0041969057887123E-2</v>
      </c>
      <c r="I23" s="7">
        <f t="shared" si="2"/>
        <v>-1.0322121317150545E-2</v>
      </c>
      <c r="J23" s="7">
        <f t="shared" si="3"/>
        <v>-6.326602908358514E-3</v>
      </c>
      <c r="K23" s="7">
        <f t="shared" si="4"/>
        <v>4.0196869517337308E-2</v>
      </c>
      <c r="L23" s="7">
        <f t="shared" si="5"/>
        <v>1.0041969057887123E-2</v>
      </c>
      <c r="M23" s="7">
        <f t="shared" si="6"/>
        <v>1.0322121317150545E-2</v>
      </c>
      <c r="N23" s="7">
        <f t="shared" si="7"/>
        <v>6.326602908358514E-3</v>
      </c>
      <c r="O23" s="8">
        <f t="shared" si="8"/>
        <v>1.6157883189938413E-3</v>
      </c>
      <c r="P23" s="8">
        <f t="shared" si="9"/>
        <v>1.008411425595624E-4</v>
      </c>
      <c r="Q23" s="8">
        <f t="shared" si="10"/>
        <v>1.0654618848597372E-4</v>
      </c>
      <c r="R23" s="8">
        <f t="shared" si="11"/>
        <v>4.0025904360050406E-5</v>
      </c>
      <c r="S23" s="8">
        <f t="shared" si="12"/>
        <v>0.92015926991078745</v>
      </c>
      <c r="T23" s="8">
        <f t="shared" si="13"/>
        <v>6.9338671908932004E-2</v>
      </c>
      <c r="U23" s="8">
        <f t="shared" si="14"/>
        <v>8.531004333864961E-2</v>
      </c>
      <c r="V23" s="8">
        <f t="shared" si="15"/>
        <v>2.1176459624105179E-2</v>
      </c>
    </row>
    <row r="24" spans="1:22">
      <c r="A24" s="1">
        <v>495.77</v>
      </c>
      <c r="B24" s="4">
        <v>0.33646981515034452</v>
      </c>
      <c r="C24">
        <v>0.29499999999999998</v>
      </c>
      <c r="D24">
        <v>0.32688492063492069</v>
      </c>
      <c r="E24">
        <v>0.32228260869565223</v>
      </c>
      <c r="F24">
        <v>0.34472422062350117</v>
      </c>
      <c r="G24" s="7">
        <f t="shared" si="0"/>
        <v>-4.1469815150344536E-2</v>
      </c>
      <c r="H24" s="7">
        <f t="shared" si="1"/>
        <v>-9.5848945154238252E-3</v>
      </c>
      <c r="I24" s="7">
        <f t="shared" si="2"/>
        <v>-1.4187206454692292E-2</v>
      </c>
      <c r="J24" s="7">
        <f t="shared" si="3"/>
        <v>8.2544054731566452E-3</v>
      </c>
      <c r="K24" s="7">
        <f t="shared" si="4"/>
        <v>4.1469815150344536E-2</v>
      </c>
      <c r="L24" s="7">
        <f t="shared" si="5"/>
        <v>9.5848945154238252E-3</v>
      </c>
      <c r="M24" s="7">
        <f t="shared" si="6"/>
        <v>1.4187206454692292E-2</v>
      </c>
      <c r="N24" s="7">
        <f t="shared" si="7"/>
        <v>8.2544054731566452E-3</v>
      </c>
      <c r="O24" s="8">
        <f t="shared" si="8"/>
        <v>1.7197455686037452E-3</v>
      </c>
      <c r="P24" s="8">
        <f t="shared" si="9"/>
        <v>9.1870202871801728E-5</v>
      </c>
      <c r="Q24" s="8">
        <f t="shared" si="10"/>
        <v>2.0127682698806263E-4</v>
      </c>
      <c r="R24" s="8">
        <f t="shared" si="11"/>
        <v>6.8135209715278384E-5</v>
      </c>
      <c r="S24" s="8">
        <f t="shared" si="12"/>
        <v>0.97936085329799072</v>
      </c>
      <c r="T24" s="8">
        <f t="shared" si="13"/>
        <v>6.3170226888021541E-2</v>
      </c>
      <c r="U24" s="8">
        <f t="shared" si="14"/>
        <v>0.16115954101612906</v>
      </c>
      <c r="V24" s="8">
        <f t="shared" si="15"/>
        <v>3.6048217787569677E-2</v>
      </c>
    </row>
    <row r="25" spans="1:22">
      <c r="A25" s="1">
        <v>498.05</v>
      </c>
      <c r="B25" s="4">
        <v>0.33777874983656409</v>
      </c>
      <c r="C25">
        <v>0.29917279411764702</v>
      </c>
      <c r="D25">
        <v>0.32566283141570784</v>
      </c>
      <c r="E25">
        <v>0.3197802197802197</v>
      </c>
      <c r="F25">
        <v>0.31904470300061238</v>
      </c>
      <c r="G25" s="7">
        <f t="shared" si="0"/>
        <v>-3.8605955718917062E-2</v>
      </c>
      <c r="H25" s="7">
        <f t="shared" si="1"/>
        <v>-1.2115918420856242E-2</v>
      </c>
      <c r="I25" s="7">
        <f t="shared" si="2"/>
        <v>-1.7998530056344386E-2</v>
      </c>
      <c r="J25" s="7">
        <f t="shared" si="3"/>
        <v>-1.8734046835951701E-2</v>
      </c>
      <c r="K25" s="7">
        <f t="shared" si="4"/>
        <v>3.8605955718917062E-2</v>
      </c>
      <c r="L25" s="7">
        <f t="shared" si="5"/>
        <v>1.2115918420856242E-2</v>
      </c>
      <c r="M25" s="7">
        <f t="shared" si="6"/>
        <v>1.7998530056344386E-2</v>
      </c>
      <c r="N25" s="7">
        <f t="shared" si="7"/>
        <v>1.8734046835951701E-2</v>
      </c>
      <c r="O25" s="8">
        <f t="shared" si="8"/>
        <v>1.490419816970985E-3</v>
      </c>
      <c r="P25" s="8">
        <f t="shared" si="9"/>
        <v>1.4679547918084362E-4</v>
      </c>
      <c r="Q25" s="8">
        <f t="shared" si="10"/>
        <v>3.2394708418913228E-4</v>
      </c>
      <c r="R25" s="8">
        <f t="shared" si="11"/>
        <v>3.5096451085163193E-4</v>
      </c>
      <c r="S25" s="8">
        <f t="shared" si="12"/>
        <v>0.84876440467064584</v>
      </c>
      <c r="T25" s="8">
        <f t="shared" si="13"/>
        <v>0.10093701152407036</v>
      </c>
      <c r="U25" s="8">
        <f t="shared" si="14"/>
        <v>0.25937990072016681</v>
      </c>
      <c r="V25" s="8">
        <f t="shared" si="15"/>
        <v>0.18568439395366729</v>
      </c>
    </row>
    <row r="26" spans="1:22">
      <c r="A26" s="1">
        <v>500.32</v>
      </c>
      <c r="B26" s="4">
        <v>0.33917973167692428</v>
      </c>
      <c r="C26">
        <v>0.30166051660516613</v>
      </c>
      <c r="D26">
        <v>0.32191435768261961</v>
      </c>
      <c r="E26">
        <v>0.33020948180815879</v>
      </c>
      <c r="F26">
        <v>0.32659313725490208</v>
      </c>
      <c r="G26" s="7">
        <f t="shared" si="0"/>
        <v>-3.751921507175815E-2</v>
      </c>
      <c r="H26" s="7">
        <f t="shared" si="1"/>
        <v>-1.7265373994304667E-2</v>
      </c>
      <c r="I26" s="7">
        <f t="shared" si="2"/>
        <v>-8.9702498687654897E-3</v>
      </c>
      <c r="J26" s="7">
        <f t="shared" si="3"/>
        <v>-1.2586594422022201E-2</v>
      </c>
      <c r="K26" s="7">
        <f t="shared" si="4"/>
        <v>3.751921507175815E-2</v>
      </c>
      <c r="L26" s="7">
        <f t="shared" si="5"/>
        <v>1.7265373994304667E-2</v>
      </c>
      <c r="M26" s="7">
        <f t="shared" si="6"/>
        <v>8.9702498687654897E-3</v>
      </c>
      <c r="N26" s="7">
        <f t="shared" si="7"/>
        <v>1.2586594422022201E-2</v>
      </c>
      <c r="O26" s="8">
        <f t="shared" si="8"/>
        <v>1.407691499600844E-3</v>
      </c>
      <c r="P26" s="8">
        <f t="shared" si="9"/>
        <v>2.9809313916321191E-4</v>
      </c>
      <c r="Q26" s="8">
        <f t="shared" si="10"/>
        <v>8.046538270808729E-5</v>
      </c>
      <c r="R26" s="8">
        <f t="shared" si="11"/>
        <v>1.584223591444804E-4</v>
      </c>
      <c r="S26" s="8">
        <f t="shared" si="12"/>
        <v>0.80165227542858064</v>
      </c>
      <c r="T26" s="8">
        <f t="shared" si="13"/>
        <v>0.20496973606316551</v>
      </c>
      <c r="U26" s="8">
        <f t="shared" si="14"/>
        <v>6.4427506827160044E-2</v>
      </c>
      <c r="V26" s="8">
        <f t="shared" si="15"/>
        <v>8.3816337085115517E-2</v>
      </c>
    </row>
    <row r="27" spans="1:22">
      <c r="A27" s="1">
        <v>502.59</v>
      </c>
      <c r="B27" s="4">
        <v>0.3422250215851429</v>
      </c>
      <c r="C27">
        <v>0.30397078959379276</v>
      </c>
      <c r="D27">
        <v>0.32298447671507263</v>
      </c>
      <c r="E27">
        <v>0.31431705979155244</v>
      </c>
      <c r="F27">
        <v>0.34896467722289898</v>
      </c>
      <c r="G27" s="7">
        <f t="shared" si="0"/>
        <v>-3.8254231991350141E-2</v>
      </c>
      <c r="H27" s="7">
        <f t="shared" si="1"/>
        <v>-1.9240544870070264E-2</v>
      </c>
      <c r="I27" s="7">
        <f t="shared" si="2"/>
        <v>-2.7907961793590452E-2</v>
      </c>
      <c r="J27" s="7">
        <f t="shared" si="3"/>
        <v>6.7396556377560812E-3</v>
      </c>
      <c r="K27" s="7">
        <f t="shared" si="4"/>
        <v>3.8254231991350141E-2</v>
      </c>
      <c r="L27" s="7">
        <f t="shared" si="5"/>
        <v>1.9240544870070264E-2</v>
      </c>
      <c r="M27" s="7">
        <f t="shared" si="6"/>
        <v>2.7907961793590452E-2</v>
      </c>
      <c r="N27" s="7">
        <f t="shared" si="7"/>
        <v>6.7396556377560812E-3</v>
      </c>
      <c r="O27" s="8">
        <f t="shared" si="8"/>
        <v>1.4633862652480365E-3</v>
      </c>
      <c r="P27" s="8">
        <f t="shared" si="9"/>
        <v>3.7019856689718715E-4</v>
      </c>
      <c r="Q27" s="8">
        <f t="shared" si="10"/>
        <v>7.7885433147250444E-4</v>
      </c>
      <c r="R27" s="8">
        <f t="shared" si="11"/>
        <v>4.5422958115537327E-5</v>
      </c>
      <c r="S27" s="8">
        <f t="shared" si="12"/>
        <v>0.83336933532643009</v>
      </c>
      <c r="T27" s="8">
        <f t="shared" si="13"/>
        <v>0.25454964431882837</v>
      </c>
      <c r="U27" s="8">
        <f t="shared" si="14"/>
        <v>0.62361777287942455</v>
      </c>
      <c r="V27" s="8">
        <f t="shared" si="15"/>
        <v>2.4031872706445596E-2</v>
      </c>
    </row>
    <row r="28" spans="1:22">
      <c r="A28" s="1">
        <v>504.86</v>
      </c>
      <c r="B28" s="4">
        <v>0.34329601361550566</v>
      </c>
      <c r="C28">
        <v>0.30688554491564068</v>
      </c>
      <c r="D28">
        <v>0.33778437190900107</v>
      </c>
      <c r="E28">
        <v>0.32681867535287729</v>
      </c>
      <c r="F28">
        <v>0.34606205250596656</v>
      </c>
      <c r="G28" s="7">
        <f t="shared" si="0"/>
        <v>-3.6410468699864973E-2</v>
      </c>
      <c r="H28" s="7">
        <f t="shared" si="1"/>
        <v>-5.5116417065045886E-3</v>
      </c>
      <c r="I28" s="7">
        <f t="shared" si="2"/>
        <v>-1.6477338262628372E-2</v>
      </c>
      <c r="J28" s="7">
        <f t="shared" si="3"/>
        <v>2.7660388904608979E-3</v>
      </c>
      <c r="K28" s="7">
        <f t="shared" si="4"/>
        <v>3.6410468699864973E-2</v>
      </c>
      <c r="L28" s="7">
        <f t="shared" si="5"/>
        <v>5.5116417065045886E-3</v>
      </c>
      <c r="M28" s="7">
        <f t="shared" si="6"/>
        <v>1.6477338262628372E-2</v>
      </c>
      <c r="N28" s="7">
        <f t="shared" si="7"/>
        <v>2.7660388904608979E-3</v>
      </c>
      <c r="O28" s="8">
        <f t="shared" si="8"/>
        <v>1.3257222309438468E-3</v>
      </c>
      <c r="P28" s="8">
        <f t="shared" si="9"/>
        <v>3.0378194300880814E-5</v>
      </c>
      <c r="Q28" s="8">
        <f t="shared" si="10"/>
        <v>2.7150267622107698E-4</v>
      </c>
      <c r="R28" s="8">
        <f t="shared" si="11"/>
        <v>7.6509711435421546E-6</v>
      </c>
      <c r="S28" s="8">
        <f t="shared" si="12"/>
        <v>0.75497240931250975</v>
      </c>
      <c r="T28" s="8">
        <f t="shared" si="13"/>
        <v>2.0888137464035721E-2</v>
      </c>
      <c r="U28" s="8">
        <f t="shared" si="14"/>
        <v>0.21738839656407397</v>
      </c>
      <c r="V28" s="8">
        <f t="shared" si="15"/>
        <v>4.0478905872799176E-3</v>
      </c>
    </row>
    <row r="29" spans="1:22">
      <c r="A29" s="1">
        <v>507.13</v>
      </c>
      <c r="B29" s="4">
        <v>0.34619519062168042</v>
      </c>
      <c r="C29">
        <v>0.31428571428571433</v>
      </c>
      <c r="D29">
        <v>0.33152975897688153</v>
      </c>
      <c r="E29">
        <v>0.32137118371719336</v>
      </c>
      <c r="F29">
        <v>0.3468414779499403</v>
      </c>
      <c r="G29" s="7">
        <f t="shared" si="0"/>
        <v>-3.190947633596608E-2</v>
      </c>
      <c r="H29" s="7">
        <f t="shared" si="1"/>
        <v>-1.4665431644798888E-2</v>
      </c>
      <c r="I29" s="7">
        <f t="shared" si="2"/>
        <v>-2.482400690448705E-2</v>
      </c>
      <c r="J29" s="7">
        <f t="shared" si="3"/>
        <v>6.4628732825988688E-4</v>
      </c>
      <c r="K29" s="7">
        <f t="shared" si="4"/>
        <v>3.190947633596608E-2</v>
      </c>
      <c r="L29" s="7">
        <f t="shared" si="5"/>
        <v>1.4665431644798888E-2</v>
      </c>
      <c r="M29" s="7">
        <f t="shared" si="6"/>
        <v>2.482400690448705E-2</v>
      </c>
      <c r="N29" s="7">
        <f t="shared" si="7"/>
        <v>6.4628732825988688E-4</v>
      </c>
      <c r="O29" s="8">
        <f t="shared" si="8"/>
        <v>1.0182146800355792E-3</v>
      </c>
      <c r="P29" s="8">
        <f t="shared" si="9"/>
        <v>2.1507488532826859E-4</v>
      </c>
      <c r="Q29" s="8">
        <f t="shared" si="10"/>
        <v>6.1623131879402077E-4</v>
      </c>
      <c r="R29" s="8">
        <f t="shared" si="11"/>
        <v>4.1768731066930279E-7</v>
      </c>
      <c r="S29" s="8">
        <f t="shared" si="12"/>
        <v>0.57985298295596599</v>
      </c>
      <c r="T29" s="8">
        <f t="shared" si="13"/>
        <v>0.1478861358678035</v>
      </c>
      <c r="U29" s="8">
        <f t="shared" si="14"/>
        <v>0.49340780050402067</v>
      </c>
      <c r="V29" s="8">
        <f t="shared" si="15"/>
        <v>2.2098534964566205E-4</v>
      </c>
    </row>
    <row r="30" spans="1:22">
      <c r="A30" s="1">
        <v>509.39</v>
      </c>
      <c r="B30" s="4">
        <v>0.34691494906383613</v>
      </c>
      <c r="C30">
        <v>0.31637661758143687</v>
      </c>
      <c r="D30">
        <v>0.33656644034917554</v>
      </c>
      <c r="E30">
        <v>0.32837407013815101</v>
      </c>
      <c r="F30">
        <v>0.34610849056603776</v>
      </c>
      <c r="G30" s="7">
        <f t="shared" si="0"/>
        <v>-3.0538331482399261E-2</v>
      </c>
      <c r="H30" s="7">
        <f t="shared" si="1"/>
        <v>-1.0348508714660587E-2</v>
      </c>
      <c r="I30" s="7">
        <f t="shared" si="2"/>
        <v>-1.8540878925685123E-2</v>
      </c>
      <c r="J30" s="7">
        <f t="shared" si="3"/>
        <v>-8.0645849779836798E-4</v>
      </c>
      <c r="K30" s="7">
        <f t="shared" si="4"/>
        <v>3.0538331482399261E-2</v>
      </c>
      <c r="L30" s="7">
        <f t="shared" si="5"/>
        <v>1.0348508714660587E-2</v>
      </c>
      <c r="M30" s="7">
        <f t="shared" si="6"/>
        <v>1.8540878925685123E-2</v>
      </c>
      <c r="N30" s="7">
        <f t="shared" si="7"/>
        <v>8.0645849779836798E-4</v>
      </c>
      <c r="O30" s="8">
        <f t="shared" si="8"/>
        <v>9.3258968972889785E-4</v>
      </c>
      <c r="P30" s="8">
        <f t="shared" si="9"/>
        <v>1.0709163261740611E-4</v>
      </c>
      <c r="Q30" s="8">
        <f t="shared" si="10"/>
        <v>3.4376419133691472E-4</v>
      </c>
      <c r="R30" s="8">
        <f t="shared" si="11"/>
        <v>6.5037530867120029E-7</v>
      </c>
      <c r="S30" s="8">
        <f t="shared" si="12"/>
        <v>0.53109125616258479</v>
      </c>
      <c r="T30" s="8">
        <f t="shared" si="13"/>
        <v>7.3636527609395486E-2</v>
      </c>
      <c r="U30" s="8">
        <f t="shared" si="14"/>
        <v>0.27524718132069753</v>
      </c>
      <c r="V30" s="8">
        <f t="shared" si="15"/>
        <v>3.4409332368107604E-4</v>
      </c>
    </row>
    <row r="31" spans="1:22">
      <c r="A31" s="1">
        <v>511.66</v>
      </c>
      <c r="B31" s="4">
        <v>0.34961507990206037</v>
      </c>
      <c r="C31">
        <v>0.32419283502874835</v>
      </c>
      <c r="D31">
        <v>0.35228915662650606</v>
      </c>
      <c r="E31">
        <v>0.32962374138844724</v>
      </c>
      <c r="F31">
        <v>0.35184102863822325</v>
      </c>
      <c r="G31" s="7">
        <f t="shared" si="0"/>
        <v>-2.5422244873312017E-2</v>
      </c>
      <c r="H31" s="7">
        <f t="shared" si="1"/>
        <v>2.6740767244456953E-3</v>
      </c>
      <c r="I31" s="7">
        <f t="shared" si="2"/>
        <v>-1.9991338513613122E-2</v>
      </c>
      <c r="J31" s="7">
        <f t="shared" si="3"/>
        <v>2.225948736162886E-3</v>
      </c>
      <c r="K31" s="7">
        <f t="shared" si="4"/>
        <v>2.5422244873312017E-2</v>
      </c>
      <c r="L31" s="7">
        <f t="shared" si="5"/>
        <v>2.6740767244456953E-3</v>
      </c>
      <c r="M31" s="7">
        <f t="shared" si="6"/>
        <v>1.9991338513613122E-2</v>
      </c>
      <c r="N31" s="7">
        <f t="shared" si="7"/>
        <v>2.225948736162886E-3</v>
      </c>
      <c r="O31" s="8">
        <f t="shared" si="8"/>
        <v>6.4629053439863916E-4</v>
      </c>
      <c r="P31" s="8">
        <f t="shared" si="9"/>
        <v>7.1506863282222195E-6</v>
      </c>
      <c r="Q31" s="8">
        <f t="shared" si="10"/>
        <v>3.9965361556587131E-4</v>
      </c>
      <c r="R31" s="8">
        <f t="shared" si="11"/>
        <v>4.9548477760251493E-6</v>
      </c>
      <c r="S31" s="8">
        <f t="shared" si="12"/>
        <v>0.36804958873128923</v>
      </c>
      <c r="T31" s="8">
        <f t="shared" si="13"/>
        <v>4.9168333544359387E-3</v>
      </c>
      <c r="U31" s="8">
        <f t="shared" si="14"/>
        <v>0.31999706182695459</v>
      </c>
      <c r="V31" s="8">
        <f t="shared" si="15"/>
        <v>2.6214556685272557E-3</v>
      </c>
    </row>
    <row r="32" spans="1:22">
      <c r="A32" s="1">
        <v>513.91999999999996</v>
      </c>
      <c r="B32" s="4">
        <v>0.350270899582454</v>
      </c>
      <c r="C32">
        <v>0.33216168717047451</v>
      </c>
      <c r="D32">
        <v>0.3509775870290891</v>
      </c>
      <c r="E32">
        <v>0.33873497124934659</v>
      </c>
      <c r="F32">
        <v>0.35850144092219016</v>
      </c>
      <c r="G32" s="7">
        <f t="shared" si="0"/>
        <v>-1.8109212411979492E-2</v>
      </c>
      <c r="H32" s="7">
        <f t="shared" si="1"/>
        <v>7.0668744663510141E-4</v>
      </c>
      <c r="I32" s="7">
        <f t="shared" si="2"/>
        <v>-1.1535928333107404E-2</v>
      </c>
      <c r="J32" s="7">
        <f t="shared" si="3"/>
        <v>8.2305413397361638E-3</v>
      </c>
      <c r="K32" s="7">
        <f t="shared" si="4"/>
        <v>1.8109212411979492E-2</v>
      </c>
      <c r="L32" s="7">
        <f t="shared" si="5"/>
        <v>7.0668744663510141E-4</v>
      </c>
      <c r="M32" s="7">
        <f t="shared" si="6"/>
        <v>1.1535928333107404E-2</v>
      </c>
      <c r="N32" s="7">
        <f t="shared" si="7"/>
        <v>8.2305413397361638E-3</v>
      </c>
      <c r="O32" s="8">
        <f t="shared" si="8"/>
        <v>3.2794357418219205E-4</v>
      </c>
      <c r="P32" s="8">
        <f t="shared" si="9"/>
        <v>4.9940714723163929E-7</v>
      </c>
      <c r="Q32" s="8">
        <f t="shared" si="10"/>
        <v>1.3307764250659017E-4</v>
      </c>
      <c r="R32" s="8">
        <f t="shared" si="11"/>
        <v>6.7741810745105966E-5</v>
      </c>
      <c r="S32" s="8">
        <f t="shared" si="12"/>
        <v>0.18675733463609118</v>
      </c>
      <c r="T32" s="8">
        <f t="shared" si="13"/>
        <v>3.4339385147700967E-4</v>
      </c>
      <c r="U32" s="8">
        <f t="shared" si="14"/>
        <v>0.10655340759690408</v>
      </c>
      <c r="V32" s="8">
        <f t="shared" si="15"/>
        <v>3.5840082642562547E-2</v>
      </c>
    </row>
    <row r="33" spans="1:22">
      <c r="A33" s="1">
        <v>516.17999999999995</v>
      </c>
      <c r="B33" s="4">
        <v>0.35272289308656046</v>
      </c>
      <c r="C33">
        <v>0.33376906318082789</v>
      </c>
      <c r="D33">
        <v>0.35377358490566035</v>
      </c>
      <c r="E33">
        <v>0.33230134158926733</v>
      </c>
      <c r="F33">
        <v>0.35750708215297455</v>
      </c>
      <c r="G33" s="7">
        <f t="shared" si="0"/>
        <v>-1.8953829905732578E-2</v>
      </c>
      <c r="H33" s="7">
        <f t="shared" si="1"/>
        <v>1.0506918190998915E-3</v>
      </c>
      <c r="I33" s="7">
        <f t="shared" si="2"/>
        <v>-2.0421551497293133E-2</v>
      </c>
      <c r="J33" s="7">
        <f t="shared" si="3"/>
        <v>4.7841890664140907E-3</v>
      </c>
      <c r="K33" s="7">
        <f t="shared" si="4"/>
        <v>1.8953829905732578E-2</v>
      </c>
      <c r="L33" s="7">
        <f t="shared" si="5"/>
        <v>1.0506918190998915E-3</v>
      </c>
      <c r="M33" s="7">
        <f t="shared" si="6"/>
        <v>2.0421551497293133E-2</v>
      </c>
      <c r="N33" s="7">
        <f t="shared" si="7"/>
        <v>4.7841890664140907E-3</v>
      </c>
      <c r="O33" s="8">
        <f t="shared" si="8"/>
        <v>3.5924766809544261E-4</v>
      </c>
      <c r="P33" s="8">
        <f t="shared" si="9"/>
        <v>1.1039532987234391E-6</v>
      </c>
      <c r="Q33" s="8">
        <f t="shared" si="10"/>
        <v>4.170397655565954E-4</v>
      </c>
      <c r="R33" s="8">
        <f t="shared" si="11"/>
        <v>2.288846502319613E-5</v>
      </c>
      <c r="S33" s="8">
        <f t="shared" si="12"/>
        <v>0.20458439271160209</v>
      </c>
      <c r="T33" s="8">
        <f t="shared" si="13"/>
        <v>7.5908159745170485E-4</v>
      </c>
      <c r="U33" s="8">
        <f t="shared" si="14"/>
        <v>0.33391790902268698</v>
      </c>
      <c r="V33" s="8">
        <f t="shared" si="15"/>
        <v>1.2109574116337245E-2</v>
      </c>
    </row>
    <row r="34" spans="1:22">
      <c r="A34" s="1">
        <v>518.44000000000005</v>
      </c>
      <c r="B34" s="4">
        <v>0.35314679081462974</v>
      </c>
      <c r="C34">
        <v>0.3295944779982744</v>
      </c>
      <c r="D34">
        <v>0.35140186915887844</v>
      </c>
      <c r="E34">
        <v>0.33282442748091601</v>
      </c>
      <c r="F34">
        <v>0.35250987027636771</v>
      </c>
      <c r="G34" s="7">
        <f t="shared" si="0"/>
        <v>-2.3552312816355336E-2</v>
      </c>
      <c r="H34" s="7">
        <f t="shared" si="1"/>
        <v>-1.744921655751297E-3</v>
      </c>
      <c r="I34" s="7">
        <f t="shared" si="2"/>
        <v>-2.0322363333713733E-2</v>
      </c>
      <c r="J34" s="7">
        <f t="shared" si="3"/>
        <v>-6.3692053826203132E-4</v>
      </c>
      <c r="K34" s="7">
        <f t="shared" si="4"/>
        <v>2.3552312816355336E-2</v>
      </c>
      <c r="L34" s="7">
        <f t="shared" si="5"/>
        <v>1.744921655751297E-3</v>
      </c>
      <c r="M34" s="7">
        <f t="shared" si="6"/>
        <v>2.0322363333713733E-2</v>
      </c>
      <c r="N34" s="7">
        <f t="shared" si="7"/>
        <v>6.3692053826203132E-4</v>
      </c>
      <c r="O34" s="8">
        <f t="shared" si="8"/>
        <v>5.5471143899945587E-4</v>
      </c>
      <c r="P34" s="8">
        <f t="shared" si="9"/>
        <v>3.0447515847098477E-6</v>
      </c>
      <c r="Q34" s="8">
        <f t="shared" si="10"/>
        <v>4.1299845146747238E-4</v>
      </c>
      <c r="R34" s="8">
        <f t="shared" si="11"/>
        <v>4.0566777205999568E-7</v>
      </c>
      <c r="S34" s="8">
        <f t="shared" si="12"/>
        <v>0.31589711766126904</v>
      </c>
      <c r="T34" s="8">
        <f t="shared" si="13"/>
        <v>2.0935803167015706E-3</v>
      </c>
      <c r="U34" s="8">
        <f t="shared" si="14"/>
        <v>0.3306820853391999</v>
      </c>
      <c r="V34" s="8">
        <f t="shared" si="15"/>
        <v>2.146261860457407E-4</v>
      </c>
    </row>
    <row r="35" spans="1:22">
      <c r="A35" s="1">
        <v>520.70000000000005</v>
      </c>
      <c r="B35" s="4">
        <v>0.35533616707949839</v>
      </c>
      <c r="C35">
        <v>0.34696458684654308</v>
      </c>
      <c r="D35">
        <v>0.35559649930907417</v>
      </c>
      <c r="E35">
        <v>0.32814070351758801</v>
      </c>
      <c r="F35">
        <v>0.36635307138904255</v>
      </c>
      <c r="G35" s="7">
        <f t="shared" si="0"/>
        <v>-8.3715802329553113E-3</v>
      </c>
      <c r="H35" s="7">
        <f t="shared" si="1"/>
        <v>2.6033222957577706E-4</v>
      </c>
      <c r="I35" s="7">
        <f t="shared" si="2"/>
        <v>-2.7195463561910382E-2</v>
      </c>
      <c r="J35" s="7">
        <f t="shared" si="3"/>
        <v>1.1016904309544162E-2</v>
      </c>
      <c r="K35" s="7">
        <f t="shared" si="4"/>
        <v>8.3715802329553113E-3</v>
      </c>
      <c r="L35" s="7">
        <f t="shared" si="5"/>
        <v>2.6033222957577706E-4</v>
      </c>
      <c r="M35" s="7">
        <f t="shared" si="6"/>
        <v>2.7195463561910382E-2</v>
      </c>
      <c r="N35" s="7">
        <f t="shared" si="7"/>
        <v>1.1016904309544162E-2</v>
      </c>
      <c r="O35" s="8">
        <f t="shared" si="8"/>
        <v>7.0083355596808102E-5</v>
      </c>
      <c r="P35" s="8">
        <f t="shared" si="9"/>
        <v>6.7772869755895096E-8</v>
      </c>
      <c r="Q35" s="8">
        <f t="shared" si="10"/>
        <v>7.3959323834719537E-4</v>
      </c>
      <c r="R35" s="8">
        <f t="shared" si="11"/>
        <v>1.2137218056565274E-4</v>
      </c>
      <c r="S35" s="8">
        <f t="shared" si="12"/>
        <v>3.9911075331336671E-2</v>
      </c>
      <c r="T35" s="8">
        <f t="shared" si="13"/>
        <v>4.6600828402505767E-5</v>
      </c>
      <c r="U35" s="8">
        <f t="shared" si="14"/>
        <v>0.59218196458222006</v>
      </c>
      <c r="V35" s="8">
        <f t="shared" si="15"/>
        <v>6.4214241310272091E-2</v>
      </c>
    </row>
    <row r="36" spans="1:22">
      <c r="A36" s="1">
        <v>522.95000000000005</v>
      </c>
      <c r="B36" s="4">
        <v>0.35562071861189704</v>
      </c>
      <c r="C36">
        <v>0.32984073763621125</v>
      </c>
      <c r="D36">
        <v>0.36730072463768115</v>
      </c>
      <c r="E36">
        <v>0.34566074950690334</v>
      </c>
      <c r="F36">
        <v>0.35850081477457901</v>
      </c>
      <c r="G36" s="7">
        <f t="shared" ref="G36:G67" si="16">C36-$B36</f>
        <v>-2.577998097568579E-2</v>
      </c>
      <c r="H36" s="7">
        <f t="shared" ref="H36:H67" si="17">D36-$B36</f>
        <v>1.1680006025784118E-2</v>
      </c>
      <c r="I36" s="7">
        <f t="shared" ref="I36:I67" si="18">E36-$B36</f>
        <v>-9.9599691049936934E-3</v>
      </c>
      <c r="J36" s="7">
        <f t="shared" ref="J36:J67" si="19">F36-$B36</f>
        <v>2.8800961626819777E-3</v>
      </c>
      <c r="K36" s="7">
        <f t="shared" ref="K36:K67" si="20">ABS(G36)</f>
        <v>2.577998097568579E-2</v>
      </c>
      <c r="L36" s="7">
        <f t="shared" ref="L36:L67" si="21">ABS(H36)</f>
        <v>1.1680006025784118E-2</v>
      </c>
      <c r="M36" s="7">
        <f t="shared" ref="M36:M67" si="22">ABS(I36)</f>
        <v>9.9599691049936934E-3</v>
      </c>
      <c r="N36" s="7">
        <f t="shared" ref="N36:N67" si="23">ABS(J36)</f>
        <v>2.8800961626819777E-3</v>
      </c>
      <c r="O36" s="8">
        <f t="shared" ref="O36:O67" si="24">G36^2</f>
        <v>6.6460741910672123E-4</v>
      </c>
      <c r="P36" s="8">
        <f t="shared" ref="P36:P67" si="25">H36^2</f>
        <v>1.364225407623533E-4</v>
      </c>
      <c r="Q36" s="8">
        <f t="shared" ref="Q36:Q67" si="26">I36^2</f>
        <v>9.9200984572428875E-5</v>
      </c>
      <c r="R36" s="8">
        <f t="shared" ref="R36:R67" si="27">J36^2</f>
        <v>8.2949539062954524E-6</v>
      </c>
      <c r="S36" s="8">
        <f t="shared" ref="S36:S67" si="28">(G36/C$1)^2</f>
        <v>0.37848068979935756</v>
      </c>
      <c r="T36" s="8">
        <f t="shared" ref="T36:T67" si="29">(H36/D$1)^2</f>
        <v>9.380454797322918E-2</v>
      </c>
      <c r="U36" s="8">
        <f t="shared" ref="U36:U67" si="30">(I36/E$1)^2</f>
        <v>7.9428841269387193E-2</v>
      </c>
      <c r="V36" s="8">
        <f t="shared" ref="V36:V67" si="31">(J36/F$1)^2</f>
        <v>4.3886018139743035E-3</v>
      </c>
    </row>
    <row r="37" spans="1:22">
      <c r="A37" s="1">
        <v>525.21</v>
      </c>
      <c r="B37" s="4">
        <v>0.35762910240106133</v>
      </c>
      <c r="C37">
        <v>0.33400974025974028</v>
      </c>
      <c r="D37">
        <v>0.36681415929203537</v>
      </c>
      <c r="E37">
        <v>0.3435077519379845</v>
      </c>
      <c r="F37">
        <v>0.37235169491525427</v>
      </c>
      <c r="G37" s="7">
        <f t="shared" si="16"/>
        <v>-2.3619362141321043E-2</v>
      </c>
      <c r="H37" s="7">
        <f t="shared" si="17"/>
        <v>9.1850568909740415E-3</v>
      </c>
      <c r="I37" s="7">
        <f t="shared" si="18"/>
        <v>-1.4121350463076832E-2</v>
      </c>
      <c r="J37" s="7">
        <f t="shared" si="19"/>
        <v>1.4722592514192945E-2</v>
      </c>
      <c r="K37" s="7">
        <f t="shared" si="20"/>
        <v>2.3619362141321043E-2</v>
      </c>
      <c r="L37" s="7">
        <f t="shared" si="21"/>
        <v>9.1850568909740415E-3</v>
      </c>
      <c r="M37" s="7">
        <f t="shared" si="22"/>
        <v>1.4121350463076832E-2</v>
      </c>
      <c r="N37" s="7">
        <f t="shared" si="23"/>
        <v>1.4722592514192945E-2</v>
      </c>
      <c r="O37" s="8">
        <f t="shared" si="24"/>
        <v>5.5787426796286975E-4</v>
      </c>
      <c r="P37" s="8">
        <f t="shared" si="25"/>
        <v>8.4365270090429727E-5</v>
      </c>
      <c r="Q37" s="8">
        <f t="shared" si="26"/>
        <v>1.9941253890104024E-4</v>
      </c>
      <c r="R37" s="8">
        <f t="shared" si="27"/>
        <v>2.1675473033897015E-4</v>
      </c>
      <c r="S37" s="8">
        <f t="shared" si="28"/>
        <v>0.31769828576950243</v>
      </c>
      <c r="T37" s="8">
        <f t="shared" si="29"/>
        <v>5.800981261049809E-2</v>
      </c>
      <c r="U37" s="8">
        <f t="shared" si="30"/>
        <v>0.15966683161225825</v>
      </c>
      <c r="V37" s="8">
        <f t="shared" si="31"/>
        <v>0.11467817826343367</v>
      </c>
    </row>
    <row r="38" spans="1:22">
      <c r="A38" s="1">
        <v>527.46</v>
      </c>
      <c r="B38" s="4">
        <v>0.35770152030580726</v>
      </c>
      <c r="C38">
        <v>0.3504709576138148</v>
      </c>
      <c r="D38">
        <v>0.34432548179871519</v>
      </c>
      <c r="E38">
        <v>0.34516581036898647</v>
      </c>
      <c r="F38">
        <v>0.36051282051282058</v>
      </c>
      <c r="G38" s="7">
        <f t="shared" si="16"/>
        <v>-7.2305626919924593E-3</v>
      </c>
      <c r="H38" s="7">
        <f t="shared" si="17"/>
        <v>-1.337603850709207E-2</v>
      </c>
      <c r="I38" s="7">
        <f t="shared" si="18"/>
        <v>-1.2535709936820794E-2</v>
      </c>
      <c r="J38" s="7">
        <f t="shared" si="19"/>
        <v>2.811300207013312E-3</v>
      </c>
      <c r="K38" s="7">
        <f t="shared" si="20"/>
        <v>7.2305626919924593E-3</v>
      </c>
      <c r="L38" s="7">
        <f t="shared" si="21"/>
        <v>1.337603850709207E-2</v>
      </c>
      <c r="M38" s="7">
        <f t="shared" si="22"/>
        <v>1.2535709936820794E-2</v>
      </c>
      <c r="N38" s="7">
        <f t="shared" si="23"/>
        <v>2.811300207013312E-3</v>
      </c>
      <c r="O38" s="8">
        <f t="shared" si="24"/>
        <v>5.2281036842833237E-5</v>
      </c>
      <c r="P38" s="8">
        <f t="shared" si="25"/>
        <v>1.7891840614320985E-4</v>
      </c>
      <c r="Q38" s="8">
        <f t="shared" si="26"/>
        <v>1.5714402362010759E-4</v>
      </c>
      <c r="R38" s="8">
        <f t="shared" si="27"/>
        <v>7.903408853953091E-6</v>
      </c>
      <c r="S38" s="8">
        <f t="shared" si="28"/>
        <v>2.9773009326764285E-2</v>
      </c>
      <c r="T38" s="8">
        <f t="shared" si="29"/>
        <v>0.1230248323962158</v>
      </c>
      <c r="U38" s="8">
        <f t="shared" si="30"/>
        <v>0.12582302244632604</v>
      </c>
      <c r="V38" s="8">
        <f t="shared" si="31"/>
        <v>4.1814475191616187E-3</v>
      </c>
    </row>
    <row r="39" spans="1:22">
      <c r="A39" s="1">
        <v>529.71</v>
      </c>
      <c r="B39" s="4">
        <v>0.35940806922013507</v>
      </c>
      <c r="C39">
        <v>0.34220532319391633</v>
      </c>
      <c r="D39">
        <v>0.36101973684210531</v>
      </c>
      <c r="E39">
        <v>0.3570151921358356</v>
      </c>
      <c r="F39">
        <v>0.35847208619000975</v>
      </c>
      <c r="G39" s="7">
        <f t="shared" si="16"/>
        <v>-1.720274602621874E-2</v>
      </c>
      <c r="H39" s="7">
        <f t="shared" si="17"/>
        <v>1.6116676219702364E-3</v>
      </c>
      <c r="I39" s="7">
        <f t="shared" si="18"/>
        <v>-2.3928770842994718E-3</v>
      </c>
      <c r="J39" s="7">
        <f t="shared" si="19"/>
        <v>-9.3598303012532025E-4</v>
      </c>
      <c r="K39" s="7">
        <f t="shared" si="20"/>
        <v>1.720274602621874E-2</v>
      </c>
      <c r="L39" s="7">
        <f t="shared" si="21"/>
        <v>1.6116676219702364E-3</v>
      </c>
      <c r="M39" s="7">
        <f t="shared" si="22"/>
        <v>2.3928770842994718E-3</v>
      </c>
      <c r="N39" s="7">
        <f t="shared" si="23"/>
        <v>9.3598303012532025E-4</v>
      </c>
      <c r="O39" s="8">
        <f t="shared" si="24"/>
        <v>2.9593447084258468E-4</v>
      </c>
      <c r="P39" s="8">
        <f t="shared" si="25"/>
        <v>2.5974725237071968E-6</v>
      </c>
      <c r="Q39" s="8">
        <f t="shared" si="26"/>
        <v>5.725860740565541E-6</v>
      </c>
      <c r="R39" s="8">
        <f t="shared" si="27"/>
        <v>8.7606423268257612E-7</v>
      </c>
      <c r="S39" s="8">
        <f t="shared" si="28"/>
        <v>0.16852878773224123</v>
      </c>
      <c r="T39" s="8">
        <f t="shared" si="29"/>
        <v>1.7860298935766085E-3</v>
      </c>
      <c r="U39" s="8">
        <f t="shared" si="30"/>
        <v>4.5846166331236114E-3</v>
      </c>
      <c r="V39" s="8">
        <f t="shared" si="31"/>
        <v>4.6349830561334741E-4</v>
      </c>
    </row>
    <row r="40" spans="1:22">
      <c r="A40" s="1">
        <v>531.96</v>
      </c>
      <c r="B40" s="4">
        <v>0.3594276329988822</v>
      </c>
      <c r="C40">
        <v>0.3449514911965505</v>
      </c>
      <c r="D40">
        <v>0.36192714453584024</v>
      </c>
      <c r="E40">
        <v>0.34352441613588108</v>
      </c>
      <c r="F40">
        <v>0.37429643527204509</v>
      </c>
      <c r="G40" s="7">
        <f t="shared" si="16"/>
        <v>-1.4476141802331699E-2</v>
      </c>
      <c r="H40" s="7">
        <f t="shared" si="17"/>
        <v>2.4995115369580434E-3</v>
      </c>
      <c r="I40" s="7">
        <f t="shared" si="18"/>
        <v>-1.5903216863001113E-2</v>
      </c>
      <c r="J40" s="7">
        <f t="shared" si="19"/>
        <v>1.4868802273162895E-2</v>
      </c>
      <c r="K40" s="7">
        <f t="shared" si="20"/>
        <v>1.4476141802331699E-2</v>
      </c>
      <c r="L40" s="7">
        <f t="shared" si="21"/>
        <v>2.4995115369580434E-3</v>
      </c>
      <c r="M40" s="7">
        <f t="shared" si="22"/>
        <v>1.5903216863001113E-2</v>
      </c>
      <c r="N40" s="7">
        <f t="shared" si="23"/>
        <v>1.4868802273162895E-2</v>
      </c>
      <c r="O40" s="8">
        <f t="shared" si="24"/>
        <v>2.0955868148121525E-4</v>
      </c>
      <c r="P40" s="8">
        <f t="shared" si="25"/>
        <v>6.2475579233863606E-6</v>
      </c>
      <c r="Q40" s="8">
        <f t="shared" si="26"/>
        <v>2.5291230659164296E-4</v>
      </c>
      <c r="R40" s="8">
        <f t="shared" si="27"/>
        <v>2.2108128103841409E-4</v>
      </c>
      <c r="S40" s="8">
        <f t="shared" si="28"/>
        <v>0.11933949582906797</v>
      </c>
      <c r="T40" s="8">
        <f t="shared" si="29"/>
        <v>4.2958395560211424E-3</v>
      </c>
      <c r="U40" s="8">
        <f t="shared" si="30"/>
        <v>0.20250334754162758</v>
      </c>
      <c r="V40" s="8">
        <f t="shared" si="31"/>
        <v>0.11696722151338119</v>
      </c>
    </row>
    <row r="41" spans="1:22">
      <c r="A41" s="1">
        <v>534.21</v>
      </c>
      <c r="B41" s="4">
        <v>0.36094628060857198</v>
      </c>
      <c r="C41">
        <v>0.35109289617486339</v>
      </c>
      <c r="D41">
        <v>0.3648449039881832</v>
      </c>
      <c r="E41">
        <v>0.34773828756058156</v>
      </c>
      <c r="F41">
        <v>0.36171151301279225</v>
      </c>
      <c r="G41" s="7">
        <f t="shared" si="16"/>
        <v>-9.8533844337085896E-3</v>
      </c>
      <c r="H41" s="7">
        <f t="shared" si="17"/>
        <v>3.8986233796112213E-3</v>
      </c>
      <c r="I41" s="7">
        <f t="shared" si="18"/>
        <v>-1.3207993047990418E-2</v>
      </c>
      <c r="J41" s="7">
        <f t="shared" si="19"/>
        <v>7.6523240422027294E-4</v>
      </c>
      <c r="K41" s="7">
        <f t="shared" si="20"/>
        <v>9.8533844337085896E-3</v>
      </c>
      <c r="L41" s="7">
        <f t="shared" si="21"/>
        <v>3.8986233796112213E-3</v>
      </c>
      <c r="M41" s="7">
        <f t="shared" si="22"/>
        <v>1.3207993047990418E-2</v>
      </c>
      <c r="N41" s="7">
        <f t="shared" si="23"/>
        <v>7.6523240422027294E-4</v>
      </c>
      <c r="O41" s="8">
        <f t="shared" si="24"/>
        <v>9.7089184798450744E-5</v>
      </c>
      <c r="P41" s="8">
        <f t="shared" si="25"/>
        <v>1.5199264256051221E-5</v>
      </c>
      <c r="Q41" s="8">
        <f t="shared" si="26"/>
        <v>1.7445108035576322E-4</v>
      </c>
      <c r="R41" s="8">
        <f t="shared" si="27"/>
        <v>5.8558063246873924E-7</v>
      </c>
      <c r="S41" s="8">
        <f t="shared" si="28"/>
        <v>5.5290357251751174E-2</v>
      </c>
      <c r="T41" s="8">
        <f t="shared" si="29"/>
        <v>1.0451059664313131E-2</v>
      </c>
      <c r="U41" s="8">
        <f t="shared" si="30"/>
        <v>0.13968054077864644</v>
      </c>
      <c r="V41" s="8">
        <f t="shared" si="31"/>
        <v>3.0981247815375072E-4</v>
      </c>
    </row>
    <row r="42" spans="1:22">
      <c r="A42" s="1">
        <v>536.45000000000005</v>
      </c>
      <c r="B42" s="4">
        <v>0.36066867150337523</v>
      </c>
      <c r="C42">
        <v>0.34723569350145495</v>
      </c>
      <c r="D42">
        <v>0.36974789915966383</v>
      </c>
      <c r="E42">
        <v>0.35725190839694654</v>
      </c>
      <c r="F42">
        <v>0.38073394495412849</v>
      </c>
      <c r="G42" s="7">
        <f t="shared" si="16"/>
        <v>-1.3432978001920282E-2</v>
      </c>
      <c r="H42" s="7">
        <f t="shared" si="17"/>
        <v>9.0792276562886021E-3</v>
      </c>
      <c r="I42" s="7">
        <f t="shared" si="18"/>
        <v>-3.4167631064286885E-3</v>
      </c>
      <c r="J42" s="7">
        <f t="shared" si="19"/>
        <v>2.0065273450753263E-2</v>
      </c>
      <c r="K42" s="7">
        <f t="shared" si="20"/>
        <v>1.3432978001920282E-2</v>
      </c>
      <c r="L42" s="7">
        <f t="shared" si="21"/>
        <v>9.0792276562886021E-3</v>
      </c>
      <c r="M42" s="7">
        <f t="shared" si="22"/>
        <v>3.4167631064286885E-3</v>
      </c>
      <c r="N42" s="7">
        <f t="shared" si="23"/>
        <v>2.0065273450753263E-2</v>
      </c>
      <c r="O42" s="8">
        <f t="shared" si="24"/>
        <v>1.8044489800007421E-4</v>
      </c>
      <c r="P42" s="8">
        <f t="shared" si="25"/>
        <v>8.2432374834715824E-5</v>
      </c>
      <c r="Q42" s="8">
        <f t="shared" si="26"/>
        <v>1.1674270125452221E-5</v>
      </c>
      <c r="R42" s="8">
        <f t="shared" si="27"/>
        <v>4.0261519865350374E-4</v>
      </c>
      <c r="S42" s="8">
        <f t="shared" si="28"/>
        <v>0.10275977592551694</v>
      </c>
      <c r="T42" s="8">
        <f t="shared" si="29"/>
        <v>5.668074803855401E-2</v>
      </c>
      <c r="U42" s="8">
        <f t="shared" si="30"/>
        <v>9.3474248539687638E-3</v>
      </c>
      <c r="V42" s="8">
        <f t="shared" si="31"/>
        <v>0.21301116451091903</v>
      </c>
    </row>
    <row r="43" spans="1:22">
      <c r="A43" s="1">
        <v>538.70000000000005</v>
      </c>
      <c r="B43" s="4">
        <v>0.36200780230517721</v>
      </c>
      <c r="C43">
        <v>0.34943094432482308</v>
      </c>
      <c r="D43">
        <v>0.36891260840560375</v>
      </c>
      <c r="E43">
        <v>0.34563879840752804</v>
      </c>
      <c r="F43">
        <v>0.37355173791450258</v>
      </c>
      <c r="G43" s="7">
        <f t="shared" si="16"/>
        <v>-1.2576857980354128E-2</v>
      </c>
      <c r="H43" s="7">
        <f t="shared" si="17"/>
        <v>6.9048061004265415E-3</v>
      </c>
      <c r="I43" s="7">
        <f t="shared" si="18"/>
        <v>-1.636900389764917E-2</v>
      </c>
      <c r="J43" s="7">
        <f t="shared" si="19"/>
        <v>1.1543935609325373E-2</v>
      </c>
      <c r="K43" s="7">
        <f t="shared" si="20"/>
        <v>1.2576857980354128E-2</v>
      </c>
      <c r="L43" s="7">
        <f t="shared" si="21"/>
        <v>6.9048061004265415E-3</v>
      </c>
      <c r="M43" s="7">
        <f t="shared" si="22"/>
        <v>1.636900389764917E-2</v>
      </c>
      <c r="N43" s="7">
        <f t="shared" si="23"/>
        <v>1.1543935609325373E-2</v>
      </c>
      <c r="O43" s="8">
        <f t="shared" si="24"/>
        <v>1.5817735665799731E-4</v>
      </c>
      <c r="P43" s="8">
        <f t="shared" si="25"/>
        <v>4.7676347284487581E-5</v>
      </c>
      <c r="Q43" s="8">
        <f t="shared" si="26"/>
        <v>2.6794428860125373E-4</v>
      </c>
      <c r="R43" s="8">
        <f t="shared" si="27"/>
        <v>1.3326244935225038E-4</v>
      </c>
      <c r="S43" s="8">
        <f t="shared" si="28"/>
        <v>9.0078854580081788E-2</v>
      </c>
      <c r="T43" s="8">
        <f t="shared" si="29"/>
        <v>3.2782399309119151E-2</v>
      </c>
      <c r="U43" s="8">
        <f t="shared" si="30"/>
        <v>0.214539245352036</v>
      </c>
      <c r="V43" s="8">
        <f t="shared" si="31"/>
        <v>7.0505012272350773E-2</v>
      </c>
    </row>
    <row r="44" spans="1:22">
      <c r="A44" s="1">
        <v>540.94000000000005</v>
      </c>
      <c r="B44" s="4">
        <v>0.36174620603937552</v>
      </c>
      <c r="C44">
        <v>0.35047281323877072</v>
      </c>
      <c r="D44">
        <v>0.36325878594249206</v>
      </c>
      <c r="E44">
        <v>0.36202090592334496</v>
      </c>
      <c r="F44">
        <v>0.37958715596330278</v>
      </c>
      <c r="G44" s="7">
        <f t="shared" si="16"/>
        <v>-1.1273392800604798E-2</v>
      </c>
      <c r="H44" s="7">
        <f t="shared" si="17"/>
        <v>1.5125799031165399E-3</v>
      </c>
      <c r="I44" s="7">
        <f t="shared" si="18"/>
        <v>2.7469988396944256E-4</v>
      </c>
      <c r="J44" s="7">
        <f t="shared" si="19"/>
        <v>1.7840949923927263E-2</v>
      </c>
      <c r="K44" s="7">
        <f t="shared" si="20"/>
        <v>1.1273392800604798E-2</v>
      </c>
      <c r="L44" s="7">
        <f t="shared" si="21"/>
        <v>1.5125799031165399E-3</v>
      </c>
      <c r="M44" s="7">
        <f t="shared" si="22"/>
        <v>2.7469988396944256E-4</v>
      </c>
      <c r="N44" s="7">
        <f t="shared" si="23"/>
        <v>1.7840949923927263E-2</v>
      </c>
      <c r="O44" s="8">
        <f t="shared" si="24"/>
        <v>1.2708938523672809E-4</v>
      </c>
      <c r="P44" s="8">
        <f t="shared" si="25"/>
        <v>2.2878979633120411E-6</v>
      </c>
      <c r="Q44" s="8">
        <f t="shared" si="26"/>
        <v>7.5460026252825204E-8</v>
      </c>
      <c r="R44" s="8">
        <f t="shared" si="27"/>
        <v>3.1829949418808018E-4</v>
      </c>
      <c r="S44" s="8">
        <f t="shared" si="28"/>
        <v>7.2374873959764191E-2</v>
      </c>
      <c r="T44" s="8">
        <f t="shared" si="29"/>
        <v>1.5731654978572444E-3</v>
      </c>
      <c r="U44" s="8">
        <f t="shared" si="30"/>
        <v>6.0419787900827811E-5</v>
      </c>
      <c r="V44" s="8">
        <f t="shared" si="31"/>
        <v>0.16840235079796442</v>
      </c>
    </row>
    <row r="45" spans="1:22">
      <c r="A45" s="1">
        <v>543.17999999999995</v>
      </c>
      <c r="B45" s="4">
        <v>0.3629072512570064</v>
      </c>
      <c r="C45">
        <v>0.35294117647058815</v>
      </c>
      <c r="D45">
        <v>0.37067901234567902</v>
      </c>
      <c r="E45">
        <v>0.35457900033545792</v>
      </c>
      <c r="F45">
        <v>0.37661379564736253</v>
      </c>
      <c r="G45" s="7">
        <f t="shared" si="16"/>
        <v>-9.9660747864182553E-3</v>
      </c>
      <c r="H45" s="7">
        <f t="shared" si="17"/>
        <v>7.7717610886726129E-3</v>
      </c>
      <c r="I45" s="7">
        <f t="shared" si="18"/>
        <v>-8.3282509215484857E-3</v>
      </c>
      <c r="J45" s="7">
        <f t="shared" si="19"/>
        <v>1.3706544390356123E-2</v>
      </c>
      <c r="K45" s="7">
        <f t="shared" si="20"/>
        <v>9.9660747864182553E-3</v>
      </c>
      <c r="L45" s="7">
        <f t="shared" si="21"/>
        <v>7.7717610886726129E-3</v>
      </c>
      <c r="M45" s="7">
        <f t="shared" si="22"/>
        <v>8.3282509215484857E-3</v>
      </c>
      <c r="N45" s="7">
        <f t="shared" si="23"/>
        <v>1.3706544390356123E-2</v>
      </c>
      <c r="O45" s="8">
        <f t="shared" si="24"/>
        <v>9.9322646648481678E-5</v>
      </c>
      <c r="P45" s="8">
        <f t="shared" si="25"/>
        <v>6.0400270419405717E-5</v>
      </c>
      <c r="Q45" s="8">
        <f t="shared" si="26"/>
        <v>6.9359763412273201E-5</v>
      </c>
      <c r="R45" s="8">
        <f t="shared" si="27"/>
        <v>1.8786935912480291E-4</v>
      </c>
      <c r="S45" s="8">
        <f t="shared" si="28"/>
        <v>5.6562269296874627E-2</v>
      </c>
      <c r="T45" s="8">
        <f t="shared" si="29"/>
        <v>4.1531406998371045E-2</v>
      </c>
      <c r="U45" s="8">
        <f t="shared" si="30"/>
        <v>5.5535392741322367E-2</v>
      </c>
      <c r="V45" s="8">
        <f t="shared" si="31"/>
        <v>9.9395827820038654E-2</v>
      </c>
    </row>
    <row r="46" spans="1:22">
      <c r="A46" s="1">
        <v>545.41999999999996</v>
      </c>
      <c r="B46" s="4">
        <v>0.36244307368906603</v>
      </c>
      <c r="C46">
        <v>0.36431124553203187</v>
      </c>
      <c r="D46">
        <v>0.3801726704376302</v>
      </c>
      <c r="E46">
        <v>0.36248785228377062</v>
      </c>
      <c r="F46">
        <v>0.39530750088873085</v>
      </c>
      <c r="G46" s="7">
        <f t="shared" si="16"/>
        <v>1.8681718429658378E-3</v>
      </c>
      <c r="H46" s="7">
        <f t="shared" si="17"/>
        <v>1.7729596748564169E-2</v>
      </c>
      <c r="I46" s="7">
        <f t="shared" si="18"/>
        <v>4.477859470458645E-5</v>
      </c>
      <c r="J46" s="7">
        <f t="shared" si="19"/>
        <v>3.2864427199664814E-2</v>
      </c>
      <c r="K46" s="7">
        <f t="shared" si="20"/>
        <v>1.8681718429658378E-3</v>
      </c>
      <c r="L46" s="7">
        <f t="shared" si="21"/>
        <v>1.7729596748564169E-2</v>
      </c>
      <c r="M46" s="7">
        <f t="shared" si="22"/>
        <v>4.477859470458645E-5</v>
      </c>
      <c r="N46" s="7">
        <f t="shared" si="23"/>
        <v>3.2864427199664814E-2</v>
      </c>
      <c r="O46" s="8">
        <f t="shared" si="24"/>
        <v>3.490066034850375E-6</v>
      </c>
      <c r="P46" s="8">
        <f t="shared" si="25"/>
        <v>3.1433860086669716E-4</v>
      </c>
      <c r="Q46" s="8">
        <f t="shared" si="26"/>
        <v>2.0051225437176176E-9</v>
      </c>
      <c r="R46" s="8">
        <f t="shared" si="27"/>
        <v>1.0800705751620684E-3</v>
      </c>
      <c r="S46" s="8">
        <f t="shared" si="28"/>
        <v>1.9875231036254313E-3</v>
      </c>
      <c r="T46" s="8">
        <f t="shared" si="29"/>
        <v>0.21614016422845281</v>
      </c>
      <c r="U46" s="8">
        <f t="shared" si="30"/>
        <v>1.605473584128935E-6</v>
      </c>
      <c r="V46" s="8">
        <f t="shared" si="31"/>
        <v>0.57143170883434335</v>
      </c>
    </row>
    <row r="47" spans="1:22">
      <c r="A47" s="1">
        <v>547.66</v>
      </c>
      <c r="B47" s="4">
        <v>0.36344109457775647</v>
      </c>
      <c r="C47">
        <v>0.35314315900686744</v>
      </c>
      <c r="D47">
        <v>0.38036634230108762</v>
      </c>
      <c r="E47">
        <v>0.36453812771233723</v>
      </c>
      <c r="F47">
        <v>0.38369304556354922</v>
      </c>
      <c r="G47" s="7">
        <f t="shared" si="16"/>
        <v>-1.0297935570889039E-2</v>
      </c>
      <c r="H47" s="7">
        <f t="shared" si="17"/>
        <v>1.6925247723331149E-2</v>
      </c>
      <c r="I47" s="7">
        <f t="shared" si="18"/>
        <v>1.0970331345807605E-3</v>
      </c>
      <c r="J47" s="7">
        <f t="shared" si="19"/>
        <v>2.0251950985792744E-2</v>
      </c>
      <c r="K47" s="7">
        <f t="shared" si="20"/>
        <v>1.0297935570889039E-2</v>
      </c>
      <c r="L47" s="7">
        <f t="shared" si="21"/>
        <v>1.6925247723331149E-2</v>
      </c>
      <c r="M47" s="7">
        <f t="shared" si="22"/>
        <v>1.0970331345807605E-3</v>
      </c>
      <c r="N47" s="7">
        <f t="shared" si="23"/>
        <v>2.0251950985792744E-2</v>
      </c>
      <c r="O47" s="8">
        <f t="shared" si="24"/>
        <v>1.0604747702218175E-4</v>
      </c>
      <c r="P47" s="8">
        <f t="shared" si="25"/>
        <v>2.8646401049612627E-4</v>
      </c>
      <c r="Q47" s="8">
        <f t="shared" si="26"/>
        <v>1.2034816983680889E-6</v>
      </c>
      <c r="R47" s="8">
        <f t="shared" si="27"/>
        <v>4.1014151873095168E-4</v>
      </c>
      <c r="S47" s="8">
        <f t="shared" si="28"/>
        <v>6.0391926272480807E-2</v>
      </c>
      <c r="T47" s="8">
        <f t="shared" si="29"/>
        <v>0.19697351233178989</v>
      </c>
      <c r="U47" s="8">
        <f t="shared" si="30"/>
        <v>9.6361096820060492E-4</v>
      </c>
      <c r="V47" s="8">
        <f t="shared" si="31"/>
        <v>0.21699310610065722</v>
      </c>
    </row>
    <row r="48" spans="1:22">
      <c r="A48" s="1">
        <v>549.9</v>
      </c>
      <c r="B48" s="4">
        <v>0.36277353987632971</v>
      </c>
      <c r="C48">
        <v>0.35942612635288196</v>
      </c>
      <c r="D48">
        <v>0.38156455142231943</v>
      </c>
      <c r="E48">
        <v>0.35506816834617666</v>
      </c>
      <c r="F48">
        <v>0.39121951219512191</v>
      </c>
      <c r="G48" s="7">
        <f t="shared" si="16"/>
        <v>-3.3474135234477509E-3</v>
      </c>
      <c r="H48" s="7">
        <f t="shared" si="17"/>
        <v>1.8791011545989722E-2</v>
      </c>
      <c r="I48" s="7">
        <f t="shared" si="18"/>
        <v>-7.705371530153049E-3</v>
      </c>
      <c r="J48" s="7">
        <f t="shared" si="19"/>
        <v>2.8445972318792201E-2</v>
      </c>
      <c r="K48" s="7">
        <f t="shared" si="20"/>
        <v>3.3474135234477509E-3</v>
      </c>
      <c r="L48" s="7">
        <f t="shared" si="21"/>
        <v>1.8791011545989722E-2</v>
      </c>
      <c r="M48" s="7">
        <f t="shared" si="22"/>
        <v>7.705371530153049E-3</v>
      </c>
      <c r="N48" s="7">
        <f t="shared" si="23"/>
        <v>2.8445972318792201E-2</v>
      </c>
      <c r="O48" s="8">
        <f t="shared" si="24"/>
        <v>1.1205177296960886E-5</v>
      </c>
      <c r="P48" s="8">
        <f t="shared" si="25"/>
        <v>3.5310211492151902E-4</v>
      </c>
      <c r="Q48" s="8">
        <f t="shared" si="26"/>
        <v>5.9372750417693141E-5</v>
      </c>
      <c r="R48" s="8">
        <f t="shared" si="27"/>
        <v>8.0917334116149212E-4</v>
      </c>
      <c r="S48" s="8">
        <f t="shared" si="28"/>
        <v>6.3811253241469693E-3</v>
      </c>
      <c r="T48" s="8">
        <f t="shared" si="29"/>
        <v>0.24279407269142958</v>
      </c>
      <c r="U48" s="8">
        <f t="shared" si="30"/>
        <v>4.753893107997028E-2</v>
      </c>
      <c r="V48" s="8">
        <f t="shared" si="31"/>
        <v>0.42810841783531023</v>
      </c>
    </row>
    <row r="49" spans="1:22">
      <c r="A49" s="1">
        <v>552.13</v>
      </c>
      <c r="B49" s="4">
        <v>0.36364293834125688</v>
      </c>
      <c r="C49">
        <v>0.35766944114149823</v>
      </c>
      <c r="D49">
        <v>0.37773769646998195</v>
      </c>
      <c r="E49">
        <v>0.36602402905839621</v>
      </c>
      <c r="F49">
        <v>0.38951884768617828</v>
      </c>
      <c r="G49" s="7">
        <f t="shared" si="16"/>
        <v>-5.9734971997586483E-3</v>
      </c>
      <c r="H49" s="7">
        <f t="shared" si="17"/>
        <v>1.4094758128725071E-2</v>
      </c>
      <c r="I49" s="7">
        <f t="shared" si="18"/>
        <v>2.3810907171393225E-3</v>
      </c>
      <c r="J49" s="7">
        <f t="shared" si="19"/>
        <v>2.5875909344921399E-2</v>
      </c>
      <c r="K49" s="7">
        <f t="shared" si="20"/>
        <v>5.9734971997586483E-3</v>
      </c>
      <c r="L49" s="7">
        <f t="shared" si="21"/>
        <v>1.4094758128725071E-2</v>
      </c>
      <c r="M49" s="7">
        <f t="shared" si="22"/>
        <v>2.3810907171393225E-3</v>
      </c>
      <c r="N49" s="7">
        <f t="shared" si="23"/>
        <v>2.5875909344921399E-2</v>
      </c>
      <c r="O49" s="8">
        <f t="shared" si="24"/>
        <v>3.5682668795524415E-5</v>
      </c>
      <c r="P49" s="8">
        <f t="shared" si="25"/>
        <v>1.9866220670726147E-4</v>
      </c>
      <c r="Q49" s="8">
        <f t="shared" si="26"/>
        <v>5.6695930032470533E-6</v>
      </c>
      <c r="R49" s="8">
        <f t="shared" si="27"/>
        <v>6.6956268442659066E-4</v>
      </c>
      <c r="S49" s="8">
        <f t="shared" si="28"/>
        <v>2.0320569273457739E-2</v>
      </c>
      <c r="T49" s="8">
        <f t="shared" si="29"/>
        <v>0.13660072884877286</v>
      </c>
      <c r="U49" s="8">
        <f t="shared" si="30"/>
        <v>4.5395638426163308E-3</v>
      </c>
      <c r="V49" s="8">
        <f t="shared" si="31"/>
        <v>0.35424476671460575</v>
      </c>
    </row>
    <row r="50" spans="1:22">
      <c r="A50" s="1">
        <v>554.37</v>
      </c>
      <c r="B50" s="4">
        <v>0.36290972299893415</v>
      </c>
      <c r="C50">
        <v>0.35738292628276946</v>
      </c>
      <c r="D50">
        <v>0.3813333333333333</v>
      </c>
      <c r="E50">
        <v>0.36634439508753591</v>
      </c>
      <c r="F50">
        <v>0.39477503628447025</v>
      </c>
      <c r="G50" s="7">
        <f t="shared" si="16"/>
        <v>-5.5267967161646836E-3</v>
      </c>
      <c r="H50" s="7">
        <f t="shared" si="17"/>
        <v>1.8423610334399154E-2</v>
      </c>
      <c r="I50" s="7">
        <f t="shared" si="18"/>
        <v>3.4346720886017645E-3</v>
      </c>
      <c r="J50" s="7">
        <f t="shared" si="19"/>
        <v>3.1865313285536101E-2</v>
      </c>
      <c r="K50" s="7">
        <f t="shared" si="20"/>
        <v>5.5267967161646836E-3</v>
      </c>
      <c r="L50" s="7">
        <f t="shared" si="21"/>
        <v>1.8423610334399154E-2</v>
      </c>
      <c r="M50" s="7">
        <f t="shared" si="22"/>
        <v>3.4346720886017645E-3</v>
      </c>
      <c r="N50" s="7">
        <f t="shared" si="23"/>
        <v>3.1865313285536101E-2</v>
      </c>
      <c r="O50" s="8">
        <f t="shared" si="24"/>
        <v>3.0545481941808733E-5</v>
      </c>
      <c r="P50" s="8">
        <f t="shared" si="25"/>
        <v>3.394294177537793E-4</v>
      </c>
      <c r="Q50" s="8">
        <f t="shared" si="26"/>
        <v>1.1796972356220008E-5</v>
      </c>
      <c r="R50" s="8">
        <f t="shared" si="27"/>
        <v>1.0153981907853635E-3</v>
      </c>
      <c r="S50" s="8">
        <f t="shared" si="28"/>
        <v>1.7395043665218501E-2</v>
      </c>
      <c r="T50" s="8">
        <f t="shared" si="29"/>
        <v>0.23339268513313094</v>
      </c>
      <c r="U50" s="8">
        <f t="shared" si="30"/>
        <v>9.4456708144606029E-3</v>
      </c>
      <c r="V50" s="8">
        <f t="shared" si="31"/>
        <v>0.53721556410396165</v>
      </c>
    </row>
    <row r="51" spans="1:22">
      <c r="A51" s="1">
        <v>556.6</v>
      </c>
      <c r="B51" s="4">
        <v>0.36362607905054095</v>
      </c>
      <c r="C51">
        <v>0.36712095400340716</v>
      </c>
      <c r="D51">
        <v>0.37898383371824479</v>
      </c>
      <c r="E51">
        <v>0.36474390850323218</v>
      </c>
      <c r="F51">
        <v>0.39573070607553368</v>
      </c>
      <c r="G51" s="7">
        <f t="shared" si="16"/>
        <v>3.4948749528662115E-3</v>
      </c>
      <c r="H51" s="7">
        <f t="shared" si="17"/>
        <v>1.5357754667703838E-2</v>
      </c>
      <c r="I51" s="7">
        <f t="shared" si="18"/>
        <v>1.1178294526912325E-3</v>
      </c>
      <c r="J51" s="7">
        <f t="shared" si="19"/>
        <v>3.2104627024992727E-2</v>
      </c>
      <c r="K51" s="7">
        <f t="shared" si="20"/>
        <v>3.4948749528662115E-3</v>
      </c>
      <c r="L51" s="7">
        <f t="shared" si="21"/>
        <v>1.5357754667703838E-2</v>
      </c>
      <c r="M51" s="7">
        <f t="shared" si="22"/>
        <v>1.1178294526912325E-3</v>
      </c>
      <c r="N51" s="7">
        <f t="shared" si="23"/>
        <v>3.2104627024992727E-2</v>
      </c>
      <c r="O51" s="8">
        <f t="shared" si="24"/>
        <v>1.2214150936171604E-5</v>
      </c>
      <c r="P51" s="8">
        <f t="shared" si="25"/>
        <v>2.3586062843337902E-4</v>
      </c>
      <c r="Q51" s="8">
        <f t="shared" si="26"/>
        <v>1.2495426853039802E-6</v>
      </c>
      <c r="R51" s="8">
        <f t="shared" si="27"/>
        <v>1.0307070764138933E-3</v>
      </c>
      <c r="S51" s="8">
        <f t="shared" si="28"/>
        <v>6.9557157183846819E-3</v>
      </c>
      <c r="T51" s="8">
        <f t="shared" si="29"/>
        <v>0.16217847513495637</v>
      </c>
      <c r="U51" s="8">
        <f t="shared" si="30"/>
        <v>1.0004913563924282E-3</v>
      </c>
      <c r="V51" s="8">
        <f t="shared" si="31"/>
        <v>0.54531501878427058</v>
      </c>
    </row>
    <row r="52" spans="1:22">
      <c r="A52" s="1">
        <v>558.83000000000004</v>
      </c>
      <c r="B52" s="4">
        <v>0.36273819408151897</v>
      </c>
      <c r="C52">
        <v>0.36307818256242325</v>
      </c>
      <c r="D52">
        <v>0.39070796460176987</v>
      </c>
      <c r="E52">
        <v>0.36139679502511357</v>
      </c>
      <c r="F52">
        <v>0.39214135021097046</v>
      </c>
      <c r="G52" s="7">
        <f t="shared" si="16"/>
        <v>3.3998848090427414E-4</v>
      </c>
      <c r="H52" s="7">
        <f t="shared" si="17"/>
        <v>2.7969770520250903E-2</v>
      </c>
      <c r="I52" s="7">
        <f t="shared" si="18"/>
        <v>-1.3413990564054012E-3</v>
      </c>
      <c r="J52" s="7">
        <f t="shared" si="19"/>
        <v>2.9403156129451491E-2</v>
      </c>
      <c r="K52" s="7">
        <f t="shared" si="20"/>
        <v>3.3998848090427414E-4</v>
      </c>
      <c r="L52" s="7">
        <f t="shared" si="21"/>
        <v>2.7969770520250903E-2</v>
      </c>
      <c r="M52" s="7">
        <f t="shared" si="22"/>
        <v>1.3413990564054012E-3</v>
      </c>
      <c r="N52" s="7">
        <f t="shared" si="23"/>
        <v>2.9403156129451491E-2</v>
      </c>
      <c r="O52" s="8">
        <f t="shared" si="24"/>
        <v>1.1559216714759598E-7</v>
      </c>
      <c r="P52" s="8">
        <f t="shared" si="25"/>
        <v>7.8230806295549651E-4</v>
      </c>
      <c r="Q52" s="8">
        <f t="shared" si="26"/>
        <v>1.7993514285253009E-6</v>
      </c>
      <c r="R52" s="8">
        <f t="shared" si="27"/>
        <v>8.6454559037290083E-4</v>
      </c>
      <c r="S52" s="8">
        <f t="shared" si="28"/>
        <v>6.5827437220347348E-5</v>
      </c>
      <c r="T52" s="8">
        <f t="shared" si="29"/>
        <v>0.53791736916252841</v>
      </c>
      <c r="U52" s="8">
        <f t="shared" si="30"/>
        <v>1.4407155293890439E-3</v>
      </c>
      <c r="V52" s="8">
        <f t="shared" si="31"/>
        <v>0.45740415064807433</v>
      </c>
    </row>
    <row r="53" spans="1:22">
      <c r="A53" s="1">
        <v>561.05999999999995</v>
      </c>
      <c r="B53" s="4">
        <v>0.36330867246394855</v>
      </c>
      <c r="C53">
        <v>0.36646208671550184</v>
      </c>
      <c r="D53">
        <v>0.38219559169698258</v>
      </c>
      <c r="E53">
        <v>0.37152777777777779</v>
      </c>
      <c r="F53">
        <v>0.3932470170093933</v>
      </c>
      <c r="G53" s="7">
        <f t="shared" si="16"/>
        <v>3.1534142515532992E-3</v>
      </c>
      <c r="H53" s="7">
        <f t="shared" si="17"/>
        <v>1.8886919233034039E-2</v>
      </c>
      <c r="I53" s="7">
        <f t="shared" si="18"/>
        <v>8.2191053138292447E-3</v>
      </c>
      <c r="J53" s="7">
        <f t="shared" si="19"/>
        <v>2.9938344545444751E-2</v>
      </c>
      <c r="K53" s="7">
        <f t="shared" si="20"/>
        <v>3.1534142515532992E-3</v>
      </c>
      <c r="L53" s="7">
        <f t="shared" si="21"/>
        <v>1.8886919233034039E-2</v>
      </c>
      <c r="M53" s="7">
        <f t="shared" si="22"/>
        <v>8.2191053138292447E-3</v>
      </c>
      <c r="N53" s="7">
        <f t="shared" si="23"/>
        <v>2.9938344545444751E-2</v>
      </c>
      <c r="O53" s="8">
        <f t="shared" si="24"/>
        <v>9.9440214418994543E-6</v>
      </c>
      <c r="P53" s="8">
        <f t="shared" si="25"/>
        <v>3.5671571811515107E-4</v>
      </c>
      <c r="Q53" s="8">
        <f t="shared" si="26"/>
        <v>6.7553692159816125E-5</v>
      </c>
      <c r="R53" s="8">
        <f t="shared" si="27"/>
        <v>8.9630447412176149E-4</v>
      </c>
      <c r="S53" s="8">
        <f t="shared" si="28"/>
        <v>5.6629221800868178E-3</v>
      </c>
      <c r="T53" s="8">
        <f t="shared" si="29"/>
        <v>0.24527879707963576</v>
      </c>
      <c r="U53" s="8">
        <f t="shared" si="30"/>
        <v>5.4089296742871093E-2</v>
      </c>
      <c r="V53" s="8">
        <f t="shared" si="31"/>
        <v>0.47420678709482644</v>
      </c>
    </row>
    <row r="54" spans="1:22">
      <c r="A54" s="1">
        <v>563.28</v>
      </c>
      <c r="B54" s="4">
        <v>0.36378969364901698</v>
      </c>
      <c r="C54">
        <v>0.36993664810904198</v>
      </c>
      <c r="D54">
        <v>0.38925756947324758</v>
      </c>
      <c r="E54">
        <v>0.37810055865921788</v>
      </c>
      <c r="F54">
        <v>0.40541871921182265</v>
      </c>
      <c r="G54" s="7">
        <f t="shared" si="16"/>
        <v>6.1469544600250003E-3</v>
      </c>
      <c r="H54" s="7">
        <f t="shared" si="17"/>
        <v>2.5467875824230601E-2</v>
      </c>
      <c r="I54" s="7">
        <f t="shared" si="18"/>
        <v>1.4310865010200902E-2</v>
      </c>
      <c r="J54" s="7">
        <f t="shared" si="19"/>
        <v>4.1629025562805677E-2</v>
      </c>
      <c r="K54" s="7">
        <f t="shared" si="20"/>
        <v>6.1469544600250003E-3</v>
      </c>
      <c r="L54" s="7">
        <f t="shared" si="21"/>
        <v>2.5467875824230601E-2</v>
      </c>
      <c r="M54" s="7">
        <f t="shared" si="22"/>
        <v>1.4310865010200902E-2</v>
      </c>
      <c r="N54" s="7">
        <f t="shared" si="23"/>
        <v>4.1629025562805677E-2</v>
      </c>
      <c r="O54" s="8">
        <f t="shared" si="24"/>
        <v>3.7785049133621242E-5</v>
      </c>
      <c r="P54" s="8">
        <f t="shared" si="25"/>
        <v>6.4861269899842958E-4</v>
      </c>
      <c r="Q54" s="8">
        <f t="shared" si="26"/>
        <v>2.0480085734019246E-4</v>
      </c>
      <c r="R54" s="8">
        <f t="shared" si="27"/>
        <v>1.7329757693087286E-3</v>
      </c>
      <c r="S54" s="8">
        <f t="shared" si="28"/>
        <v>2.1517833007968837E-2</v>
      </c>
      <c r="T54" s="8">
        <f t="shared" si="29"/>
        <v>0.44598803613569576</v>
      </c>
      <c r="U54" s="8">
        <f t="shared" si="30"/>
        <v>0.16398118284432539</v>
      </c>
      <c r="V54" s="8">
        <f t="shared" si="31"/>
        <v>0.91686351614199191</v>
      </c>
    </row>
    <row r="55" spans="1:22">
      <c r="A55" s="1">
        <v>565.51</v>
      </c>
      <c r="B55" s="4">
        <v>0.36280059726282921</v>
      </c>
      <c r="C55">
        <v>0.37167318071840688</v>
      </c>
      <c r="D55">
        <v>0.39329451917285685</v>
      </c>
      <c r="E55">
        <v>0.37120555073720729</v>
      </c>
      <c r="F55">
        <v>0.40128449096098945</v>
      </c>
      <c r="G55" s="7">
        <f t="shared" si="16"/>
        <v>8.8725834555776761E-3</v>
      </c>
      <c r="H55" s="7">
        <f t="shared" si="17"/>
        <v>3.0493921910027644E-2</v>
      </c>
      <c r="I55" s="7">
        <f t="shared" si="18"/>
        <v>8.4049534743780852E-3</v>
      </c>
      <c r="J55" s="7">
        <f t="shared" si="19"/>
        <v>3.8483893698160243E-2</v>
      </c>
      <c r="K55" s="7">
        <f t="shared" si="20"/>
        <v>8.8725834555776761E-3</v>
      </c>
      <c r="L55" s="7">
        <f t="shared" si="21"/>
        <v>3.0493921910027644E-2</v>
      </c>
      <c r="M55" s="7">
        <f t="shared" si="22"/>
        <v>8.4049534743780852E-3</v>
      </c>
      <c r="N55" s="7">
        <f t="shared" si="23"/>
        <v>3.8483893698160243E-2</v>
      </c>
      <c r="O55" s="8">
        <f t="shared" si="24"/>
        <v>7.8722737176190692E-5</v>
      </c>
      <c r="P55" s="8">
        <f t="shared" si="25"/>
        <v>9.29879273454864E-4</v>
      </c>
      <c r="Q55" s="8">
        <f t="shared" si="26"/>
        <v>7.064324290646024E-5</v>
      </c>
      <c r="R55" s="8">
        <f t="shared" si="27"/>
        <v>1.4810100741712976E-3</v>
      </c>
      <c r="S55" s="8">
        <f t="shared" si="28"/>
        <v>4.4831031091083495E-2</v>
      </c>
      <c r="T55" s="8">
        <f t="shared" si="29"/>
        <v>0.63938777586657536</v>
      </c>
      <c r="U55" s="8">
        <f t="shared" si="30"/>
        <v>5.6563056826066035E-2</v>
      </c>
      <c r="V55" s="8">
        <f t="shared" si="31"/>
        <v>0.78355631284334604</v>
      </c>
    </row>
    <row r="56" spans="1:22">
      <c r="A56" s="1">
        <v>567.73</v>
      </c>
      <c r="B56" s="4">
        <v>0.36315096177969908</v>
      </c>
      <c r="C56">
        <v>0.3725455194573366</v>
      </c>
      <c r="D56">
        <v>0.39730250481695567</v>
      </c>
      <c r="E56">
        <v>0.37226733291692693</v>
      </c>
      <c r="F56">
        <v>0.40348464007336082</v>
      </c>
      <c r="G56" s="7">
        <f t="shared" si="16"/>
        <v>9.3945576776375272E-3</v>
      </c>
      <c r="H56" s="7">
        <f t="shared" si="17"/>
        <v>3.4151543037256593E-2</v>
      </c>
      <c r="I56" s="7">
        <f t="shared" si="18"/>
        <v>9.1163711372278522E-3</v>
      </c>
      <c r="J56" s="7">
        <f t="shared" si="19"/>
        <v>4.0333678293661746E-2</v>
      </c>
      <c r="K56" s="7">
        <f t="shared" si="20"/>
        <v>9.3945576776375272E-3</v>
      </c>
      <c r="L56" s="7">
        <f t="shared" si="21"/>
        <v>3.4151543037256593E-2</v>
      </c>
      <c r="M56" s="7">
        <f t="shared" si="22"/>
        <v>9.1163711372278522E-3</v>
      </c>
      <c r="N56" s="7">
        <f t="shared" si="23"/>
        <v>4.0333678293661746E-2</v>
      </c>
      <c r="O56" s="8">
        <f t="shared" si="24"/>
        <v>8.825771395845821E-5</v>
      </c>
      <c r="P56" s="8">
        <f t="shared" si="25"/>
        <v>1.1663278918255893E-3</v>
      </c>
      <c r="Q56" s="8">
        <f t="shared" si="26"/>
        <v>8.3108222711681038E-5</v>
      </c>
      <c r="R56" s="8">
        <f t="shared" si="27"/>
        <v>1.6268056046966006E-3</v>
      </c>
      <c r="S56" s="8">
        <f t="shared" si="28"/>
        <v>5.0261010483465172E-2</v>
      </c>
      <c r="T56" s="8">
        <f t="shared" si="29"/>
        <v>0.80197055464503053</v>
      </c>
      <c r="U56" s="8">
        <f t="shared" si="30"/>
        <v>6.6543591864527477E-2</v>
      </c>
      <c r="V56" s="8">
        <f t="shared" si="31"/>
        <v>0.86069218809481485</v>
      </c>
    </row>
    <row r="57" spans="1:22">
      <c r="A57" s="1">
        <v>569.95000000000005</v>
      </c>
      <c r="B57" s="4">
        <v>0.36191758369172561</v>
      </c>
      <c r="C57">
        <v>0.37097878165639969</v>
      </c>
      <c r="D57">
        <v>0.3966026587887741</v>
      </c>
      <c r="E57">
        <v>0.370584713630014</v>
      </c>
      <c r="F57">
        <v>0.40351262349066958</v>
      </c>
      <c r="G57" s="7">
        <f t="shared" si="16"/>
        <v>9.0611979646740837E-3</v>
      </c>
      <c r="H57" s="7">
        <f t="shared" si="17"/>
        <v>3.468507509704849E-2</v>
      </c>
      <c r="I57" s="7">
        <f t="shared" si="18"/>
        <v>8.6671299382883871E-3</v>
      </c>
      <c r="J57" s="7">
        <f t="shared" si="19"/>
        <v>4.1595039798943967E-2</v>
      </c>
      <c r="K57" s="7">
        <f t="shared" si="20"/>
        <v>9.0611979646740837E-3</v>
      </c>
      <c r="L57" s="7">
        <f t="shared" si="21"/>
        <v>3.468507509704849E-2</v>
      </c>
      <c r="M57" s="7">
        <f t="shared" si="22"/>
        <v>8.6671299382883871E-3</v>
      </c>
      <c r="N57" s="7">
        <f t="shared" si="23"/>
        <v>4.1595039798943967E-2</v>
      </c>
      <c r="O57" s="8">
        <f t="shared" si="24"/>
        <v>8.2105308555013761E-5</v>
      </c>
      <c r="P57" s="8">
        <f t="shared" si="25"/>
        <v>1.2030544344878934E-3</v>
      </c>
      <c r="Q57" s="8">
        <f t="shared" si="26"/>
        <v>7.5119141367174867E-5</v>
      </c>
      <c r="R57" s="8">
        <f t="shared" si="27"/>
        <v>1.7301473358757326E-3</v>
      </c>
      <c r="S57" s="8">
        <f t="shared" si="28"/>
        <v>4.6757338128812997E-2</v>
      </c>
      <c r="T57" s="8">
        <f t="shared" si="29"/>
        <v>0.82722383547241463</v>
      </c>
      <c r="U57" s="8">
        <f t="shared" si="30"/>
        <v>6.0146846139310463E-2</v>
      </c>
      <c r="V57" s="8">
        <f t="shared" si="31"/>
        <v>0.9153670800876178</v>
      </c>
    </row>
    <row r="58" spans="1:22">
      <c r="A58" s="1">
        <v>572.17999999999995</v>
      </c>
      <c r="B58" s="4">
        <v>0.36215353452069737</v>
      </c>
      <c r="C58">
        <v>0.37538813531622806</v>
      </c>
      <c r="D58">
        <v>0.39085936121404619</v>
      </c>
      <c r="E58">
        <v>0.37312298042197312</v>
      </c>
      <c r="F58">
        <v>0.41254194630872482</v>
      </c>
      <c r="G58" s="7">
        <f t="shared" si="16"/>
        <v>1.3234600795530682E-2</v>
      </c>
      <c r="H58" s="7">
        <f t="shared" si="17"/>
        <v>2.8705826693348813E-2</v>
      </c>
      <c r="I58" s="7">
        <f t="shared" si="18"/>
        <v>1.0969445901275743E-2</v>
      </c>
      <c r="J58" s="7">
        <f t="shared" si="19"/>
        <v>5.0388411788027443E-2</v>
      </c>
      <c r="K58" s="7">
        <f t="shared" si="20"/>
        <v>1.3234600795530682E-2</v>
      </c>
      <c r="L58" s="7">
        <f t="shared" si="21"/>
        <v>2.8705826693348813E-2</v>
      </c>
      <c r="M58" s="7">
        <f t="shared" si="22"/>
        <v>1.0969445901275743E-2</v>
      </c>
      <c r="N58" s="7">
        <f t="shared" si="23"/>
        <v>5.0388411788027443E-2</v>
      </c>
      <c r="O58" s="8">
        <f t="shared" si="24"/>
        <v>1.7515465821706135E-4</v>
      </c>
      <c r="P58" s="8">
        <f t="shared" si="25"/>
        <v>8.2402448614857726E-4</v>
      </c>
      <c r="Q58" s="8">
        <f t="shared" si="26"/>
        <v>1.203287433810152E-4</v>
      </c>
      <c r="R58" s="8">
        <f t="shared" si="27"/>
        <v>2.5389920425198231E-3</v>
      </c>
      <c r="S58" s="8">
        <f t="shared" si="28"/>
        <v>9.9747089722028767E-2</v>
      </c>
      <c r="T58" s="8">
        <f t="shared" si="29"/>
        <v>0.56660170680071686</v>
      </c>
      <c r="U58" s="8">
        <f t="shared" si="30"/>
        <v>9.6345542328536926E-2</v>
      </c>
      <c r="V58" s="8">
        <f t="shared" si="31"/>
        <v>1.3433016276331717</v>
      </c>
    </row>
    <row r="59" spans="1:22">
      <c r="A59" s="1">
        <v>574.39</v>
      </c>
      <c r="B59" s="4">
        <v>0.36098240518499775</v>
      </c>
      <c r="C59">
        <v>0.37098543004856654</v>
      </c>
      <c r="D59">
        <v>0.39291139240506329</v>
      </c>
      <c r="E59">
        <v>0.37804878048780477</v>
      </c>
      <c r="F59">
        <v>0.4070140280561122</v>
      </c>
      <c r="G59" s="7">
        <f t="shared" si="16"/>
        <v>1.0003024863568799E-2</v>
      </c>
      <c r="H59" s="7">
        <f t="shared" si="17"/>
        <v>3.1928987220065541E-2</v>
      </c>
      <c r="I59" s="7">
        <f t="shared" si="18"/>
        <v>1.7066375302807024E-2</v>
      </c>
      <c r="J59" s="7">
        <f t="shared" si="19"/>
        <v>4.6031622871114453E-2</v>
      </c>
      <c r="K59" s="7">
        <f t="shared" si="20"/>
        <v>1.0003024863568799E-2</v>
      </c>
      <c r="L59" s="7">
        <f t="shared" si="21"/>
        <v>3.1928987220065541E-2</v>
      </c>
      <c r="M59" s="7">
        <f t="shared" si="22"/>
        <v>1.7066375302807024E-2</v>
      </c>
      <c r="N59" s="7">
        <f t="shared" si="23"/>
        <v>4.6031622871114453E-2</v>
      </c>
      <c r="O59" s="8">
        <f t="shared" si="24"/>
        <v>1.0006050642117558E-4</v>
      </c>
      <c r="P59" s="8">
        <f t="shared" si="25"/>
        <v>1.0194602248991087E-3</v>
      </c>
      <c r="Q59" s="8">
        <f t="shared" si="26"/>
        <v>2.9126116597626156E-4</v>
      </c>
      <c r="R59" s="8">
        <f t="shared" si="27"/>
        <v>2.1189103041485071E-3</v>
      </c>
      <c r="S59" s="8">
        <f t="shared" si="28"/>
        <v>5.6982465743251574E-2</v>
      </c>
      <c r="T59" s="8">
        <f t="shared" si="29"/>
        <v>0.70098390661066756</v>
      </c>
      <c r="U59" s="8">
        <f t="shared" si="30"/>
        <v>0.23320874303796926</v>
      </c>
      <c r="V59" s="8">
        <f t="shared" si="31"/>
        <v>1.1210494608508272</v>
      </c>
    </row>
    <row r="60" spans="1:22">
      <c r="A60" s="1">
        <v>576.61</v>
      </c>
      <c r="B60" s="4">
        <v>0.36109444656403245</v>
      </c>
      <c r="C60">
        <v>0.36974916893321247</v>
      </c>
      <c r="D60">
        <v>0.39351474661886915</v>
      </c>
      <c r="E60">
        <v>0.36975969128223124</v>
      </c>
      <c r="F60">
        <v>0.40880138969310953</v>
      </c>
      <c r="G60" s="7">
        <f t="shared" si="16"/>
        <v>8.6547223691800235E-3</v>
      </c>
      <c r="H60" s="7">
        <f t="shared" si="17"/>
        <v>3.2420300054836704E-2</v>
      </c>
      <c r="I60" s="7">
        <f t="shared" si="18"/>
        <v>8.6652447181987946E-3</v>
      </c>
      <c r="J60" s="7">
        <f t="shared" si="19"/>
        <v>4.7706943129077084E-2</v>
      </c>
      <c r="K60" s="7">
        <f t="shared" si="20"/>
        <v>8.6547223691800235E-3</v>
      </c>
      <c r="L60" s="7">
        <f t="shared" si="21"/>
        <v>3.2420300054836704E-2</v>
      </c>
      <c r="M60" s="7">
        <f t="shared" si="22"/>
        <v>8.6652447181987946E-3</v>
      </c>
      <c r="N60" s="7">
        <f t="shared" si="23"/>
        <v>4.7706943129077084E-2</v>
      </c>
      <c r="O60" s="8">
        <f t="shared" si="24"/>
        <v>7.4904219287585079E-5</v>
      </c>
      <c r="P60" s="8">
        <f t="shared" si="25"/>
        <v>1.0510758556456447E-3</v>
      </c>
      <c r="Q60" s="8">
        <f t="shared" si="26"/>
        <v>7.5086466026272103E-5</v>
      </c>
      <c r="R60" s="8">
        <f t="shared" si="27"/>
        <v>2.2759524227209953E-3</v>
      </c>
      <c r="S60" s="8">
        <f t="shared" si="28"/>
        <v>4.2656461197727299E-2</v>
      </c>
      <c r="T60" s="8">
        <f t="shared" si="29"/>
        <v>0.72272290908411918</v>
      </c>
      <c r="U60" s="8">
        <f t="shared" si="30"/>
        <v>6.0120683450732584E-2</v>
      </c>
      <c r="V60" s="8">
        <f t="shared" si="31"/>
        <v>1.2041355556288251</v>
      </c>
    </row>
    <row r="61" spans="1:22">
      <c r="A61" s="1">
        <v>578.83000000000004</v>
      </c>
      <c r="B61" s="4">
        <v>0.36114528980988131</v>
      </c>
      <c r="C61">
        <v>0.37680945347119643</v>
      </c>
      <c r="D61">
        <v>0.39799650182858959</v>
      </c>
      <c r="E61">
        <v>0.37065570963876049</v>
      </c>
      <c r="F61">
        <v>0.40411088063360368</v>
      </c>
      <c r="G61" s="7">
        <f t="shared" si="16"/>
        <v>1.5664163661315122E-2</v>
      </c>
      <c r="H61" s="7">
        <f t="shared" si="17"/>
        <v>3.6851212018708279E-2</v>
      </c>
      <c r="I61" s="7">
        <f t="shared" si="18"/>
        <v>9.5104198288791797E-3</v>
      </c>
      <c r="J61" s="7">
        <f t="shared" si="19"/>
        <v>4.2965590823722366E-2</v>
      </c>
      <c r="K61" s="7">
        <f t="shared" si="20"/>
        <v>1.5664163661315122E-2</v>
      </c>
      <c r="L61" s="7">
        <f t="shared" si="21"/>
        <v>3.6851212018708279E-2</v>
      </c>
      <c r="M61" s="7">
        <f t="shared" si="22"/>
        <v>9.5104198288791797E-3</v>
      </c>
      <c r="N61" s="7">
        <f t="shared" si="23"/>
        <v>4.2965590823722366E-2</v>
      </c>
      <c r="O61" s="8">
        <f t="shared" si="24"/>
        <v>2.4536602320846516E-4</v>
      </c>
      <c r="P61" s="8">
        <f t="shared" si="25"/>
        <v>1.3580118272477895E-3</v>
      </c>
      <c r="Q61" s="8">
        <f t="shared" si="26"/>
        <v>9.0448085321538285E-5</v>
      </c>
      <c r="R61" s="8">
        <f t="shared" si="27"/>
        <v>1.8460419948315356E-3</v>
      </c>
      <c r="S61" s="8">
        <f t="shared" si="28"/>
        <v>0.13973106385433354</v>
      </c>
      <c r="T61" s="8">
        <f t="shared" si="29"/>
        <v>0.93377300323988244</v>
      </c>
      <c r="U61" s="8">
        <f t="shared" si="30"/>
        <v>7.2420517226611983E-2</v>
      </c>
      <c r="V61" s="8">
        <f t="shared" si="31"/>
        <v>0.97668333527950713</v>
      </c>
    </row>
    <row r="62" spans="1:22">
      <c r="A62" s="1">
        <v>581.04</v>
      </c>
      <c r="B62" s="4">
        <v>0.35970181797876077</v>
      </c>
      <c r="C62">
        <v>0.37902403495994169</v>
      </c>
      <c r="D62">
        <v>0.39708646616541354</v>
      </c>
      <c r="E62">
        <v>0.37514772919128819</v>
      </c>
      <c r="F62">
        <v>0.40959614672100769</v>
      </c>
      <c r="G62" s="7">
        <f t="shared" si="16"/>
        <v>1.9322216981180917E-2</v>
      </c>
      <c r="H62" s="7">
        <f t="shared" si="17"/>
        <v>3.7384648186652769E-2</v>
      </c>
      <c r="I62" s="7">
        <f t="shared" si="18"/>
        <v>1.5445911212527419E-2</v>
      </c>
      <c r="J62" s="7">
        <f t="shared" si="19"/>
        <v>4.9894328742246918E-2</v>
      </c>
      <c r="K62" s="7">
        <f t="shared" si="20"/>
        <v>1.9322216981180917E-2</v>
      </c>
      <c r="L62" s="7">
        <f t="shared" si="21"/>
        <v>3.7384648186652769E-2</v>
      </c>
      <c r="M62" s="7">
        <f t="shared" si="22"/>
        <v>1.5445911212527419E-2</v>
      </c>
      <c r="N62" s="7">
        <f t="shared" si="23"/>
        <v>4.9894328742246918E-2</v>
      </c>
      <c r="O62" s="8">
        <f t="shared" si="24"/>
        <v>3.7334806906783621E-4</v>
      </c>
      <c r="P62" s="8">
        <f t="shared" si="25"/>
        <v>1.3976119200398002E-3</v>
      </c>
      <c r="Q62" s="8">
        <f t="shared" si="26"/>
        <v>2.3857617318528025E-4</v>
      </c>
      <c r="R62" s="8">
        <f t="shared" si="27"/>
        <v>2.4894440406394071E-3</v>
      </c>
      <c r="S62" s="8">
        <f t="shared" si="28"/>
        <v>0.21261429026172574</v>
      </c>
      <c r="T62" s="8">
        <f t="shared" si="29"/>
        <v>0.96100214575030807</v>
      </c>
      <c r="U62" s="8">
        <f t="shared" si="30"/>
        <v>0.19102460597813684</v>
      </c>
      <c r="V62" s="8">
        <f t="shared" si="31"/>
        <v>1.3170873227211015</v>
      </c>
    </row>
    <row r="63" spans="1:22">
      <c r="A63" s="1">
        <v>583.25</v>
      </c>
      <c r="B63" s="4">
        <v>0.35964257803041916</v>
      </c>
      <c r="C63">
        <v>0.37731749710312862</v>
      </c>
      <c r="D63">
        <v>0.39946883299484459</v>
      </c>
      <c r="E63">
        <v>0.37676056338028163</v>
      </c>
      <c r="F63">
        <v>0.41252302025782689</v>
      </c>
      <c r="G63" s="7">
        <f t="shared" si="16"/>
        <v>1.7674919072709461E-2</v>
      </c>
      <c r="H63" s="7">
        <f t="shared" si="17"/>
        <v>3.9826254964425434E-2</v>
      </c>
      <c r="I63" s="7">
        <f t="shared" si="18"/>
        <v>1.7117985349862475E-2</v>
      </c>
      <c r="J63" s="7">
        <f t="shared" si="19"/>
        <v>5.2880442227407731E-2</v>
      </c>
      <c r="K63" s="7">
        <f t="shared" si="20"/>
        <v>1.7674919072709461E-2</v>
      </c>
      <c r="L63" s="7">
        <f t="shared" si="21"/>
        <v>3.9826254964425434E-2</v>
      </c>
      <c r="M63" s="7">
        <f t="shared" si="22"/>
        <v>1.7117985349862475E-2</v>
      </c>
      <c r="N63" s="7">
        <f t="shared" si="23"/>
        <v>5.2880442227407731E-2</v>
      </c>
      <c r="O63" s="8">
        <f t="shared" si="24"/>
        <v>3.1240276422682867E-4</v>
      </c>
      <c r="P63" s="8">
        <f t="shared" si="25"/>
        <v>1.5861305844914215E-3</v>
      </c>
      <c r="Q63" s="8">
        <f t="shared" si="26"/>
        <v>2.9302542243810629E-4</v>
      </c>
      <c r="R63" s="8">
        <f t="shared" si="27"/>
        <v>2.7963411701662066E-3</v>
      </c>
      <c r="S63" s="8">
        <f t="shared" si="28"/>
        <v>0.17790715285531547</v>
      </c>
      <c r="T63" s="8">
        <f t="shared" si="29"/>
        <v>1.0906281445374615</v>
      </c>
      <c r="U63" s="8">
        <f t="shared" si="30"/>
        <v>0.23462135851825258</v>
      </c>
      <c r="V63" s="8">
        <f t="shared" si="31"/>
        <v>1.479457037436771</v>
      </c>
    </row>
    <row r="64" spans="1:22">
      <c r="A64" s="1">
        <v>585.46</v>
      </c>
      <c r="B64" s="4">
        <v>0.35818130156150257</v>
      </c>
      <c r="C64">
        <v>0.3831140667919618</v>
      </c>
      <c r="D64">
        <v>0.40267829336655248</v>
      </c>
      <c r="E64">
        <v>0.37883101658013735</v>
      </c>
      <c r="F64">
        <v>0.40706012134583563</v>
      </c>
      <c r="G64" s="7">
        <f t="shared" si="16"/>
        <v>2.4932765230459231E-2</v>
      </c>
      <c r="H64" s="7">
        <f t="shared" si="17"/>
        <v>4.4496991805049901E-2</v>
      </c>
      <c r="I64" s="7">
        <f t="shared" si="18"/>
        <v>2.0649715018634773E-2</v>
      </c>
      <c r="J64" s="7">
        <f t="shared" si="19"/>
        <v>4.8878819784333061E-2</v>
      </c>
      <c r="K64" s="7">
        <f t="shared" si="20"/>
        <v>2.4932765230459231E-2</v>
      </c>
      <c r="L64" s="7">
        <f t="shared" si="21"/>
        <v>4.4496991805049901E-2</v>
      </c>
      <c r="M64" s="7">
        <f t="shared" si="22"/>
        <v>2.0649715018634773E-2</v>
      </c>
      <c r="N64" s="7">
        <f t="shared" si="23"/>
        <v>4.8878819784333061E-2</v>
      </c>
      <c r="O64" s="8">
        <f t="shared" si="24"/>
        <v>6.2164278203719677E-4</v>
      </c>
      <c r="P64" s="8">
        <f t="shared" si="25"/>
        <v>1.9799822796986782E-3</v>
      </c>
      <c r="Q64" s="8">
        <f t="shared" si="26"/>
        <v>4.2641073035083049E-4</v>
      </c>
      <c r="R64" s="8">
        <f t="shared" si="27"/>
        <v>2.3891390235093088E-3</v>
      </c>
      <c r="S64" s="8">
        <f t="shared" si="28"/>
        <v>0.35401318461124359</v>
      </c>
      <c r="T64" s="8">
        <f t="shared" si="29"/>
        <v>1.3614417507857477</v>
      </c>
      <c r="U64" s="8">
        <f t="shared" si="30"/>
        <v>0.34142110950391669</v>
      </c>
      <c r="V64" s="8">
        <f t="shared" si="31"/>
        <v>1.2640190615709361</v>
      </c>
    </row>
    <row r="65" spans="1:22">
      <c r="A65" s="1">
        <v>587.66999999999996</v>
      </c>
      <c r="B65" s="4">
        <v>0.35801831858466326</v>
      </c>
      <c r="C65">
        <v>0.38690647482014384</v>
      </c>
      <c r="D65">
        <v>0.40375659733002173</v>
      </c>
      <c r="E65">
        <v>0.37997325309261115</v>
      </c>
      <c r="F65">
        <v>0.41373596022831893</v>
      </c>
      <c r="G65" s="7">
        <f t="shared" si="16"/>
        <v>2.8888156235480578E-2</v>
      </c>
      <c r="H65" s="7">
        <f t="shared" si="17"/>
        <v>4.5738278745358463E-2</v>
      </c>
      <c r="I65" s="7">
        <f t="shared" si="18"/>
        <v>2.1954934507947887E-2</v>
      </c>
      <c r="J65" s="7">
        <f t="shared" si="19"/>
        <v>5.5717641643655669E-2</v>
      </c>
      <c r="K65" s="7">
        <f t="shared" si="20"/>
        <v>2.8888156235480578E-2</v>
      </c>
      <c r="L65" s="7">
        <f t="shared" si="21"/>
        <v>4.5738278745358463E-2</v>
      </c>
      <c r="M65" s="7">
        <f t="shared" si="22"/>
        <v>2.1954934507947887E-2</v>
      </c>
      <c r="N65" s="7">
        <f t="shared" si="23"/>
        <v>5.5717641643655669E-2</v>
      </c>
      <c r="O65" s="8">
        <f t="shared" si="24"/>
        <v>8.3452557068553542E-4</v>
      </c>
      <c r="P65" s="8">
        <f t="shared" si="25"/>
        <v>2.0919901425881099E-3</v>
      </c>
      <c r="Q65" s="8">
        <f t="shared" si="26"/>
        <v>4.8201914924828092E-4</v>
      </c>
      <c r="R65" s="8">
        <f t="shared" si="27"/>
        <v>3.1044555903308323E-3</v>
      </c>
      <c r="S65" s="8">
        <f t="shared" si="28"/>
        <v>0.47524569327376881</v>
      </c>
      <c r="T65" s="8">
        <f t="shared" si="29"/>
        <v>1.4384586930672538</v>
      </c>
      <c r="U65" s="8">
        <f t="shared" si="30"/>
        <v>0.38594599297039373</v>
      </c>
      <c r="V65" s="8">
        <f t="shared" si="31"/>
        <v>1.6424707827235134</v>
      </c>
    </row>
    <row r="66" spans="1:22">
      <c r="A66" s="1">
        <v>589.88</v>
      </c>
      <c r="B66" s="4">
        <v>0.35780567893089421</v>
      </c>
      <c r="C66">
        <v>0.38841078600114742</v>
      </c>
      <c r="D66">
        <v>0.40589779218774125</v>
      </c>
      <c r="E66">
        <v>0.38402662229617307</v>
      </c>
      <c r="F66">
        <v>0.41572004397215101</v>
      </c>
      <c r="G66" s="7">
        <f t="shared" si="16"/>
        <v>3.0605107070253212E-2</v>
      </c>
      <c r="H66" s="7">
        <f t="shared" si="17"/>
        <v>4.8092113256847036E-2</v>
      </c>
      <c r="I66" s="7">
        <f t="shared" si="18"/>
        <v>2.6220943365278859E-2</v>
      </c>
      <c r="J66" s="7">
        <f t="shared" si="19"/>
        <v>5.7914365041256799E-2</v>
      </c>
      <c r="K66" s="7">
        <f t="shared" si="20"/>
        <v>3.0605107070253212E-2</v>
      </c>
      <c r="L66" s="7">
        <f t="shared" si="21"/>
        <v>4.8092113256847036E-2</v>
      </c>
      <c r="M66" s="7">
        <f t="shared" si="22"/>
        <v>2.6220943365278859E-2</v>
      </c>
      <c r="N66" s="7">
        <f t="shared" si="23"/>
        <v>5.7914365041256799E-2</v>
      </c>
      <c r="O66" s="8">
        <f t="shared" si="24"/>
        <v>9.3667257878166316E-4</v>
      </c>
      <c r="P66" s="8">
        <f t="shared" si="25"/>
        <v>2.3128513575094022E-3</v>
      </c>
      <c r="Q66" s="8">
        <f t="shared" si="26"/>
        <v>6.8753787096516143E-4</v>
      </c>
      <c r="R66" s="8">
        <f t="shared" si="27"/>
        <v>3.3540736781319477E-3</v>
      </c>
      <c r="S66" s="8">
        <f t="shared" si="28"/>
        <v>0.53341638016908755</v>
      </c>
      <c r="T66" s="8">
        <f t="shared" si="29"/>
        <v>1.5903235265085274</v>
      </c>
      <c r="U66" s="8">
        <f t="shared" si="30"/>
        <v>0.55050195978359462</v>
      </c>
      <c r="V66" s="8">
        <f t="shared" si="31"/>
        <v>1.7745359400830214</v>
      </c>
    </row>
    <row r="67" spans="1:22">
      <c r="A67" s="1">
        <v>592.09</v>
      </c>
      <c r="B67" s="4">
        <v>0.35618188699203107</v>
      </c>
      <c r="C67">
        <v>0.38763965492858155</v>
      </c>
      <c r="D67">
        <v>0.40363469761759319</v>
      </c>
      <c r="E67">
        <v>0.38790269559500329</v>
      </c>
      <c r="F67">
        <v>0.41386782231852653</v>
      </c>
      <c r="G67" s="7">
        <f t="shared" si="16"/>
        <v>3.1457767936550474E-2</v>
      </c>
      <c r="H67" s="7">
        <f t="shared" si="17"/>
        <v>4.7452810625562114E-2</v>
      </c>
      <c r="I67" s="7">
        <f t="shared" si="18"/>
        <v>3.1720808602972217E-2</v>
      </c>
      <c r="J67" s="7">
        <f t="shared" si="19"/>
        <v>5.7685935326495463E-2</v>
      </c>
      <c r="K67" s="7">
        <f t="shared" si="20"/>
        <v>3.1457767936550474E-2</v>
      </c>
      <c r="L67" s="7">
        <f t="shared" si="21"/>
        <v>4.7452810625562114E-2</v>
      </c>
      <c r="M67" s="7">
        <f t="shared" si="22"/>
        <v>3.1720808602972217E-2</v>
      </c>
      <c r="N67" s="7">
        <f t="shared" si="23"/>
        <v>5.7685935326495463E-2</v>
      </c>
      <c r="O67" s="8">
        <f t="shared" si="24"/>
        <v>9.8959116354986306E-4</v>
      </c>
      <c r="P67" s="8">
        <f t="shared" si="25"/>
        <v>2.2517692362654606E-3</v>
      </c>
      <c r="Q67" s="8">
        <f t="shared" si="26"/>
        <v>1.0062096984263962E-3</v>
      </c>
      <c r="R67" s="8">
        <f t="shared" si="27"/>
        <v>3.3276671344926174E-3</v>
      </c>
      <c r="S67" s="8">
        <f t="shared" si="28"/>
        <v>0.56355246034284479</v>
      </c>
      <c r="T67" s="8">
        <f t="shared" si="29"/>
        <v>1.5483232768392652</v>
      </c>
      <c r="U67" s="8">
        <f t="shared" si="30"/>
        <v>0.80565803620301069</v>
      </c>
      <c r="V67" s="8">
        <f t="shared" si="31"/>
        <v>1.7605650601208787</v>
      </c>
    </row>
    <row r="68" spans="1:22">
      <c r="A68" s="1">
        <v>594.29</v>
      </c>
      <c r="B68" s="4">
        <v>0.35587325639975487</v>
      </c>
      <c r="C68">
        <v>0.39369969469886207</v>
      </c>
      <c r="D68">
        <v>0.40870217554388594</v>
      </c>
      <c r="E68">
        <v>0.38592233009708737</v>
      </c>
      <c r="F68">
        <v>0.41856330014224752</v>
      </c>
      <c r="G68" s="7">
        <f t="shared" ref="G68:G99" si="32">C68-$B68</f>
        <v>3.7826438299107201E-2</v>
      </c>
      <c r="H68" s="7">
        <f t="shared" ref="H68:H99" si="33">D68-$B68</f>
        <v>5.282891914413107E-2</v>
      </c>
      <c r="I68" s="7">
        <f t="shared" ref="I68:I99" si="34">E68-$B68</f>
        <v>3.0049073697332507E-2</v>
      </c>
      <c r="J68" s="7">
        <f t="shared" ref="J68:J99" si="35">F68-$B68</f>
        <v>6.2690043742492652E-2</v>
      </c>
      <c r="K68" s="7">
        <f t="shared" ref="K68:K99" si="36">ABS(G68)</f>
        <v>3.7826438299107201E-2</v>
      </c>
      <c r="L68" s="7">
        <f t="shared" ref="L68:L99" si="37">ABS(H68)</f>
        <v>5.282891914413107E-2</v>
      </c>
      <c r="M68" s="7">
        <f t="shared" ref="M68:M99" si="38">ABS(I68)</f>
        <v>3.0049073697332507E-2</v>
      </c>
      <c r="N68" s="7">
        <f t="shared" ref="N68:N99" si="39">ABS(J68)</f>
        <v>6.2690043742492652E-2</v>
      </c>
      <c r="O68" s="8">
        <f t="shared" ref="O68:O99" si="40">G68^2</f>
        <v>1.4308394343961642E-3</v>
      </c>
      <c r="P68" s="8">
        <f t="shared" ref="P68:P99" si="41">H68^2</f>
        <v>2.7908946979371381E-3</v>
      </c>
      <c r="Q68" s="8">
        <f t="shared" ref="Q68:Q99" si="42">I68^2</f>
        <v>9.0294683006772024E-4</v>
      </c>
      <c r="R68" s="8">
        <f t="shared" ref="R68:R99" si="43">J68^2</f>
        <v>3.9300415844356418E-3</v>
      </c>
      <c r="S68" s="8">
        <f t="shared" ref="S68:S99" si="44">(G68/C$1)^2</f>
        <v>0.81483456331296622</v>
      </c>
      <c r="T68" s="8">
        <f t="shared" ref="T68:T99" si="45">(H68/D$1)^2</f>
        <v>1.9190275603862699</v>
      </c>
      <c r="U68" s="8">
        <f t="shared" ref="U68:U99" si="46">(I68/E$1)^2</f>
        <v>0.72297690138126491</v>
      </c>
      <c r="V68" s="8">
        <f t="shared" ref="V68:V99" si="47">(J68/F$1)^2</f>
        <v>2.0792626241550067</v>
      </c>
    </row>
    <row r="69" spans="1:22">
      <c r="A69" s="1">
        <v>596.5</v>
      </c>
      <c r="B69" s="4">
        <v>0.35424336173875953</v>
      </c>
      <c r="C69">
        <v>0.38671395444004908</v>
      </c>
      <c r="D69">
        <v>0.40661764705882353</v>
      </c>
      <c r="E69">
        <v>0.38652931854199685</v>
      </c>
      <c r="F69">
        <v>0.41894957250043618</v>
      </c>
      <c r="G69" s="7">
        <f t="shared" si="32"/>
        <v>3.2470592701289547E-2</v>
      </c>
      <c r="H69" s="7">
        <f t="shared" si="33"/>
        <v>5.2374285320063996E-2</v>
      </c>
      <c r="I69" s="7">
        <f t="shared" si="34"/>
        <v>3.2285956803237315E-2</v>
      </c>
      <c r="J69" s="7">
        <f t="shared" si="35"/>
        <v>6.4706210761676652E-2</v>
      </c>
      <c r="K69" s="7">
        <f t="shared" si="36"/>
        <v>3.2470592701289547E-2</v>
      </c>
      <c r="L69" s="7">
        <f t="shared" si="37"/>
        <v>5.2374285320063996E-2</v>
      </c>
      <c r="M69" s="7">
        <f t="shared" si="38"/>
        <v>3.2285956803237315E-2</v>
      </c>
      <c r="N69" s="7">
        <f t="shared" si="39"/>
        <v>6.4706210761676652E-2</v>
      </c>
      <c r="O69" s="8">
        <f t="shared" si="40"/>
        <v>1.054339390373038E-3</v>
      </c>
      <c r="P69" s="8">
        <f t="shared" si="41"/>
        <v>2.743065762787471E-3</v>
      </c>
      <c r="Q69" s="8">
        <f t="shared" si="42"/>
        <v>1.0423830067005058E-3</v>
      </c>
      <c r="R69" s="8">
        <f t="shared" si="43"/>
        <v>4.186893711134519E-3</v>
      </c>
      <c r="S69" s="8">
        <f t="shared" si="44"/>
        <v>0.60042528608448076</v>
      </c>
      <c r="T69" s="8">
        <f t="shared" si="45"/>
        <v>1.8861402412036499</v>
      </c>
      <c r="U69" s="8">
        <f t="shared" si="46"/>
        <v>0.83462149834481092</v>
      </c>
      <c r="V69" s="8">
        <f t="shared" si="47"/>
        <v>2.2151550862334695</v>
      </c>
    </row>
    <row r="70" spans="1:22">
      <c r="A70" s="1">
        <v>598.70000000000005</v>
      </c>
      <c r="B70" s="4">
        <v>0.35384244440134605</v>
      </c>
      <c r="C70">
        <v>0.38448160535117054</v>
      </c>
      <c r="D70">
        <v>0.40573652349380229</v>
      </c>
      <c r="E70">
        <v>0.38454376163873366</v>
      </c>
      <c r="F70">
        <v>0.41686582451348586</v>
      </c>
      <c r="G70" s="7">
        <f t="shared" si="32"/>
        <v>3.0639160949824495E-2</v>
      </c>
      <c r="H70" s="7">
        <f t="shared" si="33"/>
        <v>5.1894079092456247E-2</v>
      </c>
      <c r="I70" s="7">
        <f t="shared" si="34"/>
        <v>3.0701317237387615E-2</v>
      </c>
      <c r="J70" s="7">
        <f t="shared" si="35"/>
        <v>6.3023380112139815E-2</v>
      </c>
      <c r="K70" s="7">
        <f t="shared" si="36"/>
        <v>3.0639160949824495E-2</v>
      </c>
      <c r="L70" s="7">
        <f t="shared" si="37"/>
        <v>5.1894079092456247E-2</v>
      </c>
      <c r="M70" s="7">
        <f t="shared" si="38"/>
        <v>3.0701317237387615E-2</v>
      </c>
      <c r="N70" s="7">
        <f t="shared" si="39"/>
        <v>6.3023380112139815E-2</v>
      </c>
      <c r="O70" s="8">
        <f t="shared" si="40"/>
        <v>9.3875818370925033E-4</v>
      </c>
      <c r="P70" s="8">
        <f t="shared" si="41"/>
        <v>2.6929954448541046E-3</v>
      </c>
      <c r="Q70" s="8">
        <f t="shared" si="42"/>
        <v>9.425708801107139E-4</v>
      </c>
      <c r="R70" s="8">
        <f t="shared" si="43"/>
        <v>3.9719464407592603E-3</v>
      </c>
      <c r="S70" s="8">
        <f t="shared" si="44"/>
        <v>0.5346040906413887</v>
      </c>
      <c r="T70" s="8">
        <f t="shared" si="45"/>
        <v>1.8517117405001109</v>
      </c>
      <c r="U70" s="8">
        <f t="shared" si="46"/>
        <v>0.75470332420741426</v>
      </c>
      <c r="V70" s="8">
        <f t="shared" si="47"/>
        <v>2.101433178754061</v>
      </c>
    </row>
    <row r="71" spans="1:22">
      <c r="A71" s="1">
        <v>600.9</v>
      </c>
      <c r="B71" s="4">
        <v>0.35338082179723007</v>
      </c>
      <c r="C71">
        <v>0.38342380511055207</v>
      </c>
      <c r="D71">
        <v>0.40290846877673231</v>
      </c>
      <c r="E71">
        <v>0.38508745013807921</v>
      </c>
      <c r="F71">
        <v>0.41911021233569251</v>
      </c>
      <c r="G71" s="7">
        <f t="shared" si="32"/>
        <v>3.0042983313322003E-2</v>
      </c>
      <c r="H71" s="7">
        <f t="shared" si="33"/>
        <v>4.9527646979502238E-2</v>
      </c>
      <c r="I71" s="7">
        <f t="shared" si="34"/>
        <v>3.1706628340849141E-2</v>
      </c>
      <c r="J71" s="7">
        <f t="shared" si="35"/>
        <v>6.572939053846244E-2</v>
      </c>
      <c r="K71" s="7">
        <f t="shared" si="36"/>
        <v>3.0042983313322003E-2</v>
      </c>
      <c r="L71" s="7">
        <f t="shared" si="37"/>
        <v>4.9527646979502238E-2</v>
      </c>
      <c r="M71" s="7">
        <f t="shared" si="38"/>
        <v>3.1706628340849141E-2</v>
      </c>
      <c r="N71" s="7">
        <f t="shared" si="39"/>
        <v>6.572939053846244E-2</v>
      </c>
      <c r="O71" s="8">
        <f t="shared" si="40"/>
        <v>9.0258084636454425E-4</v>
      </c>
      <c r="P71" s="8">
        <f t="shared" si="41"/>
        <v>2.452987815326197E-3</v>
      </c>
      <c r="Q71" s="8">
        <f t="shared" si="42"/>
        <v>1.0053102807447379E-3</v>
      </c>
      <c r="R71" s="8">
        <f t="shared" si="43"/>
        <v>4.3203527805577161E-3</v>
      </c>
      <c r="S71" s="8">
        <f t="shared" si="44"/>
        <v>0.51400181748029172</v>
      </c>
      <c r="T71" s="8">
        <f t="shared" si="45"/>
        <v>1.6866817749813598</v>
      </c>
      <c r="U71" s="8">
        <f t="shared" si="46"/>
        <v>0.8049378850414145</v>
      </c>
      <c r="V71" s="8">
        <f t="shared" si="47"/>
        <v>2.2857641240627751</v>
      </c>
    </row>
    <row r="72" spans="1:22">
      <c r="A72" s="1">
        <v>603.09</v>
      </c>
      <c r="B72" s="4">
        <v>0.35163056891138672</v>
      </c>
      <c r="C72">
        <v>0.38101533580116337</v>
      </c>
      <c r="D72">
        <v>0.40739687055476526</v>
      </c>
      <c r="E72">
        <v>0.37996941896024466</v>
      </c>
      <c r="F72">
        <v>0.42018502943650127</v>
      </c>
      <c r="G72" s="7">
        <f t="shared" si="32"/>
        <v>2.9384766889776648E-2</v>
      </c>
      <c r="H72" s="7">
        <f t="shared" si="33"/>
        <v>5.5766301643378535E-2</v>
      </c>
      <c r="I72" s="7">
        <f t="shared" si="34"/>
        <v>2.8338850048857944E-2</v>
      </c>
      <c r="J72" s="7">
        <f t="shared" si="35"/>
        <v>6.8554460525114547E-2</v>
      </c>
      <c r="K72" s="7">
        <f t="shared" si="36"/>
        <v>2.9384766889776648E-2</v>
      </c>
      <c r="L72" s="7">
        <f t="shared" si="37"/>
        <v>5.5766301643378535E-2</v>
      </c>
      <c r="M72" s="7">
        <f t="shared" si="38"/>
        <v>2.8338850048857944E-2</v>
      </c>
      <c r="N72" s="7">
        <f t="shared" si="39"/>
        <v>6.8554460525114547E-2</v>
      </c>
      <c r="O72" s="8">
        <f t="shared" si="40"/>
        <v>8.6346452516651399E-4</v>
      </c>
      <c r="P72" s="8">
        <f t="shared" si="41"/>
        <v>3.1098803989802835E-3</v>
      </c>
      <c r="Q72" s="8">
        <f t="shared" si="42"/>
        <v>8.0309042209165591E-4</v>
      </c>
      <c r="R72" s="8">
        <f t="shared" si="43"/>
        <v>4.699714057889489E-3</v>
      </c>
      <c r="S72" s="8">
        <f t="shared" si="44"/>
        <v>0.49172585154337461</v>
      </c>
      <c r="T72" s="8">
        <f t="shared" si="45"/>
        <v>2.1383630846263602</v>
      </c>
      <c r="U72" s="8">
        <f t="shared" si="46"/>
        <v>0.64302327175704455</v>
      </c>
      <c r="V72" s="8">
        <f t="shared" si="47"/>
        <v>2.4864723629098013</v>
      </c>
    </row>
    <row r="73" spans="1:22">
      <c r="A73" s="1">
        <v>605.29</v>
      </c>
      <c r="B73" s="4">
        <v>0.35109045913738857</v>
      </c>
      <c r="C73">
        <v>0.38445097515362014</v>
      </c>
      <c r="D73">
        <v>0.40611103141586574</v>
      </c>
      <c r="E73">
        <v>0.3837478757917504</v>
      </c>
      <c r="F73">
        <v>0.416793893129771</v>
      </c>
      <c r="G73" s="7">
        <f t="shared" si="32"/>
        <v>3.3360516016231578E-2</v>
      </c>
      <c r="H73" s="7">
        <f t="shared" si="33"/>
        <v>5.5020572278477176E-2</v>
      </c>
      <c r="I73" s="7">
        <f t="shared" si="34"/>
        <v>3.2657416654361837E-2</v>
      </c>
      <c r="J73" s="7">
        <f t="shared" si="35"/>
        <v>6.5703433992382432E-2</v>
      </c>
      <c r="K73" s="7">
        <f t="shared" si="36"/>
        <v>3.3360516016231578E-2</v>
      </c>
      <c r="L73" s="7">
        <f t="shared" si="37"/>
        <v>5.5020572278477176E-2</v>
      </c>
      <c r="M73" s="7">
        <f t="shared" si="38"/>
        <v>3.2657416654361837E-2</v>
      </c>
      <c r="N73" s="7">
        <f t="shared" si="39"/>
        <v>6.5703433992382432E-2</v>
      </c>
      <c r="O73" s="8">
        <f t="shared" si="40"/>
        <v>1.1129240288692437E-3</v>
      </c>
      <c r="P73" s="8">
        <f t="shared" si="41"/>
        <v>3.0272633738511311E-3</v>
      </c>
      <c r="Q73" s="8">
        <f t="shared" si="42"/>
        <v>1.0665068625365899E-3</v>
      </c>
      <c r="R73" s="8">
        <f t="shared" si="43"/>
        <v>4.3169412383913556E-3</v>
      </c>
      <c r="S73" s="8">
        <f t="shared" si="44"/>
        <v>0.63378807101922041</v>
      </c>
      <c r="T73" s="8">
        <f t="shared" si="45"/>
        <v>2.0815553704918375</v>
      </c>
      <c r="U73" s="8">
        <f t="shared" si="46"/>
        <v>0.8539371324009517</v>
      </c>
      <c r="V73" s="8">
        <f t="shared" si="47"/>
        <v>2.2839591833350901</v>
      </c>
    </row>
    <row r="74" spans="1:22">
      <c r="A74" s="1">
        <v>607.49</v>
      </c>
      <c r="B74" s="4">
        <v>0.3505190154473678</v>
      </c>
      <c r="C74">
        <v>0.38865460481567138</v>
      </c>
      <c r="D74">
        <v>0.40670276598858479</v>
      </c>
      <c r="E74">
        <v>0.38986784140969172</v>
      </c>
      <c r="F74">
        <v>0.4180342027984108</v>
      </c>
      <c r="G74" s="7">
        <f t="shared" si="32"/>
        <v>3.813558936830358E-2</v>
      </c>
      <c r="H74" s="7">
        <f t="shared" si="33"/>
        <v>5.6183750541216992E-2</v>
      </c>
      <c r="I74" s="7">
        <f t="shared" si="34"/>
        <v>3.9348825962323919E-2</v>
      </c>
      <c r="J74" s="7">
        <f t="shared" si="35"/>
        <v>6.7515187351043005E-2</v>
      </c>
      <c r="K74" s="7">
        <f t="shared" si="36"/>
        <v>3.813558936830358E-2</v>
      </c>
      <c r="L74" s="7">
        <f t="shared" si="37"/>
        <v>5.6183750541216992E-2</v>
      </c>
      <c r="M74" s="7">
        <f t="shared" si="38"/>
        <v>3.9348825962323919E-2</v>
      </c>
      <c r="N74" s="7">
        <f t="shared" si="39"/>
        <v>6.7515187351043005E-2</v>
      </c>
      <c r="O74" s="8">
        <f t="shared" si="40"/>
        <v>1.454323176467869E-3</v>
      </c>
      <c r="P74" s="8">
        <f t="shared" si="41"/>
        <v>3.1566138248777008E-3</v>
      </c>
      <c r="Q74" s="8">
        <f t="shared" si="42"/>
        <v>1.548330104613257E-3</v>
      </c>
      <c r="R74" s="8">
        <f t="shared" si="43"/>
        <v>4.5583005230464373E-3</v>
      </c>
      <c r="S74" s="8">
        <f t="shared" si="44"/>
        <v>0.82820808675378998</v>
      </c>
      <c r="T74" s="8">
        <f t="shared" si="45"/>
        <v>2.1704971283631953</v>
      </c>
      <c r="U74" s="8">
        <f t="shared" si="46"/>
        <v>1.2397262652383063</v>
      </c>
      <c r="V74" s="8">
        <f t="shared" si="47"/>
        <v>2.4116548651221739</v>
      </c>
    </row>
    <row r="75" spans="1:22">
      <c r="A75" s="1">
        <v>609.67999999999995</v>
      </c>
      <c r="B75" s="4">
        <v>0.34874108507319601</v>
      </c>
      <c r="C75">
        <v>0.39538784067085953</v>
      </c>
      <c r="D75">
        <v>0.41407307171853852</v>
      </c>
      <c r="E75">
        <v>0.38500080814611276</v>
      </c>
      <c r="F75">
        <v>0.42091248002840398</v>
      </c>
      <c r="G75" s="7">
        <f t="shared" si="32"/>
        <v>4.6646755597663514E-2</v>
      </c>
      <c r="H75" s="7">
        <f t="shared" si="33"/>
        <v>6.533198664534251E-2</v>
      </c>
      <c r="I75" s="7">
        <f t="shared" si="34"/>
        <v>3.625972307291675E-2</v>
      </c>
      <c r="J75" s="7">
        <f t="shared" si="35"/>
        <v>7.2171394955207968E-2</v>
      </c>
      <c r="K75" s="7">
        <f t="shared" si="36"/>
        <v>4.6646755597663514E-2</v>
      </c>
      <c r="L75" s="7">
        <f t="shared" si="37"/>
        <v>6.533198664534251E-2</v>
      </c>
      <c r="M75" s="7">
        <f t="shared" si="38"/>
        <v>3.625972307291675E-2</v>
      </c>
      <c r="N75" s="7">
        <f t="shared" si="39"/>
        <v>7.2171394955207968E-2</v>
      </c>
      <c r="O75" s="8">
        <f t="shared" si="40"/>
        <v>2.1759198077881525E-3</v>
      </c>
      <c r="P75" s="8">
        <f t="shared" si="41"/>
        <v>4.2682684790272124E-3</v>
      </c>
      <c r="Q75" s="8">
        <f t="shared" si="42"/>
        <v>1.3147675173246112E-3</v>
      </c>
      <c r="R75" s="8">
        <f t="shared" si="43"/>
        <v>5.2087102497806181E-3</v>
      </c>
      <c r="S75" s="8">
        <f t="shared" si="44"/>
        <v>1.2391429979921762</v>
      </c>
      <c r="T75" s="8">
        <f t="shared" si="45"/>
        <v>2.934874200891723</v>
      </c>
      <c r="U75" s="8">
        <f t="shared" si="46"/>
        <v>1.0527159673851405</v>
      </c>
      <c r="V75" s="8">
        <f t="shared" si="47"/>
        <v>2.7557663983286234</v>
      </c>
    </row>
    <row r="76" spans="1:22">
      <c r="A76" s="1">
        <v>611.87</v>
      </c>
      <c r="B76" s="4">
        <v>0.34807025406684561</v>
      </c>
      <c r="C76">
        <v>0.39497487437185935</v>
      </c>
      <c r="D76">
        <v>0.4067717996289425</v>
      </c>
      <c r="E76">
        <v>0.39052369077306737</v>
      </c>
      <c r="F76">
        <v>0.41390667886550775</v>
      </c>
      <c r="G76" s="7">
        <f t="shared" si="32"/>
        <v>4.6904620305013744E-2</v>
      </c>
      <c r="H76" s="7">
        <f t="shared" si="33"/>
        <v>5.8701545562096891E-2</v>
      </c>
      <c r="I76" s="7">
        <f t="shared" si="34"/>
        <v>4.2453436706221759E-2</v>
      </c>
      <c r="J76" s="7">
        <f t="shared" si="35"/>
        <v>6.5836424798662141E-2</v>
      </c>
      <c r="K76" s="7">
        <f t="shared" si="36"/>
        <v>4.6904620305013744E-2</v>
      </c>
      <c r="L76" s="7">
        <f t="shared" si="37"/>
        <v>5.8701545562096891E-2</v>
      </c>
      <c r="M76" s="7">
        <f t="shared" si="38"/>
        <v>4.2453436706221759E-2</v>
      </c>
      <c r="N76" s="7">
        <f t="shared" si="39"/>
        <v>6.5836424798662141E-2</v>
      </c>
      <c r="O76" s="8">
        <f t="shared" si="40"/>
        <v>2.2000434059575077E-3</v>
      </c>
      <c r="P76" s="8">
        <f t="shared" si="41"/>
        <v>3.4458714513789374E-3</v>
      </c>
      <c r="Q76" s="8">
        <f t="shared" si="42"/>
        <v>1.802294288169177E-3</v>
      </c>
      <c r="R76" s="8">
        <f t="shared" si="43"/>
        <v>4.3344348302698952E-3</v>
      </c>
      <c r="S76" s="8">
        <f t="shared" si="44"/>
        <v>1.2528809067381426</v>
      </c>
      <c r="T76" s="8">
        <f t="shared" si="45"/>
        <v>2.369391539434341</v>
      </c>
      <c r="U76" s="8">
        <f t="shared" si="46"/>
        <v>1.4430718359573611</v>
      </c>
      <c r="V76" s="8">
        <f t="shared" si="47"/>
        <v>2.2932144980623752</v>
      </c>
    </row>
    <row r="77" spans="1:22">
      <c r="A77" s="1">
        <v>614.05999999999995</v>
      </c>
      <c r="B77" s="4">
        <v>0.346114382281481</v>
      </c>
      <c r="C77">
        <v>0.39693757361601884</v>
      </c>
      <c r="D77">
        <v>0.4150793650793651</v>
      </c>
      <c r="E77">
        <v>0.38679406244668152</v>
      </c>
      <c r="F77">
        <v>0.42194251362013896</v>
      </c>
      <c r="G77" s="7">
        <f t="shared" si="32"/>
        <v>5.0823191334537832E-2</v>
      </c>
      <c r="H77" s="7">
        <f t="shared" si="33"/>
        <v>6.89649827978841E-2</v>
      </c>
      <c r="I77" s="7">
        <f t="shared" si="34"/>
        <v>4.0679680165200516E-2</v>
      </c>
      <c r="J77" s="7">
        <f t="shared" si="35"/>
        <v>7.5828131338657956E-2</v>
      </c>
      <c r="K77" s="7">
        <f t="shared" si="36"/>
        <v>5.0823191334537832E-2</v>
      </c>
      <c r="L77" s="7">
        <f t="shared" si="37"/>
        <v>6.89649827978841E-2</v>
      </c>
      <c r="M77" s="7">
        <f t="shared" si="38"/>
        <v>4.0679680165200516E-2</v>
      </c>
      <c r="N77" s="7">
        <f t="shared" si="39"/>
        <v>7.5828131338657956E-2</v>
      </c>
      <c r="O77" s="8">
        <f t="shared" si="40"/>
        <v>2.5829967774270413E-3</v>
      </c>
      <c r="P77" s="8">
        <f t="shared" si="41"/>
        <v>4.7561688523124496E-3</v>
      </c>
      <c r="Q77" s="8">
        <f t="shared" si="42"/>
        <v>1.6548363783430082E-3</v>
      </c>
      <c r="R77" s="8">
        <f t="shared" si="43"/>
        <v>5.7499055023127604E-3</v>
      </c>
      <c r="S77" s="8">
        <f t="shared" si="44"/>
        <v>1.4709652254320094</v>
      </c>
      <c r="T77" s="8">
        <f t="shared" si="45"/>
        <v>3.2703559601100745</v>
      </c>
      <c r="U77" s="8">
        <f t="shared" si="46"/>
        <v>1.3250043493897568</v>
      </c>
      <c r="V77" s="8">
        <f t="shared" si="47"/>
        <v>3.0420959540811001</v>
      </c>
    </row>
    <row r="78" spans="1:22">
      <c r="A78" s="1">
        <v>616.25</v>
      </c>
      <c r="B78" s="4">
        <v>0.34537940751081325</v>
      </c>
      <c r="C78">
        <v>0.40156179606547526</v>
      </c>
      <c r="D78">
        <v>0.41111651272079086</v>
      </c>
      <c r="E78">
        <v>0.38939288206559658</v>
      </c>
      <c r="F78">
        <v>0.4175781999616196</v>
      </c>
      <c r="G78" s="7">
        <f t="shared" si="32"/>
        <v>5.6182388554662011E-2</v>
      </c>
      <c r="H78" s="7">
        <f t="shared" si="33"/>
        <v>6.5737105209977609E-2</v>
      </c>
      <c r="I78" s="7">
        <f t="shared" si="34"/>
        <v>4.4013474554783327E-2</v>
      </c>
      <c r="J78" s="7">
        <f t="shared" si="35"/>
        <v>7.2198792450806348E-2</v>
      </c>
      <c r="K78" s="7">
        <f t="shared" si="36"/>
        <v>5.6182388554662011E-2</v>
      </c>
      <c r="L78" s="7">
        <f t="shared" si="37"/>
        <v>6.5737105209977609E-2</v>
      </c>
      <c r="M78" s="7">
        <f t="shared" si="38"/>
        <v>4.4013474554783327E-2</v>
      </c>
      <c r="N78" s="7">
        <f t="shared" si="39"/>
        <v>7.2198792450806348E-2</v>
      </c>
      <c r="O78" s="8">
        <f t="shared" si="40"/>
        <v>3.1564607837070171E-3</v>
      </c>
      <c r="P78" s="8">
        <f t="shared" si="41"/>
        <v>4.3213670013876656E-3</v>
      </c>
      <c r="Q78" s="8">
        <f t="shared" si="42"/>
        <v>1.9371859423845594E-3</v>
      </c>
      <c r="R78" s="8">
        <f t="shared" si="43"/>
        <v>5.2126656313546118E-3</v>
      </c>
      <c r="S78" s="8">
        <f t="shared" si="44"/>
        <v>1.7975415567099118</v>
      </c>
      <c r="T78" s="8">
        <f t="shared" si="45"/>
        <v>2.9713849040367801</v>
      </c>
      <c r="U78" s="8">
        <f t="shared" si="46"/>
        <v>1.5510776973650762</v>
      </c>
      <c r="V78" s="8">
        <f t="shared" si="47"/>
        <v>2.7578590675521881</v>
      </c>
    </row>
    <row r="79" spans="1:22">
      <c r="A79" s="1">
        <v>618.44000000000005</v>
      </c>
      <c r="B79" s="4">
        <v>0.34462175573377646</v>
      </c>
      <c r="C79">
        <v>0.39646503123571536</v>
      </c>
      <c r="D79">
        <v>0.41146517739816035</v>
      </c>
      <c r="E79">
        <v>0.38986354775828463</v>
      </c>
      <c r="F79">
        <v>0.42193272409099752</v>
      </c>
      <c r="G79" s="7">
        <f t="shared" si="32"/>
        <v>5.1843275501938901E-2</v>
      </c>
      <c r="H79" s="7">
        <f t="shared" si="33"/>
        <v>6.6843421664383895E-2</v>
      </c>
      <c r="I79" s="7">
        <f t="shared" si="34"/>
        <v>4.5241792024508176E-2</v>
      </c>
      <c r="J79" s="7">
        <f t="shared" si="35"/>
        <v>7.7310968357221066E-2</v>
      </c>
      <c r="K79" s="7">
        <f t="shared" si="36"/>
        <v>5.1843275501938901E-2</v>
      </c>
      <c r="L79" s="7">
        <f t="shared" si="37"/>
        <v>6.6843421664383895E-2</v>
      </c>
      <c r="M79" s="7">
        <f t="shared" si="38"/>
        <v>4.5241792024508176E-2</v>
      </c>
      <c r="N79" s="7">
        <f t="shared" si="39"/>
        <v>7.7310968357221066E-2</v>
      </c>
      <c r="O79" s="8">
        <f t="shared" si="40"/>
        <v>2.6877252147699381E-3</v>
      </c>
      <c r="P79" s="8">
        <f t="shared" si="41"/>
        <v>4.4680430198026262E-3</v>
      </c>
      <c r="Q79" s="8">
        <f t="shared" si="42"/>
        <v>2.0468197455888516E-3</v>
      </c>
      <c r="R79" s="8">
        <f t="shared" si="43"/>
        <v>5.9769858283312367E-3</v>
      </c>
      <c r="S79" s="8">
        <f t="shared" si="44"/>
        <v>1.5306059848752671</v>
      </c>
      <c r="T79" s="8">
        <f t="shared" si="45"/>
        <v>3.0722397739801295</v>
      </c>
      <c r="U79" s="8">
        <f t="shared" si="46"/>
        <v>1.6388599506361112</v>
      </c>
      <c r="V79" s="8">
        <f t="shared" si="47"/>
        <v>3.1622370834882472</v>
      </c>
    </row>
    <row r="80" spans="1:22">
      <c r="A80" s="1">
        <v>620.62</v>
      </c>
      <c r="B80" s="4">
        <v>0.34262751299569649</v>
      </c>
      <c r="C80">
        <v>0.39221097822753753</v>
      </c>
      <c r="D80">
        <v>0.40998512150768723</v>
      </c>
      <c r="E80">
        <v>0.38886913229018483</v>
      </c>
      <c r="F80">
        <v>0.41920970266040691</v>
      </c>
      <c r="G80" s="7">
        <f t="shared" si="32"/>
        <v>4.958346523184104E-2</v>
      </c>
      <c r="H80" s="7">
        <f t="shared" si="33"/>
        <v>6.7357608511990741E-2</v>
      </c>
      <c r="I80" s="7">
        <f t="shared" si="34"/>
        <v>4.6241619294488334E-2</v>
      </c>
      <c r="J80" s="7">
        <f t="shared" si="35"/>
        <v>7.6582189664710421E-2</v>
      </c>
      <c r="K80" s="7">
        <f t="shared" si="36"/>
        <v>4.958346523184104E-2</v>
      </c>
      <c r="L80" s="7">
        <f t="shared" si="37"/>
        <v>6.7357608511990741E-2</v>
      </c>
      <c r="M80" s="7">
        <f t="shared" si="38"/>
        <v>4.6241619294488334E-2</v>
      </c>
      <c r="N80" s="7">
        <f t="shared" si="39"/>
        <v>7.6582189664710421E-2</v>
      </c>
      <c r="O80" s="8">
        <f t="shared" si="40"/>
        <v>2.4585200243971892E-3</v>
      </c>
      <c r="P80" s="8">
        <f t="shared" si="41"/>
        <v>4.5370474244546075E-3</v>
      </c>
      <c r="Q80" s="8">
        <f t="shared" si="42"/>
        <v>2.1382873549763959E-3</v>
      </c>
      <c r="R80" s="8">
        <f t="shared" si="43"/>
        <v>5.8648317738416791E-3</v>
      </c>
      <c r="S80" s="8">
        <f t="shared" si="44"/>
        <v>1.400078193484571</v>
      </c>
      <c r="T80" s="8">
        <f t="shared" si="45"/>
        <v>3.1196874094688765</v>
      </c>
      <c r="U80" s="8">
        <f t="shared" si="46"/>
        <v>1.7120967865268786</v>
      </c>
      <c r="V80" s="8">
        <f t="shared" si="47"/>
        <v>3.1028998656401896</v>
      </c>
    </row>
    <row r="81" spans="1:22">
      <c r="A81" s="1">
        <v>622.80999999999995</v>
      </c>
      <c r="B81" s="4">
        <v>0.34180050731033201</v>
      </c>
      <c r="C81">
        <v>0.39335985312117505</v>
      </c>
      <c r="D81">
        <v>0.41057851239669424</v>
      </c>
      <c r="E81">
        <v>0.38421802636266467</v>
      </c>
      <c r="F81">
        <v>0.41992952231793268</v>
      </c>
      <c r="G81" s="7">
        <f t="shared" si="32"/>
        <v>5.1559345810843038E-2</v>
      </c>
      <c r="H81" s="7">
        <f t="shared" si="33"/>
        <v>6.8778005086362226E-2</v>
      </c>
      <c r="I81" s="7">
        <f t="shared" si="34"/>
        <v>4.2417519052332653E-2</v>
      </c>
      <c r="J81" s="7">
        <f t="shared" si="35"/>
        <v>7.8129015007600666E-2</v>
      </c>
      <c r="K81" s="7">
        <f t="shared" si="36"/>
        <v>5.1559345810843038E-2</v>
      </c>
      <c r="L81" s="7">
        <f t="shared" si="37"/>
        <v>6.8778005086362226E-2</v>
      </c>
      <c r="M81" s="7">
        <f t="shared" si="38"/>
        <v>4.2417519052332653E-2</v>
      </c>
      <c r="N81" s="7">
        <f t="shared" si="39"/>
        <v>7.8129015007600666E-2</v>
      </c>
      <c r="O81" s="8">
        <f t="shared" si="40"/>
        <v>2.6583661404420977E-3</v>
      </c>
      <c r="P81" s="8">
        <f t="shared" si="41"/>
        <v>4.7304139836596686E-3</v>
      </c>
      <c r="Q81" s="8">
        <f t="shared" si="42"/>
        <v>1.7992459225550036E-3</v>
      </c>
      <c r="R81" s="8">
        <f t="shared" si="43"/>
        <v>6.1041429860578898E-3</v>
      </c>
      <c r="S81" s="8">
        <f t="shared" si="44"/>
        <v>1.5138865767193868</v>
      </c>
      <c r="T81" s="8">
        <f t="shared" si="45"/>
        <v>3.2526468352207161</v>
      </c>
      <c r="U81" s="8">
        <f t="shared" si="46"/>
        <v>1.4406310522338641</v>
      </c>
      <c r="V81" s="8">
        <f t="shared" si="47"/>
        <v>3.2295119760751096</v>
      </c>
    </row>
    <row r="82" spans="1:22">
      <c r="A82" s="1">
        <v>624.99</v>
      </c>
      <c r="B82" s="4">
        <v>0.34094447727053029</v>
      </c>
      <c r="C82">
        <v>0.38651340996168582</v>
      </c>
      <c r="D82">
        <v>0.40335581510116786</v>
      </c>
      <c r="E82">
        <v>0.38458813108945966</v>
      </c>
      <c r="F82">
        <v>0.41655280109310955</v>
      </c>
      <c r="G82" s="7">
        <f t="shared" si="32"/>
        <v>4.5568932691155528E-2</v>
      </c>
      <c r="H82" s="7">
        <f t="shared" si="33"/>
        <v>6.241133783063757E-2</v>
      </c>
      <c r="I82" s="7">
        <f t="shared" si="34"/>
        <v>4.3643653818929373E-2</v>
      </c>
      <c r="J82" s="7">
        <f t="shared" si="35"/>
        <v>7.560832382257926E-2</v>
      </c>
      <c r="K82" s="7">
        <f t="shared" si="36"/>
        <v>4.5568932691155528E-2</v>
      </c>
      <c r="L82" s="7">
        <f t="shared" si="37"/>
        <v>6.241133783063757E-2</v>
      </c>
      <c r="M82" s="7">
        <f t="shared" si="38"/>
        <v>4.3643653818929373E-2</v>
      </c>
      <c r="N82" s="7">
        <f t="shared" si="39"/>
        <v>7.560832382257926E-2</v>
      </c>
      <c r="O82" s="8">
        <f t="shared" si="40"/>
        <v>2.0765276266110628E-3</v>
      </c>
      <c r="P82" s="8">
        <f t="shared" si="41"/>
        <v>3.8951750898099722E-3</v>
      </c>
      <c r="Q82" s="8">
        <f t="shared" si="42"/>
        <v>1.9047685186665486E-3</v>
      </c>
      <c r="R82" s="8">
        <f t="shared" si="43"/>
        <v>5.7166186312600066E-3</v>
      </c>
      <c r="S82" s="8">
        <f t="shared" si="44"/>
        <v>1.1825411301660109</v>
      </c>
      <c r="T82" s="8">
        <f t="shared" si="45"/>
        <v>2.6783340680680041</v>
      </c>
      <c r="U82" s="8">
        <f t="shared" si="46"/>
        <v>1.5251215194706891</v>
      </c>
      <c r="V82" s="8">
        <f t="shared" si="47"/>
        <v>3.0244849071320896</v>
      </c>
    </row>
    <row r="83" spans="1:22">
      <c r="A83" s="1">
        <v>627.16999999999996</v>
      </c>
      <c r="B83" s="4">
        <v>0.33874661159779457</v>
      </c>
      <c r="C83">
        <v>0.38574487610890179</v>
      </c>
      <c r="D83">
        <v>0.40336134453781508</v>
      </c>
      <c r="E83">
        <v>0.38129750751281594</v>
      </c>
      <c r="F83">
        <v>0.41527399922269731</v>
      </c>
      <c r="G83" s="7">
        <f t="shared" si="32"/>
        <v>4.6998264511107224E-2</v>
      </c>
      <c r="H83" s="7">
        <f t="shared" si="33"/>
        <v>6.4614732940020514E-2</v>
      </c>
      <c r="I83" s="7">
        <f t="shared" si="34"/>
        <v>4.2550895915021369E-2</v>
      </c>
      <c r="J83" s="7">
        <f t="shared" si="35"/>
        <v>7.6527387624902743E-2</v>
      </c>
      <c r="K83" s="7">
        <f t="shared" si="36"/>
        <v>4.6998264511107224E-2</v>
      </c>
      <c r="L83" s="7">
        <f t="shared" si="37"/>
        <v>6.4614732940020514E-2</v>
      </c>
      <c r="M83" s="7">
        <f t="shared" si="38"/>
        <v>4.2550895915021369E-2</v>
      </c>
      <c r="N83" s="7">
        <f t="shared" si="39"/>
        <v>7.6527387624902743E-2</v>
      </c>
      <c r="O83" s="8">
        <f t="shared" si="40"/>
        <v>2.2088368670560008E-3</v>
      </c>
      <c r="P83" s="8">
        <f t="shared" si="41"/>
        <v>4.1750637129101724E-3</v>
      </c>
      <c r="Q83" s="8">
        <f t="shared" si="42"/>
        <v>1.8105787431709822E-3</v>
      </c>
      <c r="R83" s="8">
        <f t="shared" si="43"/>
        <v>5.8564410566921176E-3</v>
      </c>
      <c r="S83" s="8">
        <f t="shared" si="44"/>
        <v>1.2578886077155929</v>
      </c>
      <c r="T83" s="8">
        <f t="shared" si="45"/>
        <v>2.8707863243157412</v>
      </c>
      <c r="U83" s="8">
        <f t="shared" si="46"/>
        <v>1.449705083239915</v>
      </c>
      <c r="V83" s="8">
        <f t="shared" si="47"/>
        <v>3.0984605984761897</v>
      </c>
    </row>
    <row r="84" spans="1:22">
      <c r="A84" s="1">
        <v>629.35</v>
      </c>
      <c r="B84" s="4">
        <v>0.33782689620350109</v>
      </c>
      <c r="C84">
        <v>0.38244369021906821</v>
      </c>
      <c r="D84">
        <v>0.39880557398805577</v>
      </c>
      <c r="E84">
        <v>0.37573595004460303</v>
      </c>
      <c r="F84">
        <v>0.41243158717748241</v>
      </c>
      <c r="G84" s="7">
        <f t="shared" si="32"/>
        <v>4.4616794015567118E-2</v>
      </c>
      <c r="H84" s="7">
        <f t="shared" si="33"/>
        <v>6.097867778455468E-2</v>
      </c>
      <c r="I84" s="7">
        <f t="shared" si="34"/>
        <v>3.7909053841101936E-2</v>
      </c>
      <c r="J84" s="7">
        <f t="shared" si="35"/>
        <v>7.4604690973981314E-2</v>
      </c>
      <c r="K84" s="7">
        <f t="shared" si="36"/>
        <v>4.4616794015567118E-2</v>
      </c>
      <c r="L84" s="7">
        <f t="shared" si="37"/>
        <v>6.097867778455468E-2</v>
      </c>
      <c r="M84" s="7">
        <f t="shared" si="38"/>
        <v>3.7909053841101936E-2</v>
      </c>
      <c r="N84" s="7">
        <f t="shared" si="39"/>
        <v>7.4604690973981314E-2</v>
      </c>
      <c r="O84" s="8">
        <f t="shared" si="40"/>
        <v>1.9906583082275457E-3</v>
      </c>
      <c r="P84" s="8">
        <f t="shared" si="41"/>
        <v>3.7183991443525423E-3</v>
      </c>
      <c r="Q84" s="8">
        <f t="shared" si="42"/>
        <v>1.4370963631275655E-3</v>
      </c>
      <c r="R84" s="8">
        <f t="shared" si="43"/>
        <v>5.5658599153232489E-3</v>
      </c>
      <c r="S84" s="8">
        <f t="shared" si="44"/>
        <v>1.1336402633985647</v>
      </c>
      <c r="T84" s="8">
        <f t="shared" si="45"/>
        <v>2.5567823980616469</v>
      </c>
      <c r="U84" s="8">
        <f t="shared" si="46"/>
        <v>1.150662963756492</v>
      </c>
      <c r="V84" s="8">
        <f t="shared" si="47"/>
        <v>2.9447231650288148</v>
      </c>
    </row>
    <row r="85" spans="1:22">
      <c r="A85" s="1">
        <v>631.52</v>
      </c>
      <c r="B85" s="4">
        <v>0.33686341889319704</v>
      </c>
      <c r="C85">
        <v>0.38022873257089146</v>
      </c>
      <c r="D85">
        <v>0.39646464646464646</v>
      </c>
      <c r="E85">
        <v>0.37665158371040725</v>
      </c>
      <c r="F85">
        <v>0.40338308457711447</v>
      </c>
      <c r="G85" s="7">
        <f t="shared" si="32"/>
        <v>4.3365313677694417E-2</v>
      </c>
      <c r="H85" s="7">
        <f t="shared" si="33"/>
        <v>5.9601227571449422E-2</v>
      </c>
      <c r="I85" s="7">
        <f t="shared" si="34"/>
        <v>3.9788164817210203E-2</v>
      </c>
      <c r="J85" s="7">
        <f t="shared" si="35"/>
        <v>6.6519665683917428E-2</v>
      </c>
      <c r="K85" s="7">
        <f t="shared" si="36"/>
        <v>4.3365313677694417E-2</v>
      </c>
      <c r="L85" s="7">
        <f t="shared" si="37"/>
        <v>5.9601227571449422E-2</v>
      </c>
      <c r="M85" s="7">
        <f t="shared" si="38"/>
        <v>3.9788164817210203E-2</v>
      </c>
      <c r="N85" s="7">
        <f t="shared" si="39"/>
        <v>6.6519665683917428E-2</v>
      </c>
      <c r="O85" s="8">
        <f t="shared" si="40"/>
        <v>1.8805504303648305E-3</v>
      </c>
      <c r="P85" s="8">
        <f t="shared" si="41"/>
        <v>3.5523063280237027E-3</v>
      </c>
      <c r="Q85" s="8">
        <f t="shared" si="42"/>
        <v>1.5830980595214839E-3</v>
      </c>
      <c r="R85" s="8">
        <f t="shared" si="43"/>
        <v>4.424865922700142E-3</v>
      </c>
      <c r="S85" s="8">
        <f t="shared" si="44"/>
        <v>1.0709360197086033</v>
      </c>
      <c r="T85" s="8">
        <f t="shared" si="45"/>
        <v>2.4425764796682339</v>
      </c>
      <c r="U85" s="8">
        <f t="shared" si="46"/>
        <v>1.2675644805903976</v>
      </c>
      <c r="V85" s="8">
        <f t="shared" si="47"/>
        <v>2.3410587731195105</v>
      </c>
    </row>
    <row r="86" spans="1:22">
      <c r="A86" s="1">
        <v>633.70000000000005</v>
      </c>
      <c r="B86" s="4">
        <v>0.33480148106514934</v>
      </c>
      <c r="C86">
        <v>0.37961619093694565</v>
      </c>
      <c r="D86">
        <v>0.39920332525112573</v>
      </c>
      <c r="E86">
        <v>0.37451162790697679</v>
      </c>
      <c r="F86">
        <v>0.40729421352893241</v>
      </c>
      <c r="G86" s="7">
        <f t="shared" si="32"/>
        <v>4.481470987179631E-2</v>
      </c>
      <c r="H86" s="7">
        <f t="shared" si="33"/>
        <v>6.4401844185976387E-2</v>
      </c>
      <c r="I86" s="7">
        <f t="shared" si="34"/>
        <v>3.9710146841827443E-2</v>
      </c>
      <c r="J86" s="7">
        <f t="shared" si="35"/>
        <v>7.2492732463783072E-2</v>
      </c>
      <c r="K86" s="7">
        <f t="shared" si="36"/>
        <v>4.481470987179631E-2</v>
      </c>
      <c r="L86" s="7">
        <f t="shared" si="37"/>
        <v>6.4401844185976387E-2</v>
      </c>
      <c r="M86" s="7">
        <f t="shared" si="38"/>
        <v>3.9710146841827443E-2</v>
      </c>
      <c r="N86" s="7">
        <f t="shared" si="39"/>
        <v>7.2492732463783072E-2</v>
      </c>
      <c r="O86" s="8">
        <f t="shared" si="40"/>
        <v>2.0083582208932776E-3</v>
      </c>
      <c r="P86" s="8">
        <f t="shared" si="41"/>
        <v>4.1475975345547809E-3</v>
      </c>
      <c r="Q86" s="8">
        <f t="shared" si="42"/>
        <v>1.576895762199498E-3</v>
      </c>
      <c r="R86" s="8">
        <f t="shared" si="43"/>
        <v>5.2551962600656281E-3</v>
      </c>
      <c r="S86" s="8">
        <f t="shared" si="44"/>
        <v>1.1437200111752572</v>
      </c>
      <c r="T86" s="8">
        <f t="shared" si="45"/>
        <v>2.8519004977449862</v>
      </c>
      <c r="U86" s="8">
        <f t="shared" si="46"/>
        <v>1.2625983878483054</v>
      </c>
      <c r="V86" s="8">
        <f t="shared" si="47"/>
        <v>2.7803606988353917</v>
      </c>
    </row>
    <row r="87" spans="1:22">
      <c r="A87" s="1">
        <v>635.87</v>
      </c>
      <c r="B87" s="4">
        <v>0.33377898603933975</v>
      </c>
      <c r="C87">
        <v>0.38475742823568904</v>
      </c>
      <c r="D87">
        <v>0.40237752161383289</v>
      </c>
      <c r="E87">
        <v>0.37984496124031009</v>
      </c>
      <c r="F87">
        <v>0.40915836336654648</v>
      </c>
      <c r="G87" s="7">
        <f t="shared" si="32"/>
        <v>5.0978442196349283E-2</v>
      </c>
      <c r="H87" s="7">
        <f t="shared" si="33"/>
        <v>6.8598535574493136E-2</v>
      </c>
      <c r="I87" s="7">
        <f t="shared" si="34"/>
        <v>4.6065975200970333E-2</v>
      </c>
      <c r="J87" s="7">
        <f t="shared" si="35"/>
        <v>7.5379377327206731E-2</v>
      </c>
      <c r="K87" s="7">
        <f t="shared" si="36"/>
        <v>5.0978442196349283E-2</v>
      </c>
      <c r="L87" s="7">
        <f t="shared" si="37"/>
        <v>6.8598535574493136E-2</v>
      </c>
      <c r="M87" s="7">
        <f t="shared" si="38"/>
        <v>4.6065975200970333E-2</v>
      </c>
      <c r="N87" s="7">
        <f t="shared" si="39"/>
        <v>7.5379377327206731E-2</v>
      </c>
      <c r="O87" s="8">
        <f t="shared" si="40"/>
        <v>2.5988015687665252E-3</v>
      </c>
      <c r="P87" s="8">
        <f t="shared" si="41"/>
        <v>4.7057590829650007E-3</v>
      </c>
      <c r="Q87" s="8">
        <f t="shared" si="42"/>
        <v>2.1220740712164137E-3</v>
      </c>
      <c r="R87" s="8">
        <f t="shared" si="43"/>
        <v>5.6820505262374079E-3</v>
      </c>
      <c r="S87" s="8">
        <f t="shared" si="44"/>
        <v>1.4799657393539616</v>
      </c>
      <c r="T87" s="8">
        <f t="shared" si="45"/>
        <v>3.2356940515966599</v>
      </c>
      <c r="U87" s="8">
        <f t="shared" si="46"/>
        <v>1.6991150369224999</v>
      </c>
      <c r="V87" s="8">
        <f t="shared" si="47"/>
        <v>3.0061959991861764</v>
      </c>
    </row>
    <row r="88" spans="1:22">
      <c r="A88" s="1">
        <v>638.04999999999995</v>
      </c>
      <c r="B88" s="4">
        <v>0.33274237355233899</v>
      </c>
      <c r="C88">
        <v>0.3890256771016532</v>
      </c>
      <c r="D88">
        <v>0.40801663830591789</v>
      </c>
      <c r="E88">
        <v>0.37281947261663284</v>
      </c>
      <c r="F88">
        <v>0.40319007532122286</v>
      </c>
      <c r="G88" s="7">
        <f t="shared" si="32"/>
        <v>5.6283303549314212E-2</v>
      </c>
      <c r="H88" s="7">
        <f t="shared" si="33"/>
        <v>7.5274264753578901E-2</v>
      </c>
      <c r="I88" s="7">
        <f t="shared" si="34"/>
        <v>4.0077099064293853E-2</v>
      </c>
      <c r="J88" s="7">
        <f t="shared" si="35"/>
        <v>7.0447701768883875E-2</v>
      </c>
      <c r="K88" s="7">
        <f t="shared" si="36"/>
        <v>5.6283303549314212E-2</v>
      </c>
      <c r="L88" s="7">
        <f t="shared" si="37"/>
        <v>7.5274264753578901E-2</v>
      </c>
      <c r="M88" s="7">
        <f t="shared" si="38"/>
        <v>4.0077099064293853E-2</v>
      </c>
      <c r="N88" s="7">
        <f t="shared" si="39"/>
        <v>7.0447701768883875E-2</v>
      </c>
      <c r="O88" s="8">
        <f t="shared" si="40"/>
        <v>3.1678102584242456E-3</v>
      </c>
      <c r="P88" s="8">
        <f t="shared" si="41"/>
        <v>5.6662149341918907E-3</v>
      </c>
      <c r="Q88" s="8">
        <f t="shared" si="42"/>
        <v>1.6061738694092232E-3</v>
      </c>
      <c r="R88" s="8">
        <f t="shared" si="43"/>
        <v>4.9628786845176045E-3</v>
      </c>
      <c r="S88" s="8">
        <f t="shared" si="44"/>
        <v>1.8040048565412778</v>
      </c>
      <c r="T88" s="8">
        <f t="shared" si="45"/>
        <v>3.8961063739967114</v>
      </c>
      <c r="U88" s="8">
        <f t="shared" si="46"/>
        <v>1.2860409589100008</v>
      </c>
      <c r="V88" s="8">
        <f t="shared" si="47"/>
        <v>2.6257045721349175</v>
      </c>
    </row>
    <row r="89" spans="1:22">
      <c r="A89" s="1">
        <v>640.22</v>
      </c>
      <c r="B89" s="4">
        <v>0.33046141557761899</v>
      </c>
      <c r="C89">
        <v>0.39268562984854083</v>
      </c>
      <c r="D89">
        <v>0.4008321775312067</v>
      </c>
      <c r="E89">
        <v>0.38000423639059522</v>
      </c>
      <c r="F89">
        <v>0.41141141141141141</v>
      </c>
      <c r="G89" s="7">
        <f t="shared" si="32"/>
        <v>6.222421427092184E-2</v>
      </c>
      <c r="H89" s="7">
        <f t="shared" si="33"/>
        <v>7.0370761953587713E-2</v>
      </c>
      <c r="I89" s="7">
        <f t="shared" si="34"/>
        <v>4.9542820812976229E-2</v>
      </c>
      <c r="J89" s="7">
        <f t="shared" si="35"/>
        <v>8.0949995833792421E-2</v>
      </c>
      <c r="K89" s="7">
        <f t="shared" si="36"/>
        <v>6.222421427092184E-2</v>
      </c>
      <c r="L89" s="7">
        <f t="shared" si="37"/>
        <v>7.0370761953587713E-2</v>
      </c>
      <c r="M89" s="7">
        <f t="shared" si="38"/>
        <v>4.9542820812976229E-2</v>
      </c>
      <c r="N89" s="7">
        <f t="shared" si="39"/>
        <v>8.0949995833792421E-2</v>
      </c>
      <c r="O89" s="8">
        <f t="shared" si="40"/>
        <v>3.8718528416335934E-3</v>
      </c>
      <c r="P89" s="8">
        <f t="shared" si="41"/>
        <v>4.9520441379285081E-3</v>
      </c>
      <c r="Q89" s="8">
        <f t="shared" si="42"/>
        <v>2.4544910941066709E-3</v>
      </c>
      <c r="R89" s="8">
        <f t="shared" si="43"/>
        <v>6.5529018254910105E-3</v>
      </c>
      <c r="S89" s="8">
        <f t="shared" si="44"/>
        <v>2.204943086962095</v>
      </c>
      <c r="T89" s="8">
        <f t="shared" si="45"/>
        <v>3.4050403936623623</v>
      </c>
      <c r="U89" s="8">
        <f t="shared" si="46"/>
        <v>1.9652766991297403</v>
      </c>
      <c r="V89" s="8">
        <f t="shared" si="47"/>
        <v>3.4669363040485899</v>
      </c>
    </row>
    <row r="90" spans="1:22">
      <c r="A90" s="1">
        <v>642.39</v>
      </c>
      <c r="B90" s="4">
        <v>0.32937582307333851</v>
      </c>
      <c r="C90">
        <v>0.39364773820981713</v>
      </c>
      <c r="D90">
        <v>0.39975221969853392</v>
      </c>
      <c r="E90">
        <v>0.38278145695364241</v>
      </c>
      <c r="F90">
        <v>0.3998565965583174</v>
      </c>
      <c r="G90" s="7">
        <f t="shared" si="32"/>
        <v>6.4271915136478619E-2</v>
      </c>
      <c r="H90" s="7">
        <f t="shared" si="33"/>
        <v>7.0376396625195403E-2</v>
      </c>
      <c r="I90" s="7">
        <f t="shared" si="34"/>
        <v>5.3405633880303893E-2</v>
      </c>
      <c r="J90" s="7">
        <f t="shared" si="35"/>
        <v>7.0480773484978887E-2</v>
      </c>
      <c r="K90" s="7">
        <f t="shared" si="36"/>
        <v>6.4271915136478619E-2</v>
      </c>
      <c r="L90" s="7">
        <f t="shared" si="37"/>
        <v>7.0376396625195403E-2</v>
      </c>
      <c r="M90" s="7">
        <f t="shared" si="38"/>
        <v>5.3405633880303893E-2</v>
      </c>
      <c r="N90" s="7">
        <f t="shared" si="39"/>
        <v>7.0480773484978887E-2</v>
      </c>
      <c r="O90" s="8">
        <f t="shared" si="40"/>
        <v>4.1308790753107096E-3</v>
      </c>
      <c r="P90" s="8">
        <f t="shared" si="41"/>
        <v>4.952837201946815E-3</v>
      </c>
      <c r="Q90" s="8">
        <f t="shared" si="42"/>
        <v>2.852161730157063E-3</v>
      </c>
      <c r="R90" s="8">
        <f t="shared" si="43"/>
        <v>4.9675394310409026E-3</v>
      </c>
      <c r="S90" s="8">
        <f t="shared" si="44"/>
        <v>2.3524533686408828</v>
      </c>
      <c r="T90" s="8">
        <f t="shared" si="45"/>
        <v>3.405585706858667</v>
      </c>
      <c r="U90" s="8">
        <f t="shared" si="46"/>
        <v>2.2836860169856612</v>
      </c>
      <c r="V90" s="8">
        <f t="shared" si="47"/>
        <v>2.628170427988691</v>
      </c>
    </row>
    <row r="91" spans="1:22">
      <c r="A91" s="1">
        <v>644.54999999999995</v>
      </c>
      <c r="B91" s="4">
        <v>0.3282698403402578</v>
      </c>
      <c r="C91">
        <v>0.39317595715135883</v>
      </c>
      <c r="D91">
        <v>0.40063626723223755</v>
      </c>
      <c r="E91">
        <v>0.37528242205151374</v>
      </c>
      <c r="F91">
        <v>0.39258717386003411</v>
      </c>
      <c r="G91" s="7">
        <f t="shared" si="32"/>
        <v>6.4906116811101033E-2</v>
      </c>
      <c r="H91" s="7">
        <f t="shared" si="33"/>
        <v>7.2366426891979752E-2</v>
      </c>
      <c r="I91" s="7">
        <f t="shared" si="34"/>
        <v>4.7012581711255941E-2</v>
      </c>
      <c r="J91" s="7">
        <f t="shared" si="35"/>
        <v>6.431733351977631E-2</v>
      </c>
      <c r="K91" s="7">
        <f t="shared" si="36"/>
        <v>6.4906116811101033E-2</v>
      </c>
      <c r="L91" s="7">
        <f t="shared" si="37"/>
        <v>7.2366426891979752E-2</v>
      </c>
      <c r="M91" s="7">
        <f t="shared" si="38"/>
        <v>4.7012581711255941E-2</v>
      </c>
      <c r="N91" s="7">
        <f t="shared" si="39"/>
        <v>6.431733351977631E-2</v>
      </c>
      <c r="O91" s="8">
        <f t="shared" si="40"/>
        <v>4.2128039994962924E-3</v>
      </c>
      <c r="P91" s="8">
        <f t="shared" si="41"/>
        <v>5.2368997411122503E-3</v>
      </c>
      <c r="Q91" s="8">
        <f t="shared" si="42"/>
        <v>2.2101828391575167E-3</v>
      </c>
      <c r="R91" s="8">
        <f t="shared" si="43"/>
        <v>4.1367193910941411E-3</v>
      </c>
      <c r="S91" s="8">
        <f t="shared" si="44"/>
        <v>2.3991079814635849</v>
      </c>
      <c r="T91" s="8">
        <f t="shared" si="45"/>
        <v>3.6009079603047383</v>
      </c>
      <c r="U91" s="8">
        <f t="shared" si="46"/>
        <v>1.7696624954321019</v>
      </c>
      <c r="V91" s="8">
        <f t="shared" si="47"/>
        <v>2.1886094158859803</v>
      </c>
    </row>
    <row r="92" spans="1:22">
      <c r="A92" s="1">
        <v>646.72</v>
      </c>
      <c r="B92" s="4">
        <v>0.32592892852741134</v>
      </c>
      <c r="C92">
        <v>0.38068410462776664</v>
      </c>
      <c r="D92">
        <v>0.39644082332761582</v>
      </c>
      <c r="E92">
        <v>0.36567505720823795</v>
      </c>
      <c r="F92">
        <v>0.38308335382345715</v>
      </c>
      <c r="G92" s="7">
        <f t="shared" si="32"/>
        <v>5.4755176100355296E-2</v>
      </c>
      <c r="H92" s="7">
        <f t="shared" si="33"/>
        <v>7.0511894800204478E-2</v>
      </c>
      <c r="I92" s="7">
        <f t="shared" si="34"/>
        <v>3.9746128680826609E-2</v>
      </c>
      <c r="J92" s="7">
        <f t="shared" si="35"/>
        <v>5.7154425296045808E-2</v>
      </c>
      <c r="K92" s="7">
        <f t="shared" si="36"/>
        <v>5.4755176100355296E-2</v>
      </c>
      <c r="L92" s="7">
        <f t="shared" si="37"/>
        <v>7.0511894800204478E-2</v>
      </c>
      <c r="M92" s="7">
        <f t="shared" si="38"/>
        <v>3.9746128680826609E-2</v>
      </c>
      <c r="N92" s="7">
        <f t="shared" si="39"/>
        <v>5.7154425296045808E-2</v>
      </c>
      <c r="O92" s="8">
        <f t="shared" si="40"/>
        <v>2.9981293097809197E-3</v>
      </c>
      <c r="P92" s="8">
        <f t="shared" si="41"/>
        <v>4.9719273083151036E-3</v>
      </c>
      <c r="Q92" s="8">
        <f t="shared" si="42"/>
        <v>1.5797547451128276E-3</v>
      </c>
      <c r="R92" s="8">
        <f t="shared" si="43"/>
        <v>3.266628330921281E-3</v>
      </c>
      <c r="S92" s="8">
        <f t="shared" si="44"/>
        <v>1.7073749354148289</v>
      </c>
      <c r="T92" s="8">
        <f t="shared" si="45"/>
        <v>3.4187121212226801</v>
      </c>
      <c r="U92" s="8">
        <f t="shared" si="46"/>
        <v>1.2648875354912796</v>
      </c>
      <c r="V92" s="8">
        <f t="shared" si="47"/>
        <v>1.7282713298479859</v>
      </c>
    </row>
    <row r="93" spans="1:22">
      <c r="A93" s="1">
        <v>648.88</v>
      </c>
      <c r="B93" s="4">
        <v>0.3247744576055378</v>
      </c>
      <c r="C93">
        <v>0.37776882803060813</v>
      </c>
      <c r="D93">
        <v>0.38167775155546019</v>
      </c>
      <c r="E93">
        <v>0.36369831894593363</v>
      </c>
      <c r="F93">
        <v>0.38625766871165645</v>
      </c>
      <c r="G93" s="7">
        <f t="shared" si="32"/>
        <v>5.2994370425070325E-2</v>
      </c>
      <c r="H93" s="7">
        <f t="shared" si="33"/>
        <v>5.6903293949922384E-2</v>
      </c>
      <c r="I93" s="7">
        <f t="shared" si="34"/>
        <v>3.8923861340395827E-2</v>
      </c>
      <c r="J93" s="7">
        <f t="shared" si="35"/>
        <v>6.1483211106118651E-2</v>
      </c>
      <c r="K93" s="7">
        <f t="shared" si="36"/>
        <v>5.2994370425070325E-2</v>
      </c>
      <c r="L93" s="7">
        <f t="shared" si="37"/>
        <v>5.6903293949922384E-2</v>
      </c>
      <c r="M93" s="7">
        <f t="shared" si="38"/>
        <v>3.8923861340395827E-2</v>
      </c>
      <c r="N93" s="7">
        <f t="shared" si="39"/>
        <v>6.1483211106118651E-2</v>
      </c>
      <c r="O93" s="8">
        <f t="shared" si="40"/>
        <v>2.8084032967495682E-3</v>
      </c>
      <c r="P93" s="8">
        <f t="shared" si="41"/>
        <v>3.2379848623512735E-3</v>
      </c>
      <c r="Q93" s="8">
        <f t="shared" si="42"/>
        <v>1.5150669816463608E-3</v>
      </c>
      <c r="R93" s="8">
        <f t="shared" si="43"/>
        <v>3.7801852479195518E-3</v>
      </c>
      <c r="S93" s="8">
        <f t="shared" si="44"/>
        <v>1.5993297493085672</v>
      </c>
      <c r="T93" s="8">
        <f t="shared" si="45"/>
        <v>2.2264480976507248</v>
      </c>
      <c r="U93" s="8">
        <f t="shared" si="46"/>
        <v>1.2130929477803261</v>
      </c>
      <c r="V93" s="8">
        <f t="shared" si="47"/>
        <v>1.9999783029038753</v>
      </c>
    </row>
    <row r="94" spans="1:22">
      <c r="A94" s="1">
        <v>651.04999999999995</v>
      </c>
      <c r="B94" s="4">
        <v>0.3235465835241419</v>
      </c>
      <c r="C94">
        <v>0.36902637319056109</v>
      </c>
      <c r="D94">
        <v>0.38575042158516021</v>
      </c>
      <c r="E94">
        <v>0.35862995298858291</v>
      </c>
      <c r="F94">
        <v>0.37460852806552636</v>
      </c>
      <c r="G94" s="7">
        <f t="shared" si="32"/>
        <v>4.547978966641919E-2</v>
      </c>
      <c r="H94" s="7">
        <f t="shared" si="33"/>
        <v>6.2203838061018313E-2</v>
      </c>
      <c r="I94" s="7">
        <f t="shared" si="34"/>
        <v>3.5083369464441017E-2</v>
      </c>
      <c r="J94" s="7">
        <f t="shared" si="35"/>
        <v>5.1061944541384463E-2</v>
      </c>
      <c r="K94" s="7">
        <f t="shared" si="36"/>
        <v>4.547978966641919E-2</v>
      </c>
      <c r="L94" s="7">
        <f t="shared" si="37"/>
        <v>6.2203838061018313E-2</v>
      </c>
      <c r="M94" s="7">
        <f t="shared" si="38"/>
        <v>3.5083369464441017E-2</v>
      </c>
      <c r="N94" s="7">
        <f t="shared" si="39"/>
        <v>5.1061944541384463E-2</v>
      </c>
      <c r="O94" s="8">
        <f t="shared" si="40"/>
        <v>2.0684112681017297E-3</v>
      </c>
      <c r="P94" s="8">
        <f t="shared" si="41"/>
        <v>3.8693174695213907E-3</v>
      </c>
      <c r="Q94" s="8">
        <f t="shared" si="42"/>
        <v>1.2308428129784723E-3</v>
      </c>
      <c r="R94" s="8">
        <f t="shared" si="43"/>
        <v>2.6073221803474224E-3</v>
      </c>
      <c r="S94" s="8">
        <f t="shared" si="44"/>
        <v>1.177919025628869</v>
      </c>
      <c r="T94" s="8">
        <f t="shared" si="45"/>
        <v>2.6605542908458584</v>
      </c>
      <c r="U94" s="8">
        <f t="shared" si="46"/>
        <v>0.98551863009235685</v>
      </c>
      <c r="V94" s="8">
        <f t="shared" si="47"/>
        <v>1.3794529758150742</v>
      </c>
    </row>
    <row r="95" spans="1:22">
      <c r="A95" s="1">
        <v>653.21</v>
      </c>
      <c r="B95" s="4">
        <v>0.32125930183750162</v>
      </c>
      <c r="C95">
        <v>0.36728334956183056</v>
      </c>
      <c r="D95">
        <v>0.37824372015777452</v>
      </c>
      <c r="E95">
        <v>0.35468956406869218</v>
      </c>
      <c r="F95">
        <v>0.37908961593172125</v>
      </c>
      <c r="G95" s="7">
        <f t="shared" si="32"/>
        <v>4.6024047724328943E-2</v>
      </c>
      <c r="H95" s="7">
        <f t="shared" si="33"/>
        <v>5.69844183202729E-2</v>
      </c>
      <c r="I95" s="7">
        <f t="shared" si="34"/>
        <v>3.3430262231190555E-2</v>
      </c>
      <c r="J95" s="7">
        <f t="shared" si="35"/>
        <v>5.7830314094219626E-2</v>
      </c>
      <c r="K95" s="7">
        <f t="shared" si="36"/>
        <v>4.6024047724328943E-2</v>
      </c>
      <c r="L95" s="7">
        <f t="shared" si="37"/>
        <v>5.69844183202729E-2</v>
      </c>
      <c r="M95" s="7">
        <f t="shared" si="38"/>
        <v>3.3430262231190555E-2</v>
      </c>
      <c r="N95" s="7">
        <f t="shared" si="39"/>
        <v>5.7830314094219626E-2</v>
      </c>
      <c r="O95" s="8">
        <f t="shared" si="40"/>
        <v>2.118212968931308E-3</v>
      </c>
      <c r="P95" s="8">
        <f t="shared" si="41"/>
        <v>3.2472239312998537E-3</v>
      </c>
      <c r="Q95" s="8">
        <f t="shared" si="42"/>
        <v>1.1175824328461658E-3</v>
      </c>
      <c r="R95" s="8">
        <f t="shared" si="43"/>
        <v>3.344345228236097E-3</v>
      </c>
      <c r="S95" s="8">
        <f t="shared" si="44"/>
        <v>1.2062801024710363</v>
      </c>
      <c r="T95" s="8">
        <f t="shared" si="45"/>
        <v>2.2328009091551286</v>
      </c>
      <c r="U95" s="8">
        <f t="shared" si="46"/>
        <v>0.89483262738367242</v>
      </c>
      <c r="V95" s="8">
        <f t="shared" si="47"/>
        <v>1.7693889201788253</v>
      </c>
    </row>
    <row r="96" spans="1:22">
      <c r="A96" s="1">
        <v>655.37</v>
      </c>
      <c r="B96" s="4">
        <v>0.32001355984220342</v>
      </c>
      <c r="C96">
        <v>0.36064012192798622</v>
      </c>
      <c r="D96">
        <v>0.37461804848237934</v>
      </c>
      <c r="E96">
        <v>0.35348736773914924</v>
      </c>
      <c r="F96">
        <v>0.3811523209703756</v>
      </c>
      <c r="G96" s="7">
        <f t="shared" si="32"/>
        <v>4.0626562085782802E-2</v>
      </c>
      <c r="H96" s="7">
        <f t="shared" si="33"/>
        <v>5.4604488640175919E-2</v>
      </c>
      <c r="I96" s="7">
        <f t="shared" si="34"/>
        <v>3.3473807896945817E-2</v>
      </c>
      <c r="J96" s="7">
        <f t="shared" si="35"/>
        <v>6.1138761128172181E-2</v>
      </c>
      <c r="K96" s="7">
        <f t="shared" si="36"/>
        <v>4.0626562085782802E-2</v>
      </c>
      <c r="L96" s="7">
        <f t="shared" si="37"/>
        <v>5.4604488640175919E-2</v>
      </c>
      <c r="M96" s="7">
        <f t="shared" si="38"/>
        <v>3.3473807896945817E-2</v>
      </c>
      <c r="N96" s="7">
        <f t="shared" si="39"/>
        <v>6.1138761128172181E-2</v>
      </c>
      <c r="O96" s="8">
        <f t="shared" si="40"/>
        <v>1.6505175469099648E-3</v>
      </c>
      <c r="P96" s="8">
        <f t="shared" si="41"/>
        <v>2.9816501796551009E-3</v>
      </c>
      <c r="Q96" s="8">
        <f t="shared" si="42"/>
        <v>1.1204958151216321E-3</v>
      </c>
      <c r="R96" s="8">
        <f t="shared" si="43"/>
        <v>3.7379481122876979E-3</v>
      </c>
      <c r="S96" s="8">
        <f t="shared" si="44"/>
        <v>0.93993687359080724</v>
      </c>
      <c r="T96" s="8">
        <f t="shared" si="45"/>
        <v>2.0501916014309223</v>
      </c>
      <c r="U96" s="8">
        <f t="shared" si="46"/>
        <v>0.89716533183527114</v>
      </c>
      <c r="V96" s="8">
        <f t="shared" si="47"/>
        <v>1.9776319496697294</v>
      </c>
    </row>
    <row r="97" spans="1:22">
      <c r="A97" s="1">
        <v>657.53</v>
      </c>
      <c r="B97" s="4">
        <v>0.31876919350749477</v>
      </c>
      <c r="C97">
        <v>0.35259789156626503</v>
      </c>
      <c r="D97">
        <v>0.37241932250952092</v>
      </c>
      <c r="E97">
        <v>0.35097077021548961</v>
      </c>
      <c r="F97">
        <v>0.37413394919168591</v>
      </c>
      <c r="G97" s="7">
        <f t="shared" si="32"/>
        <v>3.3828698058770257E-2</v>
      </c>
      <c r="H97" s="7">
        <f t="shared" si="33"/>
        <v>5.3650129002026148E-2</v>
      </c>
      <c r="I97" s="7">
        <f t="shared" si="34"/>
        <v>3.2201576707994839E-2</v>
      </c>
      <c r="J97" s="7">
        <f t="shared" si="35"/>
        <v>5.5364755684191136E-2</v>
      </c>
      <c r="K97" s="7">
        <f t="shared" si="36"/>
        <v>3.3828698058770257E-2</v>
      </c>
      <c r="L97" s="7">
        <f t="shared" si="37"/>
        <v>5.3650129002026148E-2</v>
      </c>
      <c r="M97" s="7">
        <f t="shared" si="38"/>
        <v>3.2201576707994839E-2</v>
      </c>
      <c r="N97" s="7">
        <f t="shared" si="39"/>
        <v>5.5364755684191136E-2</v>
      </c>
      <c r="O97" s="8">
        <f t="shared" si="40"/>
        <v>1.1443808123514465E-3</v>
      </c>
      <c r="P97" s="8">
        <f t="shared" si="41"/>
        <v>2.8783363419340471E-3</v>
      </c>
      <c r="Q97" s="8">
        <f t="shared" si="42"/>
        <v>1.0369415424808757E-3</v>
      </c>
      <c r="R97" s="8">
        <f t="shared" si="43"/>
        <v>3.0652561719701748E-3</v>
      </c>
      <c r="S97" s="8">
        <f t="shared" si="44"/>
        <v>0.65170208276350006</v>
      </c>
      <c r="T97" s="8">
        <f t="shared" si="45"/>
        <v>1.9791526969167101</v>
      </c>
      <c r="U97" s="8">
        <f t="shared" si="46"/>
        <v>0.8302645940294261</v>
      </c>
      <c r="V97" s="8">
        <f t="shared" si="47"/>
        <v>1.621731591105612</v>
      </c>
    </row>
    <row r="98" spans="1:22">
      <c r="A98" s="1">
        <v>659.68</v>
      </c>
      <c r="B98" s="4">
        <v>0.31652241951839782</v>
      </c>
      <c r="C98">
        <v>0.35602783524543913</v>
      </c>
      <c r="D98">
        <v>0.3707258548290342</v>
      </c>
      <c r="E98">
        <v>0.35104566794707637</v>
      </c>
      <c r="F98">
        <v>0.37976437976437982</v>
      </c>
      <c r="G98" s="7">
        <f t="shared" si="32"/>
        <v>3.9505415727041304E-2</v>
      </c>
      <c r="H98" s="7">
        <f t="shared" si="33"/>
        <v>5.4203435310636372E-2</v>
      </c>
      <c r="I98" s="7">
        <f t="shared" si="34"/>
        <v>3.4523248428678543E-2</v>
      </c>
      <c r="J98" s="7">
        <f t="shared" si="35"/>
        <v>6.3241960245981999E-2</v>
      </c>
      <c r="K98" s="7">
        <f t="shared" si="36"/>
        <v>3.9505415727041304E-2</v>
      </c>
      <c r="L98" s="7">
        <f t="shared" si="37"/>
        <v>5.4203435310636372E-2</v>
      </c>
      <c r="M98" s="7">
        <f t="shared" si="38"/>
        <v>3.4523248428678543E-2</v>
      </c>
      <c r="N98" s="7">
        <f t="shared" si="39"/>
        <v>6.3241960245981999E-2</v>
      </c>
      <c r="O98" s="8">
        <f t="shared" si="40"/>
        <v>1.5606778717663623E-3</v>
      </c>
      <c r="P98" s="8">
        <f t="shared" si="41"/>
        <v>2.9380123994743419E-3</v>
      </c>
      <c r="Q98" s="8">
        <f t="shared" si="42"/>
        <v>1.1918546820682556E-3</v>
      </c>
      <c r="R98" s="8">
        <f t="shared" si="43"/>
        <v>3.9995455357543673E-3</v>
      </c>
      <c r="S98" s="8">
        <f t="shared" si="44"/>
        <v>0.88877496771650533</v>
      </c>
      <c r="T98" s="8">
        <f t="shared" si="45"/>
        <v>2.0201861329684783</v>
      </c>
      <c r="U98" s="8">
        <f t="shared" si="46"/>
        <v>0.95430137882408261</v>
      </c>
      <c r="V98" s="8">
        <f t="shared" si="47"/>
        <v>2.1160350005035049</v>
      </c>
    </row>
    <row r="99" spans="1:22">
      <c r="A99" s="1">
        <v>661.84</v>
      </c>
      <c r="B99" s="4">
        <v>0.31521380821819256</v>
      </c>
      <c r="C99">
        <v>0.35213675213675216</v>
      </c>
      <c r="D99">
        <v>0.37110481586402272</v>
      </c>
      <c r="E99">
        <v>0.34826620719362478</v>
      </c>
      <c r="F99">
        <v>0.37923778349310261</v>
      </c>
      <c r="G99" s="7">
        <f t="shared" si="32"/>
        <v>3.6922943918559603E-2</v>
      </c>
      <c r="H99" s="7">
        <f t="shared" si="33"/>
        <v>5.589100764583016E-2</v>
      </c>
      <c r="I99" s="7">
        <f t="shared" si="34"/>
        <v>3.3052398975432218E-2</v>
      </c>
      <c r="J99" s="7">
        <f t="shared" si="35"/>
        <v>6.402397527491005E-2</v>
      </c>
      <c r="K99" s="7">
        <f t="shared" si="36"/>
        <v>3.6922943918559603E-2</v>
      </c>
      <c r="L99" s="7">
        <f t="shared" si="37"/>
        <v>5.589100764583016E-2</v>
      </c>
      <c r="M99" s="7">
        <f t="shared" si="38"/>
        <v>3.3052398975432218E-2</v>
      </c>
      <c r="N99" s="7">
        <f t="shared" si="39"/>
        <v>6.402397527491005E-2</v>
      </c>
      <c r="O99" s="8">
        <f t="shared" si="40"/>
        <v>1.3633037876130975E-3</v>
      </c>
      <c r="P99" s="8">
        <f t="shared" si="41"/>
        <v>3.1238047356662454E-3</v>
      </c>
      <c r="Q99" s="8">
        <f t="shared" si="42"/>
        <v>1.0924610780311528E-3</v>
      </c>
      <c r="R99" s="8">
        <f t="shared" si="43"/>
        <v>4.0990694100022937E-3</v>
      </c>
      <c r="S99" s="8">
        <f t="shared" si="44"/>
        <v>0.77637435741448801</v>
      </c>
      <c r="T99" s="8">
        <f t="shared" si="45"/>
        <v>2.1479375002717118</v>
      </c>
      <c r="U99" s="8">
        <f t="shared" si="46"/>
        <v>0.87471830984263266</v>
      </c>
      <c r="V99" s="8">
        <f t="shared" si="47"/>
        <v>2.1686899832788411</v>
      </c>
    </row>
    <row r="100" spans="1:22">
      <c r="A100" s="1">
        <v>663.99</v>
      </c>
      <c r="B100" s="4">
        <v>0.31391566745275123</v>
      </c>
      <c r="C100">
        <v>0.35247177890229653</v>
      </c>
      <c r="D100">
        <v>0.37173642768338166</v>
      </c>
      <c r="E100">
        <v>0.34384717903154155</v>
      </c>
      <c r="F100">
        <v>0.37897016361886426</v>
      </c>
      <c r="G100" s="7">
        <f t="shared" ref="G100:G117" si="48">C100-$B100</f>
        <v>3.8556111449545294E-2</v>
      </c>
      <c r="H100" s="7">
        <f t="shared" ref="H100:H117" si="49">D100-$B100</f>
        <v>5.782076023063043E-2</v>
      </c>
      <c r="I100" s="7">
        <f t="shared" ref="I100:I117" si="50">E100-$B100</f>
        <v>2.9931511578790315E-2</v>
      </c>
      <c r="J100" s="7">
        <f t="shared" ref="J100:J117" si="51">F100-$B100</f>
        <v>6.5054496166113029E-2</v>
      </c>
      <c r="K100" s="7">
        <f t="shared" ref="K100:K117" si="52">ABS(G100)</f>
        <v>3.8556111449545294E-2</v>
      </c>
      <c r="L100" s="7">
        <f t="shared" ref="L100:L117" si="53">ABS(H100)</f>
        <v>5.782076023063043E-2</v>
      </c>
      <c r="M100" s="7">
        <f t="shared" ref="M100:M117" si="54">ABS(I100)</f>
        <v>2.9931511578790315E-2</v>
      </c>
      <c r="N100" s="7">
        <f t="shared" ref="N100:N117" si="55">ABS(J100)</f>
        <v>6.5054496166113029E-2</v>
      </c>
      <c r="O100" s="8">
        <f t="shared" ref="O100:O117" si="56">G100^2</f>
        <v>1.4865737301097577E-3</v>
      </c>
      <c r="P100" s="8">
        <f t="shared" ref="P100:P117" si="57">H100^2</f>
        <v>3.3432403136480536E-3</v>
      </c>
      <c r="Q100" s="8">
        <f t="shared" ref="Q100:Q117" si="58">I100^2</f>
        <v>8.9589538539125869E-4</v>
      </c>
      <c r="R100" s="8">
        <f t="shared" ref="R100:R117" si="59">J100^2</f>
        <v>4.2320874714268149E-3</v>
      </c>
      <c r="S100" s="8">
        <f t="shared" ref="S100:S117" si="60">(G100/C$1)^2</f>
        <v>0.8465741347964062</v>
      </c>
      <c r="T100" s="8">
        <f t="shared" ref="T100:T117" si="61">(H100/D$1)^2</f>
        <v>2.2988220614798558</v>
      </c>
      <c r="U100" s="8">
        <f t="shared" ref="U100:U117" si="62">(I100/E$1)^2</f>
        <v>0.7173309082256466</v>
      </c>
      <c r="V100" s="8">
        <f t="shared" ref="V100:V117" si="63">(J100/F$1)^2</f>
        <v>2.2390656975086634</v>
      </c>
    </row>
    <row r="101" spans="1:22">
      <c r="A101" s="1">
        <v>666.14</v>
      </c>
      <c r="B101" s="4">
        <v>0.31254890243243177</v>
      </c>
      <c r="C101">
        <v>0.35140602872749338</v>
      </c>
      <c r="D101">
        <v>0.37335915644501827</v>
      </c>
      <c r="E101">
        <v>0.35233279705814763</v>
      </c>
      <c r="F101">
        <v>0.37929305590373524</v>
      </c>
      <c r="G101" s="7">
        <f t="shared" si="48"/>
        <v>3.8857126295061606E-2</v>
      </c>
      <c r="H101" s="7">
        <f t="shared" si="49"/>
        <v>6.0810254012586495E-2</v>
      </c>
      <c r="I101" s="7">
        <f t="shared" si="50"/>
        <v>3.9783894625715854E-2</v>
      </c>
      <c r="J101" s="7">
        <f t="shared" si="51"/>
        <v>6.6744153471303469E-2</v>
      </c>
      <c r="K101" s="7">
        <f t="shared" si="52"/>
        <v>3.8857126295061606E-2</v>
      </c>
      <c r="L101" s="7">
        <f t="shared" si="53"/>
        <v>6.0810254012586495E-2</v>
      </c>
      <c r="M101" s="7">
        <f t="shared" si="54"/>
        <v>3.9783894625715854E-2</v>
      </c>
      <c r="N101" s="7">
        <f t="shared" si="55"/>
        <v>6.6744153471303469E-2</v>
      </c>
      <c r="O101" s="8">
        <f t="shared" si="56"/>
        <v>1.509876263910368E-3</v>
      </c>
      <c r="P101" s="8">
        <f t="shared" si="57"/>
        <v>3.6978869930752918E-3</v>
      </c>
      <c r="Q101" s="8">
        <f t="shared" si="58"/>
        <v>1.5827582715900628E-3</v>
      </c>
      <c r="R101" s="8">
        <f t="shared" si="59"/>
        <v>4.4547820226009107E-3</v>
      </c>
      <c r="S101" s="8">
        <f t="shared" si="60"/>
        <v>0.85984446373552936</v>
      </c>
      <c r="T101" s="8">
        <f t="shared" si="61"/>
        <v>2.5426781813554595</v>
      </c>
      <c r="U101" s="8">
        <f t="shared" si="62"/>
        <v>1.2672924171447932</v>
      </c>
      <c r="V101" s="8">
        <f t="shared" si="63"/>
        <v>2.3568864500149673</v>
      </c>
    </row>
    <row r="102" spans="1:22">
      <c r="A102" s="1">
        <v>668.29</v>
      </c>
      <c r="B102" s="4">
        <v>0.31012767418025605</v>
      </c>
      <c r="C102">
        <v>0.35088832487309651</v>
      </c>
      <c r="D102">
        <v>0.37401308369050307</v>
      </c>
      <c r="E102">
        <v>0.35244519392917373</v>
      </c>
      <c r="F102">
        <v>0.38277763192438957</v>
      </c>
      <c r="G102" s="7">
        <f t="shared" si="48"/>
        <v>4.0760650692840461E-2</v>
      </c>
      <c r="H102" s="7">
        <f t="shared" si="49"/>
        <v>6.3885409510247015E-2</v>
      </c>
      <c r="I102" s="7">
        <f t="shared" si="50"/>
        <v>4.2317519748917676E-2</v>
      </c>
      <c r="J102" s="7">
        <f t="shared" si="51"/>
        <v>7.264995774413352E-2</v>
      </c>
      <c r="K102" s="7">
        <f t="shared" si="52"/>
        <v>4.0760650692840461E-2</v>
      </c>
      <c r="L102" s="7">
        <f t="shared" si="53"/>
        <v>6.3885409510247015E-2</v>
      </c>
      <c r="M102" s="7">
        <f t="shared" si="54"/>
        <v>4.2317519748917676E-2</v>
      </c>
      <c r="N102" s="7">
        <f t="shared" si="55"/>
        <v>7.264995774413352E-2</v>
      </c>
      <c r="O102" s="8">
        <f t="shared" si="56"/>
        <v>1.6614306449037556E-3</v>
      </c>
      <c r="P102" s="8">
        <f t="shared" si="57"/>
        <v>4.0813455482919597E-3</v>
      </c>
      <c r="Q102" s="8">
        <f t="shared" si="58"/>
        <v>1.7907724777000374E-3</v>
      </c>
      <c r="R102" s="8">
        <f t="shared" si="59"/>
        <v>5.2780163602243859E-3</v>
      </c>
      <c r="S102" s="8">
        <f t="shared" si="60"/>
        <v>0.94615166556843733</v>
      </c>
      <c r="T102" s="8">
        <f t="shared" si="61"/>
        <v>2.806345433391372</v>
      </c>
      <c r="U102" s="8">
        <f t="shared" si="62"/>
        <v>1.4338464834184346</v>
      </c>
      <c r="V102" s="8">
        <f t="shared" si="63"/>
        <v>2.7924341032307796</v>
      </c>
    </row>
    <row r="103" spans="1:22">
      <c r="A103" s="1">
        <v>670.44</v>
      </c>
      <c r="B103" s="4">
        <v>0.3087497652443556</v>
      </c>
      <c r="C103">
        <v>0.358603823921743</v>
      </c>
      <c r="D103">
        <v>0.37443465841466322</v>
      </c>
      <c r="E103">
        <v>0.35159235668789807</v>
      </c>
      <c r="F103">
        <v>0.37541436464088401</v>
      </c>
      <c r="G103" s="7">
        <f t="shared" si="48"/>
        <v>4.9854058677387403E-2</v>
      </c>
      <c r="H103" s="7">
        <f t="shared" si="49"/>
        <v>6.5684893170307623E-2</v>
      </c>
      <c r="I103" s="7">
        <f t="shared" si="50"/>
        <v>4.2842591443542466E-2</v>
      </c>
      <c r="J103" s="7">
        <f t="shared" si="51"/>
        <v>6.6664599396528412E-2</v>
      </c>
      <c r="K103" s="7">
        <f t="shared" si="52"/>
        <v>4.9854058677387403E-2</v>
      </c>
      <c r="L103" s="7">
        <f t="shared" si="53"/>
        <v>6.5684893170307623E-2</v>
      </c>
      <c r="M103" s="7">
        <f t="shared" si="54"/>
        <v>4.2842591443542466E-2</v>
      </c>
      <c r="N103" s="7">
        <f t="shared" si="55"/>
        <v>6.6664599396528412E-2</v>
      </c>
      <c r="O103" s="8">
        <f t="shared" si="56"/>
        <v>2.4854271666083861E-3</v>
      </c>
      <c r="P103" s="8">
        <f t="shared" si="57"/>
        <v>4.3145051907947252E-3</v>
      </c>
      <c r="Q103" s="8">
        <f t="shared" si="58"/>
        <v>1.8354876415982982E-3</v>
      </c>
      <c r="R103" s="8">
        <f t="shared" si="59"/>
        <v>4.444168812699616E-3</v>
      </c>
      <c r="S103" s="8">
        <f t="shared" si="60"/>
        <v>1.4154012751292373</v>
      </c>
      <c r="T103" s="8">
        <f t="shared" si="61"/>
        <v>2.966666702503868</v>
      </c>
      <c r="U103" s="8">
        <f t="shared" si="62"/>
        <v>1.4696492899219973</v>
      </c>
      <c r="V103" s="8">
        <f t="shared" si="63"/>
        <v>2.3512713311425695</v>
      </c>
    </row>
    <row r="104" spans="1:22">
      <c r="A104" s="1">
        <v>672.59</v>
      </c>
      <c r="B104" s="4">
        <v>0.30738013606118009</v>
      </c>
      <c r="C104">
        <v>0.35316247354808367</v>
      </c>
      <c r="D104">
        <v>0.38210155857214684</v>
      </c>
      <c r="E104">
        <v>0.35075431034482757</v>
      </c>
      <c r="F104">
        <v>0.37682855471035698</v>
      </c>
      <c r="G104" s="7">
        <f t="shared" si="48"/>
        <v>4.5782337486903579E-2</v>
      </c>
      <c r="H104" s="7">
        <f t="shared" si="49"/>
        <v>7.4721422510966751E-2</v>
      </c>
      <c r="I104" s="7">
        <f t="shared" si="50"/>
        <v>4.3374174283647482E-2</v>
      </c>
      <c r="J104" s="7">
        <f t="shared" si="51"/>
        <v>6.9448418649176891E-2</v>
      </c>
      <c r="K104" s="7">
        <f t="shared" si="52"/>
        <v>4.5782337486903579E-2</v>
      </c>
      <c r="L104" s="7">
        <f t="shared" si="53"/>
        <v>7.4721422510966751E-2</v>
      </c>
      <c r="M104" s="7">
        <f t="shared" si="54"/>
        <v>4.3374174283647482E-2</v>
      </c>
      <c r="N104" s="7">
        <f t="shared" si="55"/>
        <v>6.9448418649176891E-2</v>
      </c>
      <c r="O104" s="8">
        <f t="shared" si="56"/>
        <v>2.0960224257647367E-3</v>
      </c>
      <c r="P104" s="8">
        <f t="shared" si="57"/>
        <v>5.5832909820624083E-3</v>
      </c>
      <c r="Q104" s="8">
        <f t="shared" si="58"/>
        <v>1.8813189947882265E-3</v>
      </c>
      <c r="R104" s="8">
        <f t="shared" si="59"/>
        <v>4.8230828528713406E-3</v>
      </c>
      <c r="S104" s="8">
        <f t="shared" si="60"/>
        <v>1.1936430300531644</v>
      </c>
      <c r="T104" s="8">
        <f t="shared" si="61"/>
        <v>3.8390876159367067</v>
      </c>
      <c r="U104" s="8">
        <f t="shared" si="62"/>
        <v>1.5063458135842815</v>
      </c>
      <c r="V104" s="8">
        <f t="shared" si="63"/>
        <v>2.5517429507348011</v>
      </c>
    </row>
    <row r="105" spans="1:22">
      <c r="A105" s="1">
        <v>674.73</v>
      </c>
      <c r="B105" s="4">
        <v>0.30491515836753597</v>
      </c>
      <c r="C105">
        <v>0.35998026153466572</v>
      </c>
      <c r="D105">
        <v>0.38253251924608433</v>
      </c>
      <c r="E105">
        <v>0.35424354243542439</v>
      </c>
      <c r="F105">
        <v>0.38973090009279315</v>
      </c>
      <c r="G105" s="7">
        <f t="shared" si="48"/>
        <v>5.5065103167129759E-2</v>
      </c>
      <c r="H105" s="7">
        <f t="shared" si="49"/>
        <v>7.7617360878548369E-2</v>
      </c>
      <c r="I105" s="7">
        <f t="shared" si="50"/>
        <v>4.932838406788842E-2</v>
      </c>
      <c r="J105" s="7">
        <f t="shared" si="51"/>
        <v>8.4815741725257188E-2</v>
      </c>
      <c r="K105" s="7">
        <f t="shared" si="52"/>
        <v>5.5065103167129759E-2</v>
      </c>
      <c r="L105" s="7">
        <f t="shared" si="53"/>
        <v>7.7617360878548369E-2</v>
      </c>
      <c r="M105" s="7">
        <f t="shared" si="54"/>
        <v>4.932838406788842E-2</v>
      </c>
      <c r="N105" s="7">
        <f t="shared" si="55"/>
        <v>8.4815741725257188E-2</v>
      </c>
      <c r="O105" s="8">
        <f t="shared" si="56"/>
        <v>3.0321655868066439E-3</v>
      </c>
      <c r="P105" s="8">
        <f t="shared" si="57"/>
        <v>6.0244547097508105E-3</v>
      </c>
      <c r="Q105" s="8">
        <f t="shared" si="58"/>
        <v>2.433289474749108E-3</v>
      </c>
      <c r="R105" s="8">
        <f t="shared" si="59"/>
        <v>7.1937100444055329E-3</v>
      </c>
      <c r="S105" s="8">
        <f t="shared" si="60"/>
        <v>1.7267579173625964</v>
      </c>
      <c r="T105" s="8">
        <f t="shared" si="61"/>
        <v>4.1424331175432512</v>
      </c>
      <c r="U105" s="8">
        <f t="shared" si="62"/>
        <v>1.9483008589617803</v>
      </c>
      <c r="V105" s="8">
        <f t="shared" si="63"/>
        <v>3.8059679784504885</v>
      </c>
    </row>
    <row r="106" spans="1:22">
      <c r="A106" s="1">
        <v>676.87</v>
      </c>
      <c r="B106" s="4">
        <v>0.30349440456895282</v>
      </c>
      <c r="C106">
        <v>0.36126337770817019</v>
      </c>
      <c r="D106">
        <v>0.38680827277808838</v>
      </c>
      <c r="E106">
        <v>0.35280023959269241</v>
      </c>
      <c r="F106">
        <v>0.3782113821138211</v>
      </c>
      <c r="G106" s="7">
        <f t="shared" si="48"/>
        <v>5.7768973139217361E-2</v>
      </c>
      <c r="H106" s="7">
        <f t="shared" si="49"/>
        <v>8.3313868209135555E-2</v>
      </c>
      <c r="I106" s="7">
        <f t="shared" si="50"/>
        <v>4.9305835023739586E-2</v>
      </c>
      <c r="J106" s="7">
        <f t="shared" si="51"/>
        <v>7.4716977544868279E-2</v>
      </c>
      <c r="K106" s="7">
        <f t="shared" si="52"/>
        <v>5.7768973139217361E-2</v>
      </c>
      <c r="L106" s="7">
        <f t="shared" si="53"/>
        <v>8.3313868209135555E-2</v>
      </c>
      <c r="M106" s="7">
        <f t="shared" si="54"/>
        <v>4.9305835023739586E-2</v>
      </c>
      <c r="N106" s="7">
        <f t="shared" si="55"/>
        <v>7.4716977544868279E-2</v>
      </c>
      <c r="O106" s="8">
        <f t="shared" si="56"/>
        <v>3.3372542575596169E-3</v>
      </c>
      <c r="P106" s="8">
        <f t="shared" si="57"/>
        <v>6.9412006359692085E-3</v>
      </c>
      <c r="Q106" s="8">
        <f t="shared" si="58"/>
        <v>2.4310653673882254E-3</v>
      </c>
      <c r="R106" s="8">
        <f t="shared" si="59"/>
        <v>5.5826267334403504E-3</v>
      </c>
      <c r="S106" s="8">
        <f t="shared" si="60"/>
        <v>1.9004998396416979</v>
      </c>
      <c r="T106" s="8">
        <f t="shared" si="61"/>
        <v>4.7727903644810459</v>
      </c>
      <c r="U106" s="8">
        <f t="shared" si="62"/>
        <v>1.9465200472965021</v>
      </c>
      <c r="V106" s="8">
        <f t="shared" si="63"/>
        <v>2.9535939663900428</v>
      </c>
    </row>
    <row r="107" spans="1:22">
      <c r="A107" s="1">
        <v>679.02</v>
      </c>
      <c r="B107" s="4">
        <v>0.30207799352353548</v>
      </c>
      <c r="C107">
        <v>0.36423297785069725</v>
      </c>
      <c r="D107">
        <v>0.38497652582159619</v>
      </c>
      <c r="E107">
        <v>0.35434305424898088</v>
      </c>
      <c r="F107">
        <v>0.37704918032786894</v>
      </c>
      <c r="G107" s="7">
        <f t="shared" si="48"/>
        <v>6.2154984327161766E-2</v>
      </c>
      <c r="H107" s="7">
        <f t="shared" si="49"/>
        <v>8.2898532298060712E-2</v>
      </c>
      <c r="I107" s="7">
        <f t="shared" si="50"/>
        <v>5.22650607254454E-2</v>
      </c>
      <c r="J107" s="7">
        <f t="shared" si="51"/>
        <v>7.4971186804333456E-2</v>
      </c>
      <c r="K107" s="7">
        <f t="shared" si="52"/>
        <v>6.2154984327161766E-2</v>
      </c>
      <c r="L107" s="7">
        <f t="shared" si="53"/>
        <v>8.2898532298060712E-2</v>
      </c>
      <c r="M107" s="7">
        <f t="shared" si="54"/>
        <v>5.22650607254454E-2</v>
      </c>
      <c r="N107" s="7">
        <f t="shared" si="55"/>
        <v>7.4971186804333456E-2</v>
      </c>
      <c r="O107" s="8">
        <f t="shared" si="56"/>
        <v>3.8632420767097247E-3</v>
      </c>
      <c r="P107" s="8">
        <f t="shared" si="57"/>
        <v>6.8721666571726148E-3</v>
      </c>
      <c r="Q107" s="8">
        <f t="shared" si="58"/>
        <v>2.7316365726344953E-3</v>
      </c>
      <c r="R107" s="8">
        <f t="shared" si="59"/>
        <v>5.6206788508502631E-3</v>
      </c>
      <c r="S107" s="8">
        <f t="shared" si="60"/>
        <v>2.2000394278177753</v>
      </c>
      <c r="T107" s="8">
        <f t="shared" si="61"/>
        <v>4.7253223937218118</v>
      </c>
      <c r="U107" s="8">
        <f t="shared" si="62"/>
        <v>2.1871832086003442</v>
      </c>
      <c r="V107" s="8">
        <f t="shared" si="63"/>
        <v>2.9737261568008857</v>
      </c>
    </row>
    <row r="108" spans="1:22">
      <c r="A108" s="1">
        <v>681.16</v>
      </c>
      <c r="B108" s="4">
        <v>0.30062649447731643</v>
      </c>
      <c r="C108">
        <v>0.35215283718277723</v>
      </c>
      <c r="D108">
        <v>0.371244635193133</v>
      </c>
      <c r="E108">
        <v>0.35532827449686571</v>
      </c>
      <c r="F108">
        <v>0.38566308243727598</v>
      </c>
      <c r="G108" s="7">
        <f t="shared" si="48"/>
        <v>5.1526342705460804E-2</v>
      </c>
      <c r="H108" s="7">
        <f t="shared" si="49"/>
        <v>7.0618140715816569E-2</v>
      </c>
      <c r="I108" s="7">
        <f t="shared" si="50"/>
        <v>5.4701780019549284E-2</v>
      </c>
      <c r="J108" s="7">
        <f t="shared" si="51"/>
        <v>8.5036587959959553E-2</v>
      </c>
      <c r="K108" s="7">
        <f t="shared" si="52"/>
        <v>5.1526342705460804E-2</v>
      </c>
      <c r="L108" s="7">
        <f t="shared" si="53"/>
        <v>7.0618140715816569E-2</v>
      </c>
      <c r="M108" s="7">
        <f t="shared" si="54"/>
        <v>5.4701780019549284E-2</v>
      </c>
      <c r="N108" s="7">
        <f t="shared" si="55"/>
        <v>8.5036587959959553E-2</v>
      </c>
      <c r="O108" s="8">
        <f t="shared" si="56"/>
        <v>2.6549639926005939E-3</v>
      </c>
      <c r="P108" s="8">
        <f t="shared" si="57"/>
        <v>4.9869217981588698E-3</v>
      </c>
      <c r="Q108" s="8">
        <f t="shared" si="58"/>
        <v>2.9922847373071615E-3</v>
      </c>
      <c r="R108" s="8">
        <f t="shared" si="59"/>
        <v>7.2312212918719384E-3</v>
      </c>
      <c r="S108" s="8">
        <f t="shared" si="60"/>
        <v>1.5119491212760174</v>
      </c>
      <c r="T108" s="8">
        <f t="shared" si="61"/>
        <v>3.4290223773872675</v>
      </c>
      <c r="U108" s="8">
        <f t="shared" si="62"/>
        <v>2.395880549540812</v>
      </c>
      <c r="V108" s="8">
        <f t="shared" si="63"/>
        <v>3.8258140114164543</v>
      </c>
    </row>
    <row r="109" spans="1:22">
      <c r="A109" s="1">
        <v>683.3</v>
      </c>
      <c r="B109" s="4">
        <v>0.29820240079252452</v>
      </c>
      <c r="C109">
        <v>0.35478051713770292</v>
      </c>
      <c r="D109">
        <v>0.37705446342249443</v>
      </c>
      <c r="E109">
        <v>0.36115902035184544</v>
      </c>
      <c r="F109">
        <v>0.37678437265214132</v>
      </c>
      <c r="G109" s="7">
        <f t="shared" si="48"/>
        <v>5.6578116345178397E-2</v>
      </c>
      <c r="H109" s="7">
        <f t="shared" si="49"/>
        <v>7.885206262996991E-2</v>
      </c>
      <c r="I109" s="7">
        <f t="shared" si="50"/>
        <v>6.2956619559320914E-2</v>
      </c>
      <c r="J109" s="7">
        <f t="shared" si="51"/>
        <v>7.8581971859616795E-2</v>
      </c>
      <c r="K109" s="7">
        <f t="shared" si="52"/>
        <v>5.6578116345178397E-2</v>
      </c>
      <c r="L109" s="7">
        <f t="shared" si="53"/>
        <v>7.885206262996991E-2</v>
      </c>
      <c r="M109" s="7">
        <f t="shared" si="54"/>
        <v>6.2956619559320914E-2</v>
      </c>
      <c r="N109" s="7">
        <f t="shared" si="55"/>
        <v>7.8581971859616795E-2</v>
      </c>
      <c r="O109" s="8">
        <f t="shared" si="56"/>
        <v>3.201083249168543E-3</v>
      </c>
      <c r="P109" s="8">
        <f t="shared" si="57"/>
        <v>6.217647781000697E-3</v>
      </c>
      <c r="Q109" s="8">
        <f t="shared" si="58"/>
        <v>3.9635359463370684E-3</v>
      </c>
      <c r="R109" s="8">
        <f t="shared" si="59"/>
        <v>6.175126301345606E-3</v>
      </c>
      <c r="S109" s="8">
        <f t="shared" si="60"/>
        <v>1.8229531621523036</v>
      </c>
      <c r="T109" s="8">
        <f t="shared" si="61"/>
        <v>4.2752732524570582</v>
      </c>
      <c r="U109" s="8">
        <f t="shared" si="62"/>
        <v>3.1735478120911287</v>
      </c>
      <c r="V109" s="8">
        <f t="shared" si="63"/>
        <v>3.2670670378334576</v>
      </c>
    </row>
    <row r="110" spans="1:22">
      <c r="A110" s="1">
        <v>685.43</v>
      </c>
      <c r="B110" s="4">
        <v>0.29670280259241211</v>
      </c>
      <c r="C110">
        <v>0.35604876523913725</v>
      </c>
      <c r="D110">
        <v>0.37441077441077436</v>
      </c>
      <c r="E110">
        <v>0.36063218390804602</v>
      </c>
      <c r="F110">
        <v>0.37797735259664195</v>
      </c>
      <c r="G110" s="7">
        <f t="shared" si="48"/>
        <v>5.9345962646725148E-2</v>
      </c>
      <c r="H110" s="7">
        <f t="shared" si="49"/>
        <v>7.7707971818362254E-2</v>
      </c>
      <c r="I110" s="7">
        <f t="shared" si="50"/>
        <v>6.3929381315633915E-2</v>
      </c>
      <c r="J110" s="7">
        <f t="shared" si="51"/>
        <v>8.127455000422984E-2</v>
      </c>
      <c r="K110" s="7">
        <f t="shared" si="52"/>
        <v>5.9345962646725148E-2</v>
      </c>
      <c r="L110" s="7">
        <f t="shared" si="53"/>
        <v>7.7707971818362254E-2</v>
      </c>
      <c r="M110" s="7">
        <f t="shared" si="54"/>
        <v>6.3929381315633915E-2</v>
      </c>
      <c r="N110" s="7">
        <f t="shared" si="55"/>
        <v>8.127455000422984E-2</v>
      </c>
      <c r="O110" s="8">
        <f t="shared" si="56"/>
        <v>3.5219432824664964E-3</v>
      </c>
      <c r="P110" s="8">
        <f t="shared" si="57"/>
        <v>6.0385288841233826E-3</v>
      </c>
      <c r="Q110" s="8">
        <f t="shared" si="58"/>
        <v>4.0869657953997223E-3</v>
      </c>
      <c r="R110" s="8">
        <f t="shared" si="59"/>
        <v>6.6055524783900565E-3</v>
      </c>
      <c r="S110" s="8">
        <f t="shared" si="60"/>
        <v>2.005676561320608</v>
      </c>
      <c r="T110" s="8">
        <f t="shared" si="61"/>
        <v>4.1521105620310754</v>
      </c>
      <c r="U110" s="8">
        <f t="shared" si="62"/>
        <v>3.2723763663777437</v>
      </c>
      <c r="V110" s="8">
        <f t="shared" si="63"/>
        <v>3.4947921250006901</v>
      </c>
    </row>
    <row r="111" spans="1:22">
      <c r="A111" s="1">
        <v>687.57</v>
      </c>
      <c r="B111" s="4">
        <v>0.29523772521906017</v>
      </c>
      <c r="C111">
        <v>0.35185185185185186</v>
      </c>
      <c r="D111">
        <v>0.37162872154115584</v>
      </c>
      <c r="E111">
        <v>0.35660660660660665</v>
      </c>
      <c r="F111">
        <v>0.37967479674796745</v>
      </c>
      <c r="G111" s="7">
        <f t="shared" si="48"/>
        <v>5.6614126632791695E-2</v>
      </c>
      <c r="H111" s="7">
        <f t="shared" si="49"/>
        <v>7.6390996322095672E-2</v>
      </c>
      <c r="I111" s="7">
        <f t="shared" si="50"/>
        <v>6.1368881387546481E-2</v>
      </c>
      <c r="J111" s="7">
        <f t="shared" si="51"/>
        <v>8.4437071528907282E-2</v>
      </c>
      <c r="K111" s="7">
        <f t="shared" si="52"/>
        <v>5.6614126632791695E-2</v>
      </c>
      <c r="L111" s="7">
        <f t="shared" si="53"/>
        <v>7.6390996322095672E-2</v>
      </c>
      <c r="M111" s="7">
        <f t="shared" si="54"/>
        <v>6.1368881387546481E-2</v>
      </c>
      <c r="N111" s="7">
        <f t="shared" si="55"/>
        <v>8.4437071528907282E-2</v>
      </c>
      <c r="O111" s="8">
        <f t="shared" si="56"/>
        <v>3.2051593343937739E-3</v>
      </c>
      <c r="P111" s="8">
        <f t="shared" si="57"/>
        <v>5.8355843190824345E-3</v>
      </c>
      <c r="Q111" s="8">
        <f t="shared" si="58"/>
        <v>3.7661396027587491E-3</v>
      </c>
      <c r="R111" s="8">
        <f t="shared" si="59"/>
        <v>7.1296190483778046E-3</v>
      </c>
      <c r="S111" s="8">
        <f t="shared" si="60"/>
        <v>1.8252744115145212</v>
      </c>
      <c r="T111" s="8">
        <f t="shared" si="61"/>
        <v>4.0125652707551103</v>
      </c>
      <c r="U111" s="8">
        <f t="shared" si="62"/>
        <v>3.015495319882322</v>
      </c>
      <c r="V111" s="8">
        <f t="shared" si="63"/>
        <v>3.7720594281916098</v>
      </c>
    </row>
    <row r="112" spans="1:22">
      <c r="A112" s="1">
        <v>689.7</v>
      </c>
      <c r="B112" s="4">
        <v>0.29288135666879173</v>
      </c>
      <c r="C112">
        <v>0.35574983187626091</v>
      </c>
      <c r="D112">
        <v>0.38201019664967223</v>
      </c>
      <c r="E112">
        <v>0.35266457680250785</v>
      </c>
      <c r="F112">
        <v>0.38379983036471582</v>
      </c>
      <c r="G112" s="7">
        <f t="shared" si="48"/>
        <v>6.2868475207469188E-2</v>
      </c>
      <c r="H112" s="7">
        <f t="shared" si="49"/>
        <v>8.9128839980880503E-2</v>
      </c>
      <c r="I112" s="7">
        <f t="shared" si="50"/>
        <v>5.978322013371612E-2</v>
      </c>
      <c r="J112" s="7">
        <f t="shared" si="51"/>
        <v>9.0918473695924096E-2</v>
      </c>
      <c r="K112" s="7">
        <f t="shared" si="52"/>
        <v>6.2868475207469188E-2</v>
      </c>
      <c r="L112" s="7">
        <f t="shared" si="53"/>
        <v>8.9128839980880503E-2</v>
      </c>
      <c r="M112" s="7">
        <f t="shared" si="54"/>
        <v>5.978322013371612E-2</v>
      </c>
      <c r="N112" s="7">
        <f t="shared" si="55"/>
        <v>9.0918473695924096E-2</v>
      </c>
      <c r="O112" s="8">
        <f t="shared" si="56"/>
        <v>3.9524451749121678E-3</v>
      </c>
      <c r="P112" s="8">
        <f t="shared" si="57"/>
        <v>7.9439501163374032E-3</v>
      </c>
      <c r="Q112" s="8">
        <f t="shared" si="58"/>
        <v>3.5740334095563605E-3</v>
      </c>
      <c r="R112" s="8">
        <f t="shared" si="59"/>
        <v>8.2661688591964422E-3</v>
      </c>
      <c r="S112" s="8">
        <f t="shared" si="60"/>
        <v>2.2508388158012536</v>
      </c>
      <c r="T112" s="8">
        <f t="shared" si="61"/>
        <v>5.4622839130595375</v>
      </c>
      <c r="U112" s="8">
        <f t="shared" si="62"/>
        <v>2.8616785771099957</v>
      </c>
      <c r="V112" s="8">
        <f t="shared" si="63"/>
        <v>4.3733725418962299</v>
      </c>
    </row>
    <row r="113" spans="1:22">
      <c r="A113" s="1">
        <v>691.83</v>
      </c>
      <c r="B113" s="4">
        <v>0.29137151804923234</v>
      </c>
      <c r="C113">
        <v>0.36032246757798808</v>
      </c>
      <c r="D113">
        <v>0.37387387387387389</v>
      </c>
      <c r="E113">
        <v>0.35797979797979801</v>
      </c>
      <c r="F113">
        <v>0.37450894805761675</v>
      </c>
      <c r="G113" s="7">
        <f t="shared" si="48"/>
        <v>6.8950949528755745E-2</v>
      </c>
      <c r="H113" s="7">
        <f t="shared" si="49"/>
        <v>8.2502355824641549E-2</v>
      </c>
      <c r="I113" s="7">
        <f t="shared" si="50"/>
        <v>6.6608279930565673E-2</v>
      </c>
      <c r="J113" s="7">
        <f t="shared" si="51"/>
        <v>8.3137430008384416E-2</v>
      </c>
      <c r="K113" s="7">
        <f t="shared" si="52"/>
        <v>6.8950949528755745E-2</v>
      </c>
      <c r="L113" s="7">
        <f t="shared" si="53"/>
        <v>8.2502355824641549E-2</v>
      </c>
      <c r="M113" s="7">
        <f t="shared" si="54"/>
        <v>6.6608279930565673E-2</v>
      </c>
      <c r="N113" s="7">
        <f t="shared" si="55"/>
        <v>8.3137430008384416E-2</v>
      </c>
      <c r="O113" s="8">
        <f t="shared" si="56"/>
        <v>4.7542334409170217E-3</v>
      </c>
      <c r="P113" s="8">
        <f t="shared" si="57"/>
        <v>6.8066387166157653E-3</v>
      </c>
      <c r="Q113" s="8">
        <f t="shared" si="58"/>
        <v>4.4366629553085979E-3</v>
      </c>
      <c r="R113" s="8">
        <f t="shared" si="59"/>
        <v>6.911832268399018E-3</v>
      </c>
      <c r="S113" s="8">
        <f t="shared" si="60"/>
        <v>2.7074412660092588</v>
      </c>
      <c r="T113" s="8">
        <f t="shared" si="61"/>
        <v>4.6802651853660482</v>
      </c>
      <c r="U113" s="8">
        <f t="shared" si="62"/>
        <v>3.5523739926762778</v>
      </c>
      <c r="V113" s="8">
        <f t="shared" si="63"/>
        <v>3.6568352246009015</v>
      </c>
    </row>
    <row r="114" spans="1:22">
      <c r="A114" s="1">
        <v>693.97</v>
      </c>
      <c r="B114" s="4">
        <v>0.28987094697034832</v>
      </c>
      <c r="C114">
        <v>0.35145840835433911</v>
      </c>
      <c r="D114">
        <v>0.38485436893203884</v>
      </c>
      <c r="E114">
        <v>0.35014712063892389</v>
      </c>
      <c r="F114">
        <v>0.38893925657298278</v>
      </c>
      <c r="G114" s="7">
        <f t="shared" si="48"/>
        <v>6.1587461383990794E-2</v>
      </c>
      <c r="H114" s="7">
        <f t="shared" si="49"/>
        <v>9.4983421961690517E-2</v>
      </c>
      <c r="I114" s="7">
        <f t="shared" si="50"/>
        <v>6.0276173668575572E-2</v>
      </c>
      <c r="J114" s="7">
        <f t="shared" si="51"/>
        <v>9.9068309602634463E-2</v>
      </c>
      <c r="K114" s="7">
        <f t="shared" si="52"/>
        <v>6.1587461383990794E-2</v>
      </c>
      <c r="L114" s="7">
        <f t="shared" si="53"/>
        <v>9.4983421961690517E-2</v>
      </c>
      <c r="M114" s="7">
        <f t="shared" si="54"/>
        <v>6.0276173668575572E-2</v>
      </c>
      <c r="N114" s="7">
        <f t="shared" si="55"/>
        <v>9.9068309602634463E-2</v>
      </c>
      <c r="O114" s="8">
        <f t="shared" si="56"/>
        <v>3.7930153997245571E-3</v>
      </c>
      <c r="P114" s="8">
        <f t="shared" si="57"/>
        <v>9.021850447552552E-3</v>
      </c>
      <c r="Q114" s="8">
        <f t="shared" si="58"/>
        <v>3.6332171121242832E-3</v>
      </c>
      <c r="R114" s="8">
        <f t="shared" si="59"/>
        <v>9.8145299675234353E-3</v>
      </c>
      <c r="S114" s="8">
        <f t="shared" si="60"/>
        <v>2.160046733809954</v>
      </c>
      <c r="T114" s="8">
        <f t="shared" si="61"/>
        <v>6.2034514119552462</v>
      </c>
      <c r="U114" s="8">
        <f t="shared" si="62"/>
        <v>2.9090661402200166</v>
      </c>
      <c r="V114" s="8">
        <f t="shared" si="63"/>
        <v>5.1925621896571341</v>
      </c>
    </row>
    <row r="115" spans="1:22">
      <c r="A115" s="1">
        <v>696.09</v>
      </c>
      <c r="B115" s="4">
        <v>0.28834498029752259</v>
      </c>
      <c r="C115">
        <v>0.34680134680134672</v>
      </c>
      <c r="D115">
        <v>0.37193405709690391</v>
      </c>
      <c r="E115">
        <v>0.34851740438332612</v>
      </c>
      <c r="F115">
        <v>0.3796166432912576</v>
      </c>
      <c r="G115" s="7">
        <f t="shared" si="48"/>
        <v>5.8456366503824131E-2</v>
      </c>
      <c r="H115" s="7">
        <f t="shared" si="49"/>
        <v>8.3589076799381323E-2</v>
      </c>
      <c r="I115" s="7">
        <f t="shared" si="50"/>
        <v>6.0172424085803533E-2</v>
      </c>
      <c r="J115" s="7">
        <f t="shared" si="51"/>
        <v>9.1271662993735014E-2</v>
      </c>
      <c r="K115" s="7">
        <f t="shared" si="52"/>
        <v>5.8456366503824131E-2</v>
      </c>
      <c r="L115" s="7">
        <f t="shared" si="53"/>
        <v>8.3589076799381323E-2</v>
      </c>
      <c r="M115" s="7">
        <f t="shared" si="54"/>
        <v>6.0172424085803533E-2</v>
      </c>
      <c r="N115" s="7">
        <f t="shared" si="55"/>
        <v>9.1271662993735014E-2</v>
      </c>
      <c r="O115" s="8">
        <f t="shared" si="56"/>
        <v>3.4171467848294118E-3</v>
      </c>
      <c r="P115" s="8">
        <f t="shared" si="57"/>
        <v>6.9871337601728686E-3</v>
      </c>
      <c r="Q115" s="8">
        <f t="shared" si="58"/>
        <v>3.6207206203617893E-3</v>
      </c>
      <c r="R115" s="8">
        <f t="shared" si="59"/>
        <v>8.3305164656419378E-3</v>
      </c>
      <c r="S115" s="8">
        <f t="shared" si="60"/>
        <v>1.9459970428952029</v>
      </c>
      <c r="T115" s="8">
        <f t="shared" si="61"/>
        <v>4.8043741183742412</v>
      </c>
      <c r="U115" s="8">
        <f t="shared" si="62"/>
        <v>2.8990603739979828</v>
      </c>
      <c r="V115" s="8">
        <f t="shared" si="63"/>
        <v>4.4074168567365177</v>
      </c>
    </row>
    <row r="116" spans="1:22">
      <c r="A116" s="1">
        <v>698.22</v>
      </c>
      <c r="B116" s="4">
        <v>0.28594647800169892</v>
      </c>
      <c r="C116">
        <v>0.35450346420323331</v>
      </c>
      <c r="D116">
        <v>0.36728778467908896</v>
      </c>
      <c r="E116">
        <v>0.34210526315789469</v>
      </c>
      <c r="F116">
        <v>0.37044145873320539</v>
      </c>
      <c r="G116" s="7">
        <f t="shared" si="48"/>
        <v>6.8556986201534387E-2</v>
      </c>
      <c r="H116" s="7">
        <f t="shared" si="49"/>
        <v>8.1341306677390035E-2</v>
      </c>
      <c r="I116" s="7">
        <f t="shared" si="50"/>
        <v>5.6158785156195767E-2</v>
      </c>
      <c r="J116" s="7">
        <f t="shared" si="51"/>
        <v>8.4494980731506464E-2</v>
      </c>
      <c r="K116" s="7">
        <f t="shared" si="52"/>
        <v>6.8556986201534387E-2</v>
      </c>
      <c r="L116" s="7">
        <f t="shared" si="53"/>
        <v>8.1341306677390035E-2</v>
      </c>
      <c r="M116" s="7">
        <f t="shared" si="54"/>
        <v>5.6158785156195767E-2</v>
      </c>
      <c r="N116" s="7">
        <f t="shared" si="55"/>
        <v>8.4494980731506464E-2</v>
      </c>
      <c r="O116" s="8">
        <f t="shared" si="56"/>
        <v>4.7000603570373761E-3</v>
      </c>
      <c r="P116" s="8">
        <f t="shared" si="57"/>
        <v>6.6164081719852167E-3</v>
      </c>
      <c r="Q116" s="8">
        <f t="shared" si="58"/>
        <v>3.1538091502197542E-3</v>
      </c>
      <c r="R116" s="8">
        <f t="shared" si="59"/>
        <v>7.1394017688176485E-3</v>
      </c>
      <c r="S116" s="8">
        <f t="shared" si="60"/>
        <v>2.6765907735743641</v>
      </c>
      <c r="T116" s="8">
        <f t="shared" si="61"/>
        <v>4.5494620926362721</v>
      </c>
      <c r="U116" s="8">
        <f t="shared" si="62"/>
        <v>2.5252108884448381</v>
      </c>
      <c r="V116" s="8">
        <f t="shared" si="63"/>
        <v>3.7772351609506929</v>
      </c>
    </row>
    <row r="117" spans="1:22">
      <c r="A117" s="1">
        <v>700.35</v>
      </c>
      <c r="B117" s="4">
        <v>0.284393334173553</v>
      </c>
      <c r="C117" s="13">
        <v>0.34370015948963312</v>
      </c>
      <c r="D117" s="13">
        <v>0.37424892703862656</v>
      </c>
      <c r="E117" s="13">
        <v>0.34419458467186786</v>
      </c>
      <c r="F117" s="13">
        <v>0.37238285144566302</v>
      </c>
      <c r="G117" s="7">
        <f t="shared" si="48"/>
        <v>5.9306825316080114E-2</v>
      </c>
      <c r="H117" s="7">
        <f t="shared" si="49"/>
        <v>8.9855592865073552E-2</v>
      </c>
      <c r="I117" s="7">
        <f t="shared" si="50"/>
        <v>5.9801250498314862E-2</v>
      </c>
      <c r="J117" s="7">
        <f t="shared" si="51"/>
        <v>8.7989517272110018E-2</v>
      </c>
      <c r="K117" s="7">
        <f t="shared" si="52"/>
        <v>5.9306825316080114E-2</v>
      </c>
      <c r="L117" s="7">
        <f t="shared" si="53"/>
        <v>8.9855592865073552E-2</v>
      </c>
      <c r="M117" s="7">
        <f t="shared" si="54"/>
        <v>5.9801250498314862E-2</v>
      </c>
      <c r="N117" s="7">
        <f t="shared" si="55"/>
        <v>8.7989517272110018E-2</v>
      </c>
      <c r="O117" s="8">
        <f t="shared" si="56"/>
        <v>3.5172995290720412E-3</v>
      </c>
      <c r="P117" s="8">
        <f t="shared" si="57"/>
        <v>8.0740275691338573E-3</v>
      </c>
      <c r="Q117" s="8">
        <f t="shared" si="58"/>
        <v>3.5761895611622035E-3</v>
      </c>
      <c r="R117" s="8">
        <f t="shared" si="59"/>
        <v>7.7421551497789476E-3</v>
      </c>
      <c r="S117" s="8">
        <f t="shared" si="60"/>
        <v>2.0030320362408949</v>
      </c>
      <c r="T117" s="8">
        <f t="shared" si="61"/>
        <v>5.5517255595271537</v>
      </c>
      <c r="U117" s="8">
        <f t="shared" si="62"/>
        <v>2.8634049775524049</v>
      </c>
      <c r="V117" s="8">
        <f t="shared" si="63"/>
        <v>4.0961332055869981</v>
      </c>
    </row>
    <row r="118" spans="1:22">
      <c r="A118" s="1"/>
      <c r="B118" s="4"/>
      <c r="C118">
        <f>AVERAGE(C4:C117)</f>
        <v>0.34619226731038327</v>
      </c>
      <c r="D118">
        <f>AVERAGE(D4:D117)</f>
        <v>0.36698515409743199</v>
      </c>
      <c r="E118">
        <f>AVERAGE(E4:E117)</f>
        <v>0.34809043629896297</v>
      </c>
      <c r="F118">
        <f>AVERAGE(F4:F117)</f>
        <v>0.37204158276620569</v>
      </c>
      <c r="G118" s="7"/>
      <c r="H118" s="7"/>
      <c r="I118" s="7"/>
      <c r="J118" s="7"/>
      <c r="K118" s="7"/>
      <c r="L118" s="7"/>
      <c r="M118" s="7"/>
      <c r="N118" s="7"/>
      <c r="O118" s="8"/>
      <c r="P118" s="8"/>
      <c r="Q118" s="8"/>
      <c r="R118" s="8"/>
      <c r="S118" s="8"/>
      <c r="T118" s="8"/>
      <c r="U118" s="8"/>
      <c r="V118" s="8"/>
    </row>
    <row r="119" spans="1:22">
      <c r="A119" s="1"/>
      <c r="B119" s="4"/>
    </row>
    <row r="120" spans="1:22">
      <c r="A120" s="1"/>
      <c r="B120" s="4"/>
    </row>
    <row r="121" spans="1:22">
      <c r="A121" s="1"/>
      <c r="B121" s="4"/>
    </row>
    <row r="122" spans="1:22">
      <c r="A122" s="1"/>
      <c r="B122" s="4"/>
    </row>
    <row r="123" spans="1:22">
      <c r="A123" s="1"/>
      <c r="B123" s="4"/>
    </row>
    <row r="124" spans="1:22">
      <c r="A124" s="1"/>
      <c r="B124" s="4"/>
    </row>
    <row r="125" spans="1:22">
      <c r="A125" s="1"/>
      <c r="B125" s="4"/>
    </row>
    <row r="126" spans="1:22">
      <c r="A126" s="1"/>
      <c r="B126" s="4"/>
    </row>
    <row r="127" spans="1:22">
      <c r="A127" s="1"/>
      <c r="B127" s="4"/>
    </row>
    <row r="128" spans="1:22">
      <c r="A128" s="1"/>
      <c r="B128" s="4"/>
    </row>
    <row r="129" spans="1:2">
      <c r="A129" s="1"/>
      <c r="B129" s="4"/>
    </row>
    <row r="130" spans="1:2">
      <c r="A130" s="1"/>
      <c r="B130" s="4"/>
    </row>
    <row r="131" spans="1:2">
      <c r="A131" s="1"/>
      <c r="B131" s="4"/>
    </row>
    <row r="132" spans="1:2">
      <c r="A132" s="1"/>
      <c r="B132" s="4"/>
    </row>
    <row r="133" spans="1:2">
      <c r="A133" s="1"/>
      <c r="B133" s="4"/>
    </row>
    <row r="134" spans="1:2">
      <c r="A134" s="1"/>
      <c r="B134" s="4"/>
    </row>
    <row r="135" spans="1:2">
      <c r="A135" s="1"/>
      <c r="B135" s="4"/>
    </row>
    <row r="136" spans="1:2">
      <c r="A136" s="1"/>
      <c r="B136" s="4"/>
    </row>
    <row r="137" spans="1:2">
      <c r="A137" s="1"/>
      <c r="B137" s="4"/>
    </row>
    <row r="138" spans="1:2">
      <c r="A138" s="1"/>
      <c r="B138" s="4"/>
    </row>
    <row r="139" spans="1:2">
      <c r="A139" s="1"/>
      <c r="B139" s="4"/>
    </row>
    <row r="140" spans="1:2">
      <c r="A140" s="1"/>
      <c r="B140" s="4"/>
    </row>
    <row r="141" spans="1:2">
      <c r="A141" s="1"/>
      <c r="B141" s="4"/>
    </row>
    <row r="142" spans="1:2">
      <c r="A142" s="1"/>
      <c r="B142" s="4"/>
    </row>
    <row r="143" spans="1:2">
      <c r="A143" s="1"/>
      <c r="B143" s="4"/>
    </row>
    <row r="144" spans="1:2">
      <c r="A144" s="1"/>
      <c r="B144" s="4"/>
    </row>
    <row r="145" spans="1:2">
      <c r="A145" s="1"/>
      <c r="B145" s="4"/>
    </row>
    <row r="146" spans="1:2">
      <c r="A146" s="1"/>
      <c r="B146" s="4"/>
    </row>
    <row r="147" spans="1:2">
      <c r="A147" s="1"/>
      <c r="B147" s="4"/>
    </row>
    <row r="148" spans="1:2">
      <c r="A148" s="1"/>
      <c r="B148" s="4"/>
    </row>
    <row r="149" spans="1:2">
      <c r="A149" s="1"/>
      <c r="B149" s="4"/>
    </row>
    <row r="150" spans="1:2">
      <c r="A150" s="1"/>
      <c r="B150" s="4"/>
    </row>
    <row r="151" spans="1:2">
      <c r="A151" s="1"/>
      <c r="B151" s="4"/>
    </row>
    <row r="152" spans="1:2">
      <c r="A152" s="1"/>
      <c r="B152" s="4"/>
    </row>
    <row r="153" spans="1:2">
      <c r="A153" s="1"/>
      <c r="B153" s="4"/>
    </row>
    <row r="154" spans="1:2">
      <c r="A154" s="1"/>
      <c r="B154" s="4"/>
    </row>
    <row r="155" spans="1:2">
      <c r="A155" s="1"/>
      <c r="B155" s="4"/>
    </row>
    <row r="156" spans="1:2">
      <c r="A156" s="1"/>
      <c r="B156" s="4"/>
    </row>
    <row r="157" spans="1:2">
      <c r="A157" s="1"/>
      <c r="B157" s="4"/>
    </row>
    <row r="158" spans="1:2">
      <c r="A158" s="1"/>
      <c r="B158" s="4"/>
    </row>
    <row r="159" spans="1:2">
      <c r="A159" s="1"/>
      <c r="B159" s="4"/>
    </row>
    <row r="160" spans="1:2">
      <c r="A160" s="1"/>
      <c r="B160" s="4"/>
    </row>
    <row r="161" spans="1:2">
      <c r="A161" s="1"/>
      <c r="B161" s="4"/>
    </row>
    <row r="162" spans="1:2">
      <c r="A162" s="1"/>
      <c r="B162" s="4"/>
    </row>
    <row r="163" spans="1:2">
      <c r="A163" s="1"/>
      <c r="B163" s="4"/>
    </row>
    <row r="164" spans="1:2">
      <c r="A164" s="1"/>
      <c r="B164" s="4"/>
    </row>
    <row r="165" spans="1:2">
      <c r="A165" s="1"/>
      <c r="B165" s="4"/>
    </row>
    <row r="166" spans="1:2">
      <c r="A166" s="1"/>
      <c r="B166" s="4"/>
    </row>
    <row r="167" spans="1:2">
      <c r="A167" s="1"/>
      <c r="B167" s="4"/>
    </row>
    <row r="168" spans="1:2">
      <c r="A168" s="1"/>
      <c r="B168" s="4"/>
    </row>
    <row r="169" spans="1:2">
      <c r="A169" s="1"/>
      <c r="B169" s="4"/>
    </row>
    <row r="170" spans="1:2">
      <c r="A170" s="1"/>
      <c r="B170" s="4"/>
    </row>
    <row r="171" spans="1:2">
      <c r="A171" s="1"/>
      <c r="B171" s="4"/>
    </row>
    <row r="172" spans="1:2">
      <c r="A172" s="1"/>
      <c r="B172" s="4"/>
    </row>
    <row r="173" spans="1:2">
      <c r="A173" s="1"/>
      <c r="B173" s="4"/>
    </row>
    <row r="174" spans="1:2">
      <c r="A174" s="1"/>
      <c r="B174" s="4"/>
    </row>
    <row r="175" spans="1:2">
      <c r="A175" s="1"/>
      <c r="B175" s="4"/>
    </row>
    <row r="176" spans="1:2">
      <c r="A176" s="1"/>
      <c r="B176" s="4"/>
    </row>
    <row r="177" spans="1:2">
      <c r="A177" s="1"/>
      <c r="B177" s="4"/>
    </row>
    <row r="178" spans="1:2">
      <c r="A178" s="1"/>
      <c r="B178" s="4"/>
    </row>
    <row r="179" spans="1:2">
      <c r="A179" s="1"/>
      <c r="B179" s="4"/>
    </row>
    <row r="180" spans="1:2">
      <c r="A180" s="1"/>
      <c r="B180" s="4"/>
    </row>
    <row r="181" spans="1:2">
      <c r="A181" s="1"/>
      <c r="B181" s="4"/>
    </row>
    <row r="182" spans="1:2">
      <c r="A182" s="1"/>
      <c r="B182" s="4"/>
    </row>
    <row r="183" spans="1:2">
      <c r="A183" s="1"/>
      <c r="B183" s="4"/>
    </row>
    <row r="184" spans="1:2">
      <c r="A184" s="1"/>
      <c r="B184" s="4"/>
    </row>
    <row r="185" spans="1:2">
      <c r="A185" s="1"/>
      <c r="B185" s="4"/>
    </row>
    <row r="186" spans="1:2">
      <c r="A186" s="1"/>
      <c r="B186" s="4"/>
    </row>
    <row r="187" spans="1:2">
      <c r="A187" s="1"/>
      <c r="B187" s="4"/>
    </row>
    <row r="188" spans="1:2">
      <c r="A188" s="1"/>
      <c r="B188" s="4"/>
    </row>
    <row r="189" spans="1:2">
      <c r="A189" s="1"/>
      <c r="B189" s="4"/>
    </row>
    <row r="190" spans="1:2">
      <c r="A190" s="1"/>
      <c r="B190" s="4"/>
    </row>
    <row r="191" spans="1:2">
      <c r="A191" s="1"/>
      <c r="B191" s="4"/>
    </row>
    <row r="192" spans="1:2">
      <c r="A192" s="1"/>
      <c r="B192" s="4"/>
    </row>
    <row r="193" spans="1:2">
      <c r="A193" s="1"/>
      <c r="B193" s="4"/>
    </row>
    <row r="194" spans="1:2">
      <c r="A194" s="1"/>
      <c r="B194" s="4"/>
    </row>
    <row r="195" spans="1:2">
      <c r="A195" s="1"/>
      <c r="B195" s="4"/>
    </row>
    <row r="196" spans="1:2">
      <c r="A196" s="1"/>
      <c r="B196" s="4"/>
    </row>
    <row r="197" spans="1:2">
      <c r="A197" s="1"/>
      <c r="B197" s="4"/>
    </row>
    <row r="198" spans="1:2">
      <c r="A198" s="1"/>
      <c r="B198" s="4"/>
    </row>
    <row r="199" spans="1:2">
      <c r="A199" s="1"/>
      <c r="B199" s="4"/>
    </row>
    <row r="200" spans="1:2">
      <c r="A200" s="1"/>
      <c r="B200" s="4"/>
    </row>
    <row r="201" spans="1:2">
      <c r="A201" s="1"/>
      <c r="B201" s="4"/>
    </row>
    <row r="202" spans="1:2">
      <c r="A202" s="1"/>
      <c r="B202" s="4"/>
    </row>
    <row r="203" spans="1:2">
      <c r="A203" s="1"/>
      <c r="B203" s="4"/>
    </row>
    <row r="204" spans="1:2">
      <c r="A204" s="1"/>
      <c r="B204" s="4"/>
    </row>
    <row r="205" spans="1:2">
      <c r="A205" s="1"/>
      <c r="B205" s="4"/>
    </row>
    <row r="206" spans="1:2">
      <c r="A206" s="1"/>
      <c r="B206" s="4"/>
    </row>
    <row r="207" spans="1:2">
      <c r="A207" s="1"/>
      <c r="B207" s="4"/>
    </row>
    <row r="208" spans="1:2">
      <c r="A208" s="1"/>
      <c r="B208" s="4"/>
    </row>
    <row r="209" spans="1:2">
      <c r="A209" s="1"/>
      <c r="B209" s="4"/>
    </row>
    <row r="210" spans="1:2">
      <c r="A210" s="1"/>
      <c r="B210" s="4"/>
    </row>
    <row r="211" spans="1:2">
      <c r="A211" s="1"/>
      <c r="B211" s="4"/>
    </row>
    <row r="212" spans="1:2">
      <c r="A212" s="1"/>
      <c r="B212" s="4"/>
    </row>
    <row r="213" spans="1:2">
      <c r="A213" s="1"/>
      <c r="B213" s="4"/>
    </row>
    <row r="214" spans="1:2">
      <c r="A214" s="1"/>
      <c r="B214" s="4"/>
    </row>
    <row r="215" spans="1:2">
      <c r="A215" s="1"/>
      <c r="B215" s="4"/>
    </row>
    <row r="216" spans="1:2">
      <c r="A216" s="1"/>
      <c r="B216" s="4"/>
    </row>
    <row r="217" spans="1:2">
      <c r="A217" s="1"/>
      <c r="B217" s="4"/>
    </row>
    <row r="218" spans="1:2">
      <c r="A218" s="1"/>
      <c r="B218" s="4"/>
    </row>
    <row r="219" spans="1:2">
      <c r="A219" s="1"/>
      <c r="B219" s="4"/>
    </row>
    <row r="220" spans="1:2">
      <c r="A220" s="1"/>
      <c r="B220" s="4"/>
    </row>
    <row r="221" spans="1:2">
      <c r="A221" s="1"/>
      <c r="B221" s="4"/>
    </row>
    <row r="222" spans="1:2">
      <c r="A222" s="1"/>
      <c r="B222" s="4"/>
    </row>
    <row r="223" spans="1:2">
      <c r="A223" s="1"/>
      <c r="B223" s="4"/>
    </row>
    <row r="224" spans="1:2">
      <c r="A224" s="1"/>
      <c r="B224" s="4"/>
    </row>
    <row r="225" spans="1:2">
      <c r="A225" s="1"/>
      <c r="B225" s="4"/>
    </row>
    <row r="226" spans="1:2">
      <c r="A226" s="1"/>
      <c r="B226" s="4"/>
    </row>
    <row r="227" spans="1:2">
      <c r="A227" s="1"/>
      <c r="B227" s="4"/>
    </row>
    <row r="228" spans="1:2">
      <c r="A228" s="1"/>
      <c r="B228" s="4"/>
    </row>
    <row r="229" spans="1:2">
      <c r="A229" s="1"/>
      <c r="B229" s="4"/>
    </row>
    <row r="230" spans="1:2">
      <c r="A230" s="1"/>
      <c r="B230" s="4"/>
    </row>
    <row r="231" spans="1:2">
      <c r="A231" s="1"/>
      <c r="B231" s="4"/>
    </row>
    <row r="232" spans="1:2">
      <c r="A232" s="1"/>
      <c r="B232" s="4"/>
    </row>
    <row r="233" spans="1:2">
      <c r="A233" s="1"/>
      <c r="B233" s="4"/>
    </row>
    <row r="234" spans="1:2">
      <c r="A234" s="1"/>
      <c r="B234" s="4"/>
    </row>
    <row r="235" spans="1:2">
      <c r="A235" s="1"/>
      <c r="B235" s="4"/>
    </row>
    <row r="236" spans="1:2">
      <c r="A236" s="1"/>
      <c r="B236" s="4"/>
    </row>
    <row r="237" spans="1:2">
      <c r="A237" s="1"/>
      <c r="B237" s="4"/>
    </row>
    <row r="238" spans="1:2">
      <c r="A238" s="1"/>
      <c r="B238" s="4"/>
    </row>
    <row r="239" spans="1:2">
      <c r="A239" s="1"/>
      <c r="B239" s="4"/>
    </row>
    <row r="240" spans="1:2">
      <c r="A240" s="1"/>
      <c r="B240" s="4"/>
    </row>
    <row r="241" spans="1:2">
      <c r="A241" s="1"/>
      <c r="B241" s="4"/>
    </row>
    <row r="242" spans="1:2">
      <c r="A242" s="1"/>
      <c r="B242" s="4"/>
    </row>
    <row r="243" spans="1:2">
      <c r="A243" s="1"/>
      <c r="B243" s="4"/>
    </row>
    <row r="244" spans="1:2">
      <c r="A244" s="1"/>
      <c r="B244" s="4"/>
    </row>
    <row r="245" spans="1:2">
      <c r="A245" s="1"/>
      <c r="B245" s="4"/>
    </row>
    <row r="246" spans="1:2">
      <c r="A246" s="1"/>
      <c r="B246" s="4"/>
    </row>
    <row r="247" spans="1:2">
      <c r="A247" s="1"/>
      <c r="B247" s="4"/>
    </row>
    <row r="248" spans="1:2">
      <c r="A248" s="1"/>
      <c r="B248" s="4"/>
    </row>
    <row r="249" spans="1:2">
      <c r="A249" s="1"/>
      <c r="B249" s="4"/>
    </row>
    <row r="250" spans="1:2">
      <c r="A250" s="1"/>
      <c r="B250" s="4"/>
    </row>
    <row r="251" spans="1:2">
      <c r="A251" s="1"/>
      <c r="B251" s="4"/>
    </row>
    <row r="252" spans="1:2">
      <c r="A252" s="1"/>
      <c r="B252" s="4"/>
    </row>
    <row r="253" spans="1:2">
      <c r="A253" s="1"/>
      <c r="B253" s="4"/>
    </row>
    <row r="254" spans="1:2">
      <c r="A254" s="1"/>
      <c r="B254" s="4"/>
    </row>
    <row r="255" spans="1:2">
      <c r="A255" s="1"/>
      <c r="B255" s="4"/>
    </row>
    <row r="256" spans="1:2">
      <c r="A256" s="1"/>
      <c r="B256" s="4"/>
    </row>
    <row r="257" spans="1:2">
      <c r="A257" s="1"/>
      <c r="B257" s="4"/>
    </row>
    <row r="258" spans="1:2">
      <c r="A258" s="1"/>
      <c r="B258" s="4"/>
    </row>
    <row r="259" spans="1:2">
      <c r="A259" s="1"/>
      <c r="B259" s="4"/>
    </row>
  </sheetData>
  <mergeCells count="2">
    <mergeCell ref="W8:Z8"/>
    <mergeCell ref="C2:F2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LED1-SAMPLE1</vt:lpstr>
      <vt:lpstr>LED1-SAMPLE2</vt:lpstr>
      <vt:lpstr>LED2-SAMPLE1</vt:lpstr>
      <vt:lpstr>LED2-SAMPLE2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2023-06-02T18:26:20Z</dcterms:modified>
</cp:coreProperties>
</file>