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filterPrivacy="1" autoCompressPictures="0"/>
  <bookViews>
    <workbookView xWindow="31180" yWindow="1880" windowWidth="33520" windowHeight="16320" tabRatio="711" activeTab="1"/>
  </bookViews>
  <sheets>
    <sheet name="Cortical NS=25" sheetId="9" r:id="rId1"/>
    <sheet name="Matlab Border" sheetId="8" r:id="rId2"/>
  </sheets>
  <calcPr calcId="140001" concurrentCalc="0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3" i="9" l="1"/>
  <c r="Y85" i="9"/>
  <c r="Y86" i="9"/>
  <c r="Y87" i="9"/>
  <c r="Y89" i="9"/>
  <c r="Y90" i="9"/>
  <c r="Y91" i="9"/>
  <c r="Y93" i="9"/>
  <c r="Y94" i="9"/>
  <c r="Y95" i="9"/>
  <c r="X85" i="9"/>
  <c r="X86" i="9"/>
  <c r="X87" i="9"/>
  <c r="X89" i="9"/>
  <c r="X90" i="9"/>
  <c r="X91" i="9"/>
  <c r="X93" i="9"/>
  <c r="X94" i="9"/>
  <c r="X95" i="9"/>
  <c r="X83" i="9"/>
  <c r="N83" i="9"/>
  <c r="O83" i="9"/>
  <c r="P83" i="9"/>
  <c r="Q83" i="9"/>
  <c r="R83" i="9"/>
  <c r="N85" i="9"/>
  <c r="O85" i="9"/>
  <c r="P85" i="9"/>
  <c r="Q85" i="9"/>
  <c r="R85" i="9"/>
  <c r="N86" i="9"/>
  <c r="O86" i="9"/>
  <c r="P86" i="9"/>
  <c r="Q86" i="9"/>
  <c r="R86" i="9"/>
  <c r="N87" i="9"/>
  <c r="O87" i="9"/>
  <c r="P87" i="9"/>
  <c r="Q87" i="9"/>
  <c r="R87" i="9"/>
  <c r="N89" i="9"/>
  <c r="O89" i="9"/>
  <c r="P89" i="9"/>
  <c r="Q89" i="9"/>
  <c r="R89" i="9"/>
  <c r="N90" i="9"/>
  <c r="O90" i="9"/>
  <c r="P90" i="9"/>
  <c r="Q90" i="9"/>
  <c r="R90" i="9"/>
  <c r="N91" i="9"/>
  <c r="O91" i="9"/>
  <c r="P91" i="9"/>
  <c r="Q91" i="9"/>
  <c r="R91" i="9"/>
  <c r="N93" i="9"/>
  <c r="O93" i="9"/>
  <c r="P93" i="9"/>
  <c r="Q93" i="9"/>
  <c r="R93" i="9"/>
  <c r="N94" i="9"/>
  <c r="O94" i="9"/>
  <c r="P94" i="9"/>
  <c r="Q94" i="9"/>
  <c r="R94" i="9"/>
  <c r="N95" i="9"/>
  <c r="O95" i="9"/>
  <c r="P95" i="9"/>
  <c r="Q95" i="9"/>
  <c r="R95" i="9"/>
  <c r="M85" i="9"/>
  <c r="M86" i="9"/>
  <c r="M87" i="9"/>
  <c r="M89" i="9"/>
  <c r="M90" i="9"/>
  <c r="M91" i="9"/>
  <c r="M93" i="9"/>
  <c r="M94" i="9"/>
  <c r="M95" i="9"/>
  <c r="M83" i="9"/>
  <c r="V94" i="9"/>
  <c r="V95" i="9"/>
  <c r="V93" i="9"/>
  <c r="U90" i="9"/>
  <c r="U91" i="9"/>
  <c r="U89" i="9"/>
  <c r="T86" i="9"/>
  <c r="T87" i="9"/>
  <c r="T85" i="9"/>
  <c r="K94" i="9"/>
  <c r="K95" i="9"/>
  <c r="K93" i="9"/>
  <c r="J90" i="9"/>
  <c r="J91" i="9"/>
  <c r="J89" i="9"/>
  <c r="I86" i="9"/>
  <c r="I87" i="9"/>
  <c r="I85" i="9"/>
  <c r="C83" i="9"/>
  <c r="D83" i="9"/>
  <c r="E83" i="9"/>
  <c r="F83" i="9"/>
  <c r="G83" i="9"/>
  <c r="C85" i="9"/>
  <c r="D85" i="9"/>
  <c r="E85" i="9"/>
  <c r="F85" i="9"/>
  <c r="G85" i="9"/>
  <c r="C86" i="9"/>
  <c r="D86" i="9"/>
  <c r="E86" i="9"/>
  <c r="F86" i="9"/>
  <c r="G86" i="9"/>
  <c r="C87" i="9"/>
  <c r="D87" i="9"/>
  <c r="E87" i="9"/>
  <c r="F87" i="9"/>
  <c r="G87" i="9"/>
  <c r="C89" i="9"/>
  <c r="D89" i="9"/>
  <c r="E89" i="9"/>
  <c r="F89" i="9"/>
  <c r="G89" i="9"/>
  <c r="C90" i="9"/>
  <c r="D90" i="9"/>
  <c r="E90" i="9"/>
  <c r="F90" i="9"/>
  <c r="G90" i="9"/>
  <c r="C91" i="9"/>
  <c r="D91" i="9"/>
  <c r="E91" i="9"/>
  <c r="F91" i="9"/>
  <c r="G91" i="9"/>
  <c r="C93" i="9"/>
  <c r="D93" i="9"/>
  <c r="E93" i="9"/>
  <c r="F93" i="9"/>
  <c r="G93" i="9"/>
  <c r="C94" i="9"/>
  <c r="D94" i="9"/>
  <c r="E94" i="9"/>
  <c r="F94" i="9"/>
  <c r="G94" i="9"/>
  <c r="C95" i="9"/>
  <c r="D95" i="9"/>
  <c r="E95" i="9"/>
  <c r="F95" i="9"/>
  <c r="G95" i="9"/>
  <c r="B85" i="9"/>
  <c r="B86" i="9"/>
  <c r="B87" i="9"/>
  <c r="B89" i="9"/>
  <c r="B90" i="9"/>
  <c r="B91" i="9"/>
  <c r="B93" i="9"/>
  <c r="B94" i="9"/>
  <c r="B95" i="9"/>
  <c r="B83" i="9"/>
  <c r="F108" i="9"/>
  <c r="D108" i="9"/>
  <c r="Y100" i="9"/>
  <c r="Y102" i="9"/>
  <c r="Y103" i="9"/>
  <c r="Y104" i="9"/>
  <c r="Y106" i="9"/>
  <c r="Y107" i="9"/>
  <c r="Y108" i="9"/>
  <c r="Y110" i="9"/>
  <c r="Y111" i="9"/>
  <c r="Y112" i="9"/>
  <c r="X102" i="9"/>
  <c r="X103" i="9"/>
  <c r="X104" i="9"/>
  <c r="X106" i="9"/>
  <c r="X107" i="9"/>
  <c r="X108" i="9"/>
  <c r="X110" i="9"/>
  <c r="X111" i="9"/>
  <c r="X112" i="9"/>
  <c r="X100" i="9"/>
  <c r="V111" i="9"/>
  <c r="V112" i="9"/>
  <c r="V110" i="9"/>
  <c r="U107" i="9"/>
  <c r="U108" i="9"/>
  <c r="U106" i="9"/>
  <c r="T103" i="9"/>
  <c r="T104" i="9"/>
  <c r="T102" i="9"/>
  <c r="N100" i="9"/>
  <c r="O100" i="9"/>
  <c r="P100" i="9"/>
  <c r="Q100" i="9"/>
  <c r="R100" i="9"/>
  <c r="N102" i="9"/>
  <c r="O102" i="9"/>
  <c r="P102" i="9"/>
  <c r="Q102" i="9"/>
  <c r="R102" i="9"/>
  <c r="N103" i="9"/>
  <c r="O103" i="9"/>
  <c r="P103" i="9"/>
  <c r="Q103" i="9"/>
  <c r="R103" i="9"/>
  <c r="N104" i="9"/>
  <c r="O104" i="9"/>
  <c r="P104" i="9"/>
  <c r="Q104" i="9"/>
  <c r="R104" i="9"/>
  <c r="N106" i="9"/>
  <c r="O106" i="9"/>
  <c r="P106" i="9"/>
  <c r="Q106" i="9"/>
  <c r="R106" i="9"/>
  <c r="N107" i="9"/>
  <c r="O107" i="9"/>
  <c r="P107" i="9"/>
  <c r="Q107" i="9"/>
  <c r="R107" i="9"/>
  <c r="N108" i="9"/>
  <c r="O108" i="9"/>
  <c r="P108" i="9"/>
  <c r="Q108" i="9"/>
  <c r="R108" i="9"/>
  <c r="N110" i="9"/>
  <c r="O110" i="9"/>
  <c r="P110" i="9"/>
  <c r="Q110" i="9"/>
  <c r="R110" i="9"/>
  <c r="N111" i="9"/>
  <c r="O111" i="9"/>
  <c r="P111" i="9"/>
  <c r="Q111" i="9"/>
  <c r="R111" i="9"/>
  <c r="N112" i="9"/>
  <c r="O112" i="9"/>
  <c r="P112" i="9"/>
  <c r="Q112" i="9"/>
  <c r="R112" i="9"/>
  <c r="M102" i="9"/>
  <c r="M103" i="9"/>
  <c r="M104" i="9"/>
  <c r="M106" i="9"/>
  <c r="M107" i="9"/>
  <c r="M108" i="9"/>
  <c r="M110" i="9"/>
  <c r="M111" i="9"/>
  <c r="M112" i="9"/>
  <c r="M100" i="9"/>
  <c r="K111" i="9"/>
  <c r="K112" i="9"/>
  <c r="K110" i="9"/>
  <c r="J107" i="9"/>
  <c r="J108" i="9"/>
  <c r="J106" i="9"/>
  <c r="I103" i="9"/>
  <c r="I104" i="9"/>
  <c r="I102" i="9"/>
  <c r="C102" i="9"/>
  <c r="C100" i="9"/>
  <c r="D100" i="9"/>
  <c r="E100" i="9"/>
  <c r="F100" i="9"/>
  <c r="G100" i="9"/>
  <c r="D102" i="9"/>
  <c r="E102" i="9"/>
  <c r="F102" i="9"/>
  <c r="G102" i="9"/>
  <c r="C103" i="9"/>
  <c r="D103" i="9"/>
  <c r="E103" i="9"/>
  <c r="F103" i="9"/>
  <c r="G103" i="9"/>
  <c r="C104" i="9"/>
  <c r="D104" i="9"/>
  <c r="E104" i="9"/>
  <c r="F104" i="9"/>
  <c r="G104" i="9"/>
  <c r="C106" i="9"/>
  <c r="D106" i="9"/>
  <c r="E106" i="9"/>
  <c r="F106" i="9"/>
  <c r="G106" i="9"/>
  <c r="C107" i="9"/>
  <c r="D107" i="9"/>
  <c r="E107" i="9"/>
  <c r="F107" i="9"/>
  <c r="G107" i="9"/>
  <c r="C108" i="9"/>
  <c r="E108" i="9"/>
  <c r="G108" i="9"/>
  <c r="C110" i="9"/>
  <c r="D110" i="9"/>
  <c r="E110" i="9"/>
  <c r="F110" i="9"/>
  <c r="G110" i="9"/>
  <c r="C111" i="9"/>
  <c r="D111" i="9"/>
  <c r="E111" i="9"/>
  <c r="F111" i="9"/>
  <c r="G111" i="9"/>
  <c r="C112" i="9"/>
  <c r="D112" i="9"/>
  <c r="E112" i="9"/>
  <c r="F112" i="9"/>
  <c r="G112" i="9"/>
  <c r="B102" i="9"/>
  <c r="B103" i="9"/>
  <c r="B104" i="9"/>
  <c r="B106" i="9"/>
  <c r="B107" i="9"/>
  <c r="B108" i="9"/>
  <c r="B110" i="9"/>
  <c r="B111" i="9"/>
  <c r="B112" i="9"/>
  <c r="B100" i="9"/>
</calcChain>
</file>

<file path=xl/sharedStrings.xml><?xml version="1.0" encoding="utf-8"?>
<sst xmlns="http://schemas.openxmlformats.org/spreadsheetml/2006/main" count="996" uniqueCount="75">
  <si>
    <t>1% X</t>
  </si>
  <si>
    <t>2% X</t>
  </si>
  <si>
    <t>3% X</t>
  </si>
  <si>
    <t>1% Y</t>
  </si>
  <si>
    <t>2% Y</t>
  </si>
  <si>
    <t>3% Y</t>
  </si>
  <si>
    <t>1% Z</t>
  </si>
  <si>
    <t>2% Z</t>
  </si>
  <si>
    <t>3% Z</t>
  </si>
  <si>
    <t>BOV1_S2_L_1A</t>
  </si>
  <si>
    <t>BOV1_S2_L_1B</t>
  </si>
  <si>
    <t>BOV1_S4_P_1B</t>
  </si>
  <si>
    <t>CORTICAL</t>
  </si>
  <si>
    <t>EPELX</t>
  </si>
  <si>
    <t>EPELY</t>
  </si>
  <si>
    <t>EPELZ</t>
  </si>
  <si>
    <t>EPELXY</t>
  </si>
  <si>
    <t>EPELYZ</t>
  </si>
  <si>
    <t>EPELXZ</t>
  </si>
  <si>
    <t>AccuracyError (microstrain)</t>
  </si>
  <si>
    <t>AccuracyError_perc</t>
  </si>
  <si>
    <t>Inf</t>
  </si>
  <si>
    <t>MAER</t>
  </si>
  <si>
    <t>SDER</t>
  </si>
  <si>
    <t>PrecisionError</t>
  </si>
  <si>
    <t>PrecisionError_perc</t>
  </si>
  <si>
    <t>Strain</t>
  </si>
  <si>
    <t>NS</t>
  </si>
  <si>
    <t>Resolution</t>
  </si>
  <si>
    <t>Virtually compressed Repeated</t>
  </si>
  <si>
    <t>Sample</t>
  </si>
  <si>
    <t>MATLAB Elements</t>
  </si>
  <si>
    <t xml:space="preserve"> VOI1</t>
  </si>
  <si>
    <t>25 voxels</t>
  </si>
  <si>
    <r>
      <t>40</t>
    </r>
    <r>
      <rPr>
        <sz val="11"/>
        <color theme="1"/>
        <rFont val="Calibri"/>
        <family val="2"/>
      </rPr>
      <t>µm</t>
    </r>
  </si>
  <si>
    <t>BOV1_S4_P_1A</t>
  </si>
  <si>
    <t>boundary removed</t>
  </si>
  <si>
    <t>inf</t>
  </si>
  <si>
    <t>STD</t>
  </si>
  <si>
    <t>Median</t>
  </si>
  <si>
    <t>Systematic Error (microstrain)</t>
  </si>
  <si>
    <t>Systematic Error Percentage</t>
  </si>
  <si>
    <t>Random Error (microstrain)</t>
  </si>
  <si>
    <t>Random Error Percentage</t>
  </si>
  <si>
    <t>Median Systematic Error (microstrain)</t>
  </si>
  <si>
    <t>Median Systematic Error  %</t>
  </si>
  <si>
    <t>Median Random Error %</t>
  </si>
  <si>
    <t>Median Random Error (microstrain)</t>
  </si>
  <si>
    <t>STD Systematic Error (microstrain)</t>
  </si>
  <si>
    <t>STD Systematic Error %</t>
  </si>
  <si>
    <t>STD Random Error %</t>
  </si>
  <si>
    <t>STD Random Error (microstrain)</t>
  </si>
  <si>
    <t xml:space="preserve">Median and STD </t>
  </si>
  <si>
    <r>
      <t xml:space="preserve">344 </t>
    </r>
    <r>
      <rPr>
        <sz val="11"/>
        <color theme="1"/>
        <rFont val="Calibri"/>
        <family val="2"/>
      </rPr>
      <t>± 32</t>
    </r>
  </si>
  <si>
    <r>
      <t xml:space="preserve">173 </t>
    </r>
    <r>
      <rPr>
        <sz val="11"/>
        <color theme="1"/>
        <rFont val="Calibri"/>
        <family val="2"/>
      </rPr>
      <t>± 17</t>
    </r>
  </si>
  <si>
    <r>
      <t xml:space="preserve">459 </t>
    </r>
    <r>
      <rPr>
        <sz val="11"/>
        <color theme="1"/>
        <rFont val="Calibri"/>
        <family val="2"/>
      </rPr>
      <t>± 68</t>
    </r>
  </si>
  <si>
    <r>
      <t xml:space="preserve">376 </t>
    </r>
    <r>
      <rPr>
        <sz val="11"/>
        <color theme="1"/>
        <rFont val="Calibri"/>
        <family val="2"/>
      </rPr>
      <t>± 46</t>
    </r>
  </si>
  <si>
    <r>
      <t xml:space="preserve">523 </t>
    </r>
    <r>
      <rPr>
        <sz val="11"/>
        <color theme="1"/>
        <rFont val="Calibri"/>
        <family val="2"/>
      </rPr>
      <t>± 68</t>
    </r>
  </si>
  <si>
    <r>
      <t xml:space="preserve">541 </t>
    </r>
    <r>
      <rPr>
        <sz val="11"/>
        <color theme="1"/>
        <rFont val="Calibri"/>
        <family val="2"/>
      </rPr>
      <t>± 80</t>
    </r>
  </si>
  <si>
    <r>
      <t xml:space="preserve">591 </t>
    </r>
    <r>
      <rPr>
        <sz val="11"/>
        <color theme="1"/>
        <rFont val="Calibri"/>
        <family val="2"/>
      </rPr>
      <t>± 92</t>
    </r>
  </si>
  <si>
    <r>
      <t xml:space="preserve">682 </t>
    </r>
    <r>
      <rPr>
        <sz val="11"/>
        <color theme="1"/>
        <rFont val="Calibri"/>
        <family val="2"/>
      </rPr>
      <t>± 82</t>
    </r>
  </si>
  <si>
    <r>
      <t xml:space="preserve">525 </t>
    </r>
    <r>
      <rPr>
        <sz val="11"/>
        <color theme="1"/>
        <rFont val="Calibri"/>
        <family val="2"/>
      </rPr>
      <t>± 60</t>
    </r>
  </si>
  <si>
    <r>
      <t xml:space="preserve">676 </t>
    </r>
    <r>
      <rPr>
        <sz val="11"/>
        <color theme="1"/>
        <rFont val="Calibri"/>
        <family val="2"/>
      </rPr>
      <t>± 72</t>
    </r>
  </si>
  <si>
    <r>
      <t xml:space="preserve">733 </t>
    </r>
    <r>
      <rPr>
        <sz val="11"/>
        <color theme="1"/>
        <rFont val="Calibri"/>
        <family val="2"/>
      </rPr>
      <t>± 87</t>
    </r>
  </si>
  <si>
    <r>
      <t xml:space="preserve">633 </t>
    </r>
    <r>
      <rPr>
        <sz val="11"/>
        <color theme="1"/>
        <rFont val="Calibri"/>
        <family val="2"/>
      </rPr>
      <t>± 56</t>
    </r>
  </si>
  <si>
    <r>
      <t xml:space="preserve">582 </t>
    </r>
    <r>
      <rPr>
        <sz val="11"/>
        <color theme="1"/>
        <rFont val="Calibri"/>
        <family val="2"/>
      </rPr>
      <t>± 69</t>
    </r>
  </si>
  <si>
    <r>
      <t xml:space="preserve">435 </t>
    </r>
    <r>
      <rPr>
        <sz val="11"/>
        <color theme="1"/>
        <rFont val="Calibri"/>
        <family val="2"/>
      </rPr>
      <t>± 25</t>
    </r>
  </si>
  <si>
    <r>
      <t>312</t>
    </r>
    <r>
      <rPr>
        <sz val="11"/>
        <color theme="1"/>
        <rFont val="Calibri"/>
        <family val="2"/>
      </rPr>
      <t>± 44</t>
    </r>
  </si>
  <si>
    <r>
      <t xml:space="preserve">751 </t>
    </r>
    <r>
      <rPr>
        <sz val="11"/>
        <color theme="1"/>
        <rFont val="Calibri"/>
        <family val="2"/>
      </rPr>
      <t>± 79</t>
    </r>
  </si>
  <si>
    <r>
      <t xml:space="preserve">684 </t>
    </r>
    <r>
      <rPr>
        <sz val="11"/>
        <color theme="1"/>
        <rFont val="Calibri"/>
        <family val="2"/>
      </rPr>
      <t>± 80</t>
    </r>
  </si>
  <si>
    <r>
      <t xml:space="preserve">626 </t>
    </r>
    <r>
      <rPr>
        <sz val="11"/>
        <color theme="1"/>
        <rFont val="Calibri"/>
        <family val="2"/>
      </rPr>
      <t>± 31</t>
    </r>
  </si>
  <si>
    <r>
      <t xml:space="preserve">597 </t>
    </r>
    <r>
      <rPr>
        <sz val="11"/>
        <color theme="1"/>
        <rFont val="Calibri"/>
        <family val="2"/>
      </rPr>
      <t>± 40</t>
    </r>
  </si>
  <si>
    <r>
      <t xml:space="preserve">416 </t>
    </r>
    <r>
      <rPr>
        <sz val="11"/>
        <color theme="1"/>
        <rFont val="Calibri"/>
        <family val="2"/>
      </rPr>
      <t>± 51</t>
    </r>
  </si>
  <si>
    <t>Note: The results reported here were obtained with a MatLab script ('AccPrec_VirtualDef_v1.m'). Exclusion of the nodes in the border along X, Y or Z according to the applied compression</t>
  </si>
  <si>
    <t>Voxel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</si>
</sst>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0" borderId="0" xfId="0" applyNumberFormat="1" applyFill="1"/>
    <xf numFmtId="0" fontId="0" fillId="0" borderId="2" xfId="0" applyFill="1" applyBorder="1"/>
    <xf numFmtId="0" fontId="0" fillId="0" borderId="0" xfId="0" applyFill="1" applyBorder="1"/>
    <xf numFmtId="9" fontId="0" fillId="0" borderId="0" xfId="0" applyNumberForma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/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3" xfId="0" applyNumberFormat="1" applyFill="1" applyBorder="1" applyAlignment="1">
      <alignment horizontal="left"/>
    </xf>
    <xf numFmtId="9" fontId="0" fillId="0" borderId="1" xfId="0" applyNumberFormat="1" applyFill="1" applyBorder="1" applyAlignment="1">
      <alignment horizontal="left"/>
    </xf>
    <xf numFmtId="1" fontId="3" fillId="0" borderId="0" xfId="0" applyNumberFormat="1" applyFont="1" applyFill="1"/>
    <xf numFmtId="165" fontId="0" fillId="0" borderId="0" xfId="0" applyNumberFormat="1" applyFill="1"/>
    <xf numFmtId="0" fontId="0" fillId="0" borderId="5" xfId="0" applyFill="1" applyBorder="1"/>
    <xf numFmtId="0" fontId="0" fillId="0" borderId="6" xfId="0" applyFill="1" applyBorder="1"/>
    <xf numFmtId="0" fontId="0" fillId="0" borderId="2" xfId="0" applyFont="1" applyFill="1" applyBorder="1" applyAlignment="1">
      <alignment horizontal="center"/>
    </xf>
    <xf numFmtId="9" fontId="0" fillId="0" borderId="0" xfId="0" applyNumberFormat="1" applyFill="1"/>
    <xf numFmtId="0" fontId="0" fillId="0" borderId="1" xfId="0" applyFill="1" applyBorder="1"/>
    <xf numFmtId="1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127"/>
  <sheetViews>
    <sheetView topLeftCell="A75" workbookViewId="0">
      <selection activeCell="G18" sqref="G18"/>
    </sheetView>
  </sheetViews>
  <sheetFormatPr baseColWidth="10" defaultColWidth="8.83203125" defaultRowHeight="14" x14ac:dyDescent="0"/>
  <cols>
    <col min="1" max="8" width="8.83203125" style="7"/>
    <col min="9" max="11" width="9.1640625" style="7" customWidth="1"/>
    <col min="12" max="23" width="8.83203125" style="7"/>
    <col min="24" max="25" width="7.5" style="7" customWidth="1"/>
    <col min="26" max="28" width="8.83203125" style="7"/>
    <col min="29" max="36" width="9.5" style="7" bestFit="1" customWidth="1"/>
    <col min="37" max="16384" width="8.83203125" style="7"/>
  </cols>
  <sheetData>
    <row r="1" spans="1:25">
      <c r="A1" s="9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5">
      <c r="A3" s="7" t="s">
        <v>30</v>
      </c>
      <c r="B3" s="13" t="s">
        <v>9</v>
      </c>
      <c r="D3" s="7" t="s">
        <v>32</v>
      </c>
    </row>
    <row r="4" spans="1:25">
      <c r="A4" s="7" t="s">
        <v>27</v>
      </c>
      <c r="B4" s="7" t="s">
        <v>33</v>
      </c>
      <c r="D4" s="7" t="s">
        <v>34</v>
      </c>
    </row>
    <row r="5" spans="1:25">
      <c r="A5" s="7" t="s">
        <v>74</v>
      </c>
      <c r="B5" s="7">
        <v>1.6</v>
      </c>
    </row>
    <row r="6" spans="1:25">
      <c r="A6" s="7" t="s">
        <v>29</v>
      </c>
    </row>
    <row r="7" spans="1: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>
      <c r="B8" s="8" t="s">
        <v>40</v>
      </c>
      <c r="C8" s="8"/>
      <c r="D8" s="8"/>
      <c r="E8" s="8"/>
      <c r="F8" s="8"/>
      <c r="G8" s="8"/>
      <c r="H8" s="15"/>
      <c r="I8" s="8" t="s">
        <v>41</v>
      </c>
      <c r="J8" s="8"/>
      <c r="K8" s="8"/>
      <c r="L8" s="15"/>
      <c r="M8" s="8" t="s">
        <v>42</v>
      </c>
      <c r="N8" s="8"/>
      <c r="O8" s="8"/>
      <c r="P8" s="8"/>
      <c r="Q8" s="8"/>
      <c r="R8" s="8"/>
      <c r="S8" s="15"/>
      <c r="T8" s="8" t="s">
        <v>43</v>
      </c>
      <c r="U8" s="8"/>
      <c r="V8" s="8"/>
      <c r="W8" s="15"/>
    </row>
    <row r="9" spans="1:25">
      <c r="A9" s="2" t="s">
        <v>26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26</v>
      </c>
      <c r="I9" s="2" t="s">
        <v>13</v>
      </c>
      <c r="J9" s="2" t="s">
        <v>14</v>
      </c>
      <c r="K9" s="2" t="s">
        <v>15</v>
      </c>
      <c r="L9" s="2" t="s">
        <v>26</v>
      </c>
      <c r="M9" s="2" t="s">
        <v>13</v>
      </c>
      <c r="N9" s="2" t="s">
        <v>14</v>
      </c>
      <c r="O9" s="2" t="s">
        <v>15</v>
      </c>
      <c r="P9" s="2" t="s">
        <v>16</v>
      </c>
      <c r="Q9" s="2" t="s">
        <v>17</v>
      </c>
      <c r="R9" s="2" t="s">
        <v>18</v>
      </c>
      <c r="S9" s="2" t="s">
        <v>26</v>
      </c>
      <c r="T9" s="2" t="s">
        <v>13</v>
      </c>
      <c r="U9" s="2" t="s">
        <v>14</v>
      </c>
      <c r="V9" s="2" t="s">
        <v>15</v>
      </c>
      <c r="W9" s="2" t="s">
        <v>26</v>
      </c>
      <c r="X9" s="2" t="s">
        <v>22</v>
      </c>
      <c r="Y9" s="2" t="s">
        <v>23</v>
      </c>
    </row>
    <row r="10" spans="1:25">
      <c r="A10" s="16">
        <v>0</v>
      </c>
      <c r="B10" s="1">
        <v>-6.7476846737568001</v>
      </c>
      <c r="C10" s="1">
        <v>-16.490019290201801</v>
      </c>
      <c r="D10" s="1">
        <v>-21.920306308671801</v>
      </c>
      <c r="E10" s="1">
        <v>5.7437118454462297</v>
      </c>
      <c r="F10" s="1">
        <v>27.3964174068863</v>
      </c>
      <c r="G10" s="1">
        <v>5.6151615922578904</v>
      </c>
      <c r="H10" s="16">
        <v>0</v>
      </c>
      <c r="L10" s="16">
        <v>0</v>
      </c>
      <c r="M10" s="1">
        <v>311.60467277235199</v>
      </c>
      <c r="N10" s="1">
        <v>304.896469727973</v>
      </c>
      <c r="O10" s="1">
        <v>608.89117380155596</v>
      </c>
      <c r="P10" s="1">
        <v>484.18474961953802</v>
      </c>
      <c r="Q10" s="1">
        <v>520.24684028698005</v>
      </c>
      <c r="R10" s="1">
        <v>548.03661768933398</v>
      </c>
      <c r="S10" s="16">
        <v>0</v>
      </c>
      <c r="W10" s="16">
        <v>0</v>
      </c>
      <c r="X10" s="1">
        <v>330.23790819126401</v>
      </c>
      <c r="Y10" s="1">
        <v>195.07883387354599</v>
      </c>
    </row>
    <row r="11" spans="1:25">
      <c r="A11" s="17" t="s">
        <v>0</v>
      </c>
      <c r="B11" s="1">
        <v>1117.2243400646801</v>
      </c>
      <c r="C11" s="1">
        <v>31.262688861941101</v>
      </c>
      <c r="D11" s="1">
        <v>106.54241551274301</v>
      </c>
      <c r="E11" s="18">
        <v>717.29784657789401</v>
      </c>
      <c r="F11" s="1">
        <v>-14.854896941686301</v>
      </c>
      <c r="G11" s="1">
        <v>113.772914293995</v>
      </c>
      <c r="H11" s="17" t="s">
        <v>0</v>
      </c>
      <c r="I11" s="19">
        <v>-11.172243400646799</v>
      </c>
      <c r="L11" s="17" t="s">
        <v>0</v>
      </c>
      <c r="M11" s="1">
        <v>1570.1288080086699</v>
      </c>
      <c r="N11" s="1">
        <v>368.92361895081899</v>
      </c>
      <c r="O11" s="1">
        <v>613.70133224884603</v>
      </c>
      <c r="P11" s="1">
        <v>801.63221166549795</v>
      </c>
      <c r="Q11" s="1">
        <v>578.30707777313796</v>
      </c>
      <c r="R11" s="1">
        <v>644.22342030545303</v>
      </c>
      <c r="S11" s="17" t="s">
        <v>0</v>
      </c>
      <c r="T11" s="19">
        <v>-15.7012880800867</v>
      </c>
      <c r="W11" s="17" t="s">
        <v>0</v>
      </c>
      <c r="X11" s="1">
        <v>591.517285643474</v>
      </c>
      <c r="Y11" s="1">
        <v>430.05779959186299</v>
      </c>
    </row>
    <row r="12" spans="1:25">
      <c r="A12" s="17" t="s">
        <v>1</v>
      </c>
      <c r="B12" s="1">
        <v>1246.1442917494001</v>
      </c>
      <c r="C12" s="1">
        <v>20.281102698332798</v>
      </c>
      <c r="D12" s="1">
        <v>84.432190179838102</v>
      </c>
      <c r="E12" s="1">
        <v>653.80014048413705</v>
      </c>
      <c r="F12" s="1">
        <v>-14.6635462285883</v>
      </c>
      <c r="G12" s="1">
        <v>101.074183230372</v>
      </c>
      <c r="H12" s="17" t="s">
        <v>1</v>
      </c>
      <c r="I12" s="19">
        <v>-6.2307214587470199</v>
      </c>
      <c r="L12" s="17" t="s">
        <v>1</v>
      </c>
      <c r="M12" s="1">
        <v>2794.4759873827802</v>
      </c>
      <c r="N12" s="1">
        <v>336.15214684334501</v>
      </c>
      <c r="O12" s="1">
        <v>601.28656767819405</v>
      </c>
      <c r="P12" s="1">
        <v>1204.09695807002</v>
      </c>
      <c r="Q12" s="1">
        <v>527.45466244662998</v>
      </c>
      <c r="R12" s="1">
        <v>673.76143162506003</v>
      </c>
      <c r="S12" s="17" t="s">
        <v>1</v>
      </c>
      <c r="T12" s="19">
        <v>-13.972379936913899</v>
      </c>
      <c r="W12" s="17" t="s">
        <v>1</v>
      </c>
      <c r="X12" s="1">
        <v>643.08953464207002</v>
      </c>
      <c r="Y12" s="1">
        <v>682.88690948372096</v>
      </c>
    </row>
    <row r="13" spans="1:25">
      <c r="A13" s="17" t="s">
        <v>2</v>
      </c>
      <c r="B13" s="1">
        <v>1241.98346538843</v>
      </c>
      <c r="C13" s="1">
        <v>-0.46132326911633198</v>
      </c>
      <c r="D13" s="1">
        <v>57.418172729908797</v>
      </c>
      <c r="E13" s="1">
        <v>574.72521492395197</v>
      </c>
      <c r="F13" s="1">
        <v>12.411147416830699</v>
      </c>
      <c r="G13" s="1">
        <v>132.312121223633</v>
      </c>
      <c r="H13" s="17" t="s">
        <v>2</v>
      </c>
      <c r="I13" s="19">
        <v>-4.1399448846280897</v>
      </c>
      <c r="L13" s="17" t="s">
        <v>2</v>
      </c>
      <c r="M13" s="1">
        <v>3580.4079684041599</v>
      </c>
      <c r="N13" s="1">
        <v>370.32016493798199</v>
      </c>
      <c r="O13" s="1">
        <v>597.96624709880405</v>
      </c>
      <c r="P13" s="1">
        <v>1583.4239966672901</v>
      </c>
      <c r="Q13" s="1">
        <v>555.81091245940297</v>
      </c>
      <c r="R13" s="1">
        <v>742.23699677208504</v>
      </c>
      <c r="S13" s="17" t="s">
        <v>2</v>
      </c>
      <c r="T13" s="19">
        <v>-11.9346932280139</v>
      </c>
      <c r="W13" s="17" t="s">
        <v>2</v>
      </c>
      <c r="X13" s="1">
        <v>762.99511147973999</v>
      </c>
      <c r="Y13" s="1">
        <v>812.83327648268005</v>
      </c>
    </row>
    <row r="14" spans="1:25">
      <c r="A14" s="17" t="s">
        <v>3</v>
      </c>
      <c r="B14" s="1">
        <v>36.403116610991098</v>
      </c>
      <c r="C14" s="1">
        <v>1181.66583658842</v>
      </c>
      <c r="D14" s="1">
        <v>101.952694748241</v>
      </c>
      <c r="E14" s="18">
        <v>858.13088092253895</v>
      </c>
      <c r="F14" s="1">
        <v>-121.30456850317999</v>
      </c>
      <c r="G14" s="1">
        <v>52.498628633749497</v>
      </c>
      <c r="H14" s="17" t="s">
        <v>3</v>
      </c>
      <c r="J14" s="19">
        <v>-11.8166583658842</v>
      </c>
      <c r="L14" s="17" t="s">
        <v>3</v>
      </c>
      <c r="M14" s="1">
        <v>435.56760139398102</v>
      </c>
      <c r="N14" s="1">
        <v>1640.2049552405299</v>
      </c>
      <c r="O14" s="1">
        <v>621.32131911108797</v>
      </c>
      <c r="P14" s="1">
        <v>903.54436662614796</v>
      </c>
      <c r="Q14" s="1">
        <v>685.92677300509899</v>
      </c>
      <c r="R14" s="1">
        <v>634.26959380139601</v>
      </c>
      <c r="S14" s="17" t="s">
        <v>3</v>
      </c>
      <c r="U14" s="19">
        <v>-16.402049552405298</v>
      </c>
      <c r="W14" s="17" t="s">
        <v>3</v>
      </c>
      <c r="X14" s="1">
        <v>634.12132823131697</v>
      </c>
      <c r="Y14" s="1">
        <v>485.604253516732</v>
      </c>
    </row>
    <row r="15" spans="1:25">
      <c r="A15" s="17" t="s">
        <v>4</v>
      </c>
      <c r="B15" s="1">
        <v>14.9901271206088</v>
      </c>
      <c r="C15" s="1">
        <v>1138.1756717216599</v>
      </c>
      <c r="D15" s="1">
        <v>83.131995895299397</v>
      </c>
      <c r="E15" s="1">
        <v>673.267960684267</v>
      </c>
      <c r="F15" s="1">
        <v>-83.271380027152006</v>
      </c>
      <c r="G15" s="1">
        <v>41.326865418935697</v>
      </c>
      <c r="H15" s="17" t="s">
        <v>4</v>
      </c>
      <c r="J15" s="19">
        <v>-5.6908783586083098</v>
      </c>
      <c r="L15" s="17" t="s">
        <v>4</v>
      </c>
      <c r="M15" s="1">
        <v>384.04298135251099</v>
      </c>
      <c r="N15" s="1">
        <v>2673.2227235453402</v>
      </c>
      <c r="O15" s="1">
        <v>625.88262531887199</v>
      </c>
      <c r="P15" s="1">
        <v>1293.5668576215</v>
      </c>
      <c r="Q15" s="1">
        <v>717.827787670671</v>
      </c>
      <c r="R15" s="1">
        <v>583.82599533332098</v>
      </c>
      <c r="S15" s="17" t="s">
        <v>4</v>
      </c>
      <c r="U15" s="19">
        <v>-13.3661136177267</v>
      </c>
      <c r="W15" s="17" t="s">
        <v>4</v>
      </c>
      <c r="X15" s="1">
        <v>671.72998211101901</v>
      </c>
      <c r="Y15" s="1">
        <v>670.41830179332703</v>
      </c>
    </row>
    <row r="16" spans="1:25">
      <c r="A16" s="17" t="s">
        <v>5</v>
      </c>
      <c r="B16" s="1">
        <v>-3.6944554935248899</v>
      </c>
      <c r="C16" s="1">
        <v>1102.84967410273</v>
      </c>
      <c r="D16" s="1">
        <v>49.705394787901596</v>
      </c>
      <c r="E16" s="1">
        <v>491.03603747158797</v>
      </c>
      <c r="F16" s="1">
        <v>-70.717647688341799</v>
      </c>
      <c r="G16" s="1">
        <v>49.739113410820799</v>
      </c>
      <c r="H16" s="17" t="s">
        <v>5</v>
      </c>
      <c r="J16" s="19">
        <v>-3.67616558034242</v>
      </c>
      <c r="L16" s="17" t="s">
        <v>5</v>
      </c>
      <c r="M16" s="1">
        <v>444.43483315517301</v>
      </c>
      <c r="N16" s="1">
        <v>3682.32017787723</v>
      </c>
      <c r="O16" s="1">
        <v>636.09311320081997</v>
      </c>
      <c r="P16" s="1">
        <v>1786.9213833021599</v>
      </c>
      <c r="Q16" s="1">
        <v>862.02510569921697</v>
      </c>
      <c r="R16" s="1">
        <v>641.92604663189798</v>
      </c>
      <c r="S16" s="17" t="s">
        <v>5</v>
      </c>
      <c r="U16" s="19">
        <v>-12.274400592924099</v>
      </c>
      <c r="W16" s="17" t="s">
        <v>5</v>
      </c>
      <c r="X16" s="1">
        <v>851.716769614138</v>
      </c>
      <c r="Y16" s="1">
        <v>827.26052505254404</v>
      </c>
    </row>
    <row r="17" spans="1:25">
      <c r="A17" s="17" t="s">
        <v>6</v>
      </c>
      <c r="B17" s="1">
        <v>14.839657030415699</v>
      </c>
      <c r="C17" s="1">
        <v>6.0062879785837904</v>
      </c>
      <c r="D17" s="1">
        <v>676.02303914853906</v>
      </c>
      <c r="E17" s="1">
        <v>26.818589848683501</v>
      </c>
      <c r="F17" s="1">
        <v>-89.849322692882296</v>
      </c>
      <c r="G17" s="1">
        <v>108.51307618292201</v>
      </c>
      <c r="H17" s="17" t="s">
        <v>6</v>
      </c>
      <c r="K17" s="19">
        <v>-6.7602303914853898</v>
      </c>
      <c r="L17" s="17" t="s">
        <v>6</v>
      </c>
      <c r="M17" s="1">
        <v>306.36970256292801</v>
      </c>
      <c r="N17" s="1">
        <v>300.83245503970102</v>
      </c>
      <c r="O17" s="1">
        <v>1354.47413543006</v>
      </c>
      <c r="P17" s="1">
        <v>474.39311264272197</v>
      </c>
      <c r="Q17" s="1">
        <v>578.99398539654601</v>
      </c>
      <c r="R17" s="1">
        <v>613.997789612823</v>
      </c>
      <c r="S17" s="17" t="s">
        <v>6</v>
      </c>
      <c r="V17" s="19">
        <v>-13.5447413543006</v>
      </c>
      <c r="W17" s="17" t="s">
        <v>6</v>
      </c>
      <c r="X17" s="1">
        <v>424.87883247912799</v>
      </c>
      <c r="Y17" s="1">
        <v>311.05005009370302</v>
      </c>
    </row>
    <row r="18" spans="1:25">
      <c r="A18" s="17" t="s">
        <v>7</v>
      </c>
      <c r="B18" s="1">
        <v>16.365717820860901</v>
      </c>
      <c r="C18" s="1">
        <v>6.4532984975134502</v>
      </c>
      <c r="D18" s="1">
        <v>955.26155319412101</v>
      </c>
      <c r="E18" s="1">
        <v>45.844244780194998</v>
      </c>
      <c r="F18" s="1">
        <v>-107.509724559932</v>
      </c>
      <c r="G18" s="1">
        <v>110.72105345495601</v>
      </c>
      <c r="H18" s="17" t="s">
        <v>7</v>
      </c>
      <c r="K18" s="19">
        <v>-4.7763077659706097</v>
      </c>
      <c r="L18" s="17" t="s">
        <v>7</v>
      </c>
      <c r="M18" s="1">
        <v>343.93396670367002</v>
      </c>
      <c r="N18" s="1">
        <v>347.34221900362002</v>
      </c>
      <c r="O18" s="1">
        <v>2819.2561410942299</v>
      </c>
      <c r="P18" s="1">
        <v>544.98618988909902</v>
      </c>
      <c r="Q18" s="1">
        <v>787.28979939234603</v>
      </c>
      <c r="R18" s="1">
        <v>793.94210536859498</v>
      </c>
      <c r="S18" s="17" t="s">
        <v>7</v>
      </c>
      <c r="V18" s="19">
        <v>-14.0962807054711</v>
      </c>
      <c r="W18" s="17" t="s">
        <v>7</v>
      </c>
      <c r="X18" s="1">
        <v>605.31480361385195</v>
      </c>
      <c r="Y18" s="1">
        <v>566.96047094155199</v>
      </c>
    </row>
    <row r="19" spans="1:25">
      <c r="A19" s="17" t="s">
        <v>8</v>
      </c>
      <c r="B19" s="1">
        <v>-27.103261714817702</v>
      </c>
      <c r="C19" s="1">
        <v>-36.346913787791003</v>
      </c>
      <c r="D19" s="1">
        <v>877.60713702980604</v>
      </c>
      <c r="E19" s="1">
        <v>4.6719646099636698</v>
      </c>
      <c r="F19" s="1">
        <v>-43.551206243327499</v>
      </c>
      <c r="G19" s="1">
        <v>80.583251504011997</v>
      </c>
      <c r="H19" s="17" t="s">
        <v>8</v>
      </c>
      <c r="K19" s="19">
        <v>-2.9253571234326898</v>
      </c>
      <c r="L19" s="17" t="s">
        <v>8</v>
      </c>
      <c r="M19" s="1">
        <v>382.63307485131401</v>
      </c>
      <c r="N19" s="1">
        <v>395.035301278296</v>
      </c>
      <c r="O19" s="1">
        <v>3676.6084657194301</v>
      </c>
      <c r="P19" s="1">
        <v>612.40820785603705</v>
      </c>
      <c r="Q19" s="1">
        <v>958.60544975749303</v>
      </c>
      <c r="R19" s="1">
        <v>927.75615413365801</v>
      </c>
      <c r="S19" s="17" t="s">
        <v>8</v>
      </c>
      <c r="V19" s="19">
        <v>-12.255361552398099</v>
      </c>
      <c r="W19" s="17" t="s">
        <v>8</v>
      </c>
      <c r="X19" s="1">
        <v>743.92740304438303</v>
      </c>
      <c r="Y19" s="1">
        <v>682.31114235034102</v>
      </c>
    </row>
    <row r="21" spans="1:25" s="20" customFormat="1" ht="16.5" customHeight="1" thickBot="1"/>
    <row r="22" spans="1:25">
      <c r="A22" s="7" t="s">
        <v>30</v>
      </c>
      <c r="B22" s="13" t="s">
        <v>10</v>
      </c>
      <c r="D22" s="7" t="s">
        <v>32</v>
      </c>
    </row>
    <row r="23" spans="1:25">
      <c r="A23" s="7" t="s">
        <v>27</v>
      </c>
      <c r="B23" s="7" t="s">
        <v>33</v>
      </c>
      <c r="D23" s="7" t="s">
        <v>34</v>
      </c>
    </row>
    <row r="24" spans="1:25">
      <c r="A24" s="7" t="s">
        <v>74</v>
      </c>
      <c r="B24" s="7">
        <v>1.6</v>
      </c>
    </row>
    <row r="25" spans="1:25">
      <c r="A25" s="7" t="s">
        <v>29</v>
      </c>
    </row>
    <row r="26" spans="1: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>
      <c r="B27" s="8" t="s">
        <v>40</v>
      </c>
      <c r="C27" s="8"/>
      <c r="D27" s="8"/>
      <c r="E27" s="8"/>
      <c r="F27" s="8"/>
      <c r="G27" s="8"/>
      <c r="H27" s="15"/>
      <c r="I27" s="8" t="s">
        <v>41</v>
      </c>
      <c r="J27" s="8"/>
      <c r="K27" s="8"/>
      <c r="L27" s="15"/>
      <c r="M27" s="8" t="s">
        <v>42</v>
      </c>
      <c r="N27" s="8"/>
      <c r="O27" s="8"/>
      <c r="P27" s="8"/>
      <c r="Q27" s="8"/>
      <c r="R27" s="8"/>
      <c r="S27" s="15"/>
      <c r="T27" s="8" t="s">
        <v>43</v>
      </c>
      <c r="U27" s="8"/>
      <c r="V27" s="8"/>
      <c r="W27" s="15"/>
    </row>
    <row r="28" spans="1:25">
      <c r="A28" s="2" t="s">
        <v>26</v>
      </c>
      <c r="B28" s="2" t="s">
        <v>13</v>
      </c>
      <c r="C28" s="2" t="s">
        <v>14</v>
      </c>
      <c r="D28" s="2" t="s">
        <v>15</v>
      </c>
      <c r="E28" s="2" t="s">
        <v>16</v>
      </c>
      <c r="F28" s="2" t="s">
        <v>17</v>
      </c>
      <c r="G28" s="2" t="s">
        <v>18</v>
      </c>
      <c r="H28" s="2" t="s">
        <v>26</v>
      </c>
      <c r="I28" s="2" t="s">
        <v>13</v>
      </c>
      <c r="J28" s="2" t="s">
        <v>14</v>
      </c>
      <c r="K28" s="2" t="s">
        <v>15</v>
      </c>
      <c r="L28" s="2" t="s">
        <v>26</v>
      </c>
      <c r="M28" s="2" t="s">
        <v>13</v>
      </c>
      <c r="N28" s="2" t="s">
        <v>14</v>
      </c>
      <c r="O28" s="2" t="s">
        <v>15</v>
      </c>
      <c r="P28" s="2" t="s">
        <v>16</v>
      </c>
      <c r="Q28" s="2" t="s">
        <v>17</v>
      </c>
      <c r="R28" s="2" t="s">
        <v>18</v>
      </c>
      <c r="S28" s="2" t="s">
        <v>26</v>
      </c>
      <c r="T28" s="2" t="s">
        <v>13</v>
      </c>
      <c r="U28" s="2" t="s">
        <v>14</v>
      </c>
      <c r="V28" s="2" t="s">
        <v>15</v>
      </c>
      <c r="W28" s="2" t="s">
        <v>26</v>
      </c>
      <c r="X28" s="2" t="s">
        <v>22</v>
      </c>
      <c r="Y28" s="2" t="s">
        <v>23</v>
      </c>
    </row>
    <row r="29" spans="1:25">
      <c r="A29" s="16">
        <v>0</v>
      </c>
      <c r="B29" s="1">
        <v>1.0309272703530099</v>
      </c>
      <c r="C29" s="1">
        <v>30.223344649671098</v>
      </c>
      <c r="D29" s="1">
        <v>-14.8000274372109</v>
      </c>
      <c r="E29" s="1">
        <v>-61.869541373457103</v>
      </c>
      <c r="F29" s="1">
        <v>5.0106676267029897</v>
      </c>
      <c r="G29" s="1">
        <v>41.664573994864199</v>
      </c>
      <c r="H29" s="16">
        <v>0</v>
      </c>
      <c r="I29" s="19"/>
      <c r="L29" s="16">
        <v>0</v>
      </c>
      <c r="M29" s="1">
        <v>338.94373584345601</v>
      </c>
      <c r="N29" s="1">
        <v>281.32683187094898</v>
      </c>
      <c r="O29" s="1">
        <v>295.84287970390801</v>
      </c>
      <c r="P29" s="1">
        <v>475.74638011921598</v>
      </c>
      <c r="Q29" s="1">
        <v>449.95041510797301</v>
      </c>
      <c r="R29" s="1">
        <v>515.81157140071105</v>
      </c>
      <c r="S29" s="16">
        <v>0</v>
      </c>
      <c r="W29" s="16">
        <v>0</v>
      </c>
      <c r="X29" s="1">
        <v>291.596151219028</v>
      </c>
      <c r="Y29" s="1">
        <v>154.46327623403801</v>
      </c>
    </row>
    <row r="30" spans="1:25">
      <c r="A30" s="17" t="s">
        <v>0</v>
      </c>
      <c r="B30" s="1">
        <v>691.52680019982699</v>
      </c>
      <c r="C30" s="1">
        <v>100.06434567488699</v>
      </c>
      <c r="D30" s="1">
        <v>147.460622061045</v>
      </c>
      <c r="E30" s="1">
        <v>62.668808081270299</v>
      </c>
      <c r="F30" s="1">
        <v>-71.449961118992903</v>
      </c>
      <c r="G30" s="1">
        <v>53.147006693207203</v>
      </c>
      <c r="H30" s="17" t="s">
        <v>0</v>
      </c>
      <c r="I30" s="19">
        <v>-6.9152680019982702</v>
      </c>
      <c r="L30" s="17" t="s">
        <v>0</v>
      </c>
      <c r="M30" s="1">
        <v>1477.5368691869201</v>
      </c>
      <c r="N30" s="1">
        <v>278.98578896244697</v>
      </c>
      <c r="O30" s="1">
        <v>377.45398419012599</v>
      </c>
      <c r="P30" s="1">
        <v>577.23052291622105</v>
      </c>
      <c r="Q30" s="1">
        <v>458.32034055154099</v>
      </c>
      <c r="R30" s="1">
        <v>748.25434361647899</v>
      </c>
      <c r="S30" s="17" t="s">
        <v>0</v>
      </c>
      <c r="T30" s="19">
        <v>-14.7753686918692</v>
      </c>
      <c r="W30" s="17" t="s">
        <v>0</v>
      </c>
      <c r="X30" s="1">
        <v>448.04993135419699</v>
      </c>
      <c r="Y30" s="1">
        <v>355.33544631362997</v>
      </c>
    </row>
    <row r="31" spans="1:25">
      <c r="A31" s="17" t="s">
        <v>1</v>
      </c>
      <c r="B31" s="1">
        <v>852.895234695456</v>
      </c>
      <c r="C31" s="1">
        <v>49.212673614606601</v>
      </c>
      <c r="D31" s="1">
        <v>94.107259860584307</v>
      </c>
      <c r="E31" s="1">
        <v>91.626408217025698</v>
      </c>
      <c r="F31" s="1">
        <v>-41.355340574139198</v>
      </c>
      <c r="G31" s="1">
        <v>48.635863143122698</v>
      </c>
      <c r="H31" s="17" t="s">
        <v>1</v>
      </c>
      <c r="I31" s="19">
        <v>-4.2644761734772798</v>
      </c>
      <c r="L31" s="17" t="s">
        <v>1</v>
      </c>
      <c r="M31" s="1">
        <v>2343.0976085222701</v>
      </c>
      <c r="N31" s="1">
        <v>288.60138877186398</v>
      </c>
      <c r="O31" s="1">
        <v>367.13202979777702</v>
      </c>
      <c r="P31" s="1">
        <v>657.34042215349496</v>
      </c>
      <c r="Q31" s="1">
        <v>465.94605362935499</v>
      </c>
      <c r="R31" s="1">
        <v>855.54466078642804</v>
      </c>
      <c r="S31" s="17" t="s">
        <v>1</v>
      </c>
      <c r="T31" s="19">
        <v>-11.7154880426113</v>
      </c>
      <c r="W31" s="17" t="s">
        <v>1</v>
      </c>
      <c r="X31" s="1">
        <v>489.17577787768602</v>
      </c>
      <c r="Y31" s="1">
        <v>529.73235067282496</v>
      </c>
    </row>
    <row r="32" spans="1:25">
      <c r="A32" s="17" t="s">
        <v>2</v>
      </c>
      <c r="B32" s="1">
        <v>980.17586297686205</v>
      </c>
      <c r="C32" s="1">
        <v>88.139283086991</v>
      </c>
      <c r="D32" s="1">
        <v>65.533356785490895</v>
      </c>
      <c r="E32" s="1">
        <v>-10.373126052868299</v>
      </c>
      <c r="F32" s="1">
        <v>-28.831738736100501</v>
      </c>
      <c r="G32" s="1">
        <v>94.494295614637494</v>
      </c>
      <c r="H32" s="17" t="s">
        <v>2</v>
      </c>
      <c r="I32" s="19">
        <v>-3.2672528765895401</v>
      </c>
      <c r="L32" s="17" t="s">
        <v>2</v>
      </c>
      <c r="M32" s="1">
        <v>3102.1024173954602</v>
      </c>
      <c r="N32" s="1">
        <v>300.00776278849702</v>
      </c>
      <c r="O32" s="1">
        <v>397.04536628803203</v>
      </c>
      <c r="P32" s="1">
        <v>750.183067528729</v>
      </c>
      <c r="Q32" s="1">
        <v>475.40506676651597</v>
      </c>
      <c r="R32" s="1">
        <v>973.95234129181301</v>
      </c>
      <c r="S32" s="17" t="s">
        <v>2</v>
      </c>
      <c r="T32" s="19">
        <v>-10.3403413913182</v>
      </c>
      <c r="W32" s="17" t="s">
        <v>2</v>
      </c>
      <c r="X32" s="1">
        <v>561.41044051566496</v>
      </c>
      <c r="Y32" s="1">
        <v>664.67474367882096</v>
      </c>
    </row>
    <row r="33" spans="1:25">
      <c r="A33" s="17" t="s">
        <v>3</v>
      </c>
      <c r="B33" s="1">
        <v>37.262552185055299</v>
      </c>
      <c r="C33" s="1">
        <v>1464.7668134200001</v>
      </c>
      <c r="D33" s="1">
        <v>93.221264206287898</v>
      </c>
      <c r="E33" s="1">
        <v>16.4015483259356</v>
      </c>
      <c r="F33" s="1">
        <v>-151.966172382129</v>
      </c>
      <c r="G33" s="1">
        <v>25.628709026983401</v>
      </c>
      <c r="H33" s="17" t="s">
        <v>3</v>
      </c>
      <c r="J33" s="19">
        <v>-14.6476681342</v>
      </c>
      <c r="L33" s="17" t="s">
        <v>3</v>
      </c>
      <c r="M33" s="1">
        <v>345.678911993783</v>
      </c>
      <c r="N33" s="1">
        <v>2021.7914774429901</v>
      </c>
      <c r="O33" s="1">
        <v>307.39935056590002</v>
      </c>
      <c r="P33" s="1">
        <v>563.66444052915301</v>
      </c>
      <c r="Q33" s="1">
        <v>536.56511219491904</v>
      </c>
      <c r="R33" s="1">
        <v>506.32813512157401</v>
      </c>
      <c r="S33" s="17" t="s">
        <v>3</v>
      </c>
      <c r="U33" s="19">
        <v>-20.2179147744299</v>
      </c>
      <c r="W33" s="17" t="s">
        <v>3</v>
      </c>
      <c r="X33" s="1">
        <v>527.92617233992496</v>
      </c>
      <c r="Y33" s="1">
        <v>428.149239204129</v>
      </c>
    </row>
    <row r="34" spans="1:25">
      <c r="A34" s="17" t="s">
        <v>4</v>
      </c>
      <c r="B34" s="1">
        <v>31.509844900014301</v>
      </c>
      <c r="C34" s="1">
        <v>1449.07297699782</v>
      </c>
      <c r="D34" s="1">
        <v>82.853473931877801</v>
      </c>
      <c r="E34" s="1">
        <v>-0.46296639057950301</v>
      </c>
      <c r="F34" s="1">
        <v>-152.89247795115801</v>
      </c>
      <c r="G34" s="1">
        <v>28.109797036257302</v>
      </c>
      <c r="H34" s="17" t="s">
        <v>4</v>
      </c>
      <c r="J34" s="19">
        <v>-7.2453648849890904</v>
      </c>
      <c r="L34" s="17" t="s">
        <v>4</v>
      </c>
      <c r="M34" s="1">
        <v>343.61048563537997</v>
      </c>
      <c r="N34" s="1">
        <v>3341.8676330120402</v>
      </c>
      <c r="O34" s="1">
        <v>307.055443826312</v>
      </c>
      <c r="P34" s="1">
        <v>638.76437043926001</v>
      </c>
      <c r="Q34" s="1">
        <v>608.45263440481699</v>
      </c>
      <c r="R34" s="1">
        <v>503.78394305984699</v>
      </c>
      <c r="S34" s="17" t="s">
        <v>4</v>
      </c>
      <c r="U34" s="19">
        <v>-16.709338165060199</v>
      </c>
      <c r="W34" s="17" t="s">
        <v>4</v>
      </c>
      <c r="X34" s="1">
        <v>633.96078971562895</v>
      </c>
      <c r="Y34" s="1">
        <v>594.73497433755404</v>
      </c>
    </row>
    <row r="35" spans="1:25">
      <c r="A35" s="17" t="s">
        <v>5</v>
      </c>
      <c r="B35" s="1">
        <v>24.651681891120901</v>
      </c>
      <c r="C35" s="1">
        <v>1235.00895835506</v>
      </c>
      <c r="D35" s="1">
        <v>58.159262232493397</v>
      </c>
      <c r="E35" s="1">
        <v>-14.6208384889946</v>
      </c>
      <c r="F35" s="1">
        <v>-94.710564387803004</v>
      </c>
      <c r="G35" s="1">
        <v>28.040332497445299</v>
      </c>
      <c r="H35" s="17" t="s">
        <v>5</v>
      </c>
      <c r="J35" s="19">
        <v>-4.1166965278502099</v>
      </c>
      <c r="L35" s="17" t="s">
        <v>5</v>
      </c>
      <c r="M35" s="1">
        <v>376.964512626057</v>
      </c>
      <c r="N35" s="1">
        <v>4180.7741317337004</v>
      </c>
      <c r="O35" s="1">
        <v>337.9652471773</v>
      </c>
      <c r="P35" s="1">
        <v>793.369164426775</v>
      </c>
      <c r="Q35" s="1">
        <v>798.02094205272601</v>
      </c>
      <c r="R35" s="1">
        <v>544.41899608728704</v>
      </c>
      <c r="S35" s="17" t="s">
        <v>5</v>
      </c>
      <c r="U35" s="19">
        <v>-13.9359137724457</v>
      </c>
      <c r="W35" s="17" t="s">
        <v>5</v>
      </c>
      <c r="X35" s="1">
        <v>801.49271771890096</v>
      </c>
      <c r="Y35" s="1">
        <v>651.72155194558695</v>
      </c>
    </row>
    <row r="36" spans="1:25">
      <c r="A36" s="17" t="s">
        <v>6</v>
      </c>
      <c r="B36" s="1">
        <v>50.800145211873797</v>
      </c>
      <c r="C36" s="1">
        <v>110.818836032215</v>
      </c>
      <c r="D36" s="1">
        <v>874.92268209524798</v>
      </c>
      <c r="E36" s="1">
        <v>-76.544585086487501</v>
      </c>
      <c r="F36" s="1">
        <v>-189.52311902894999</v>
      </c>
      <c r="G36" s="1">
        <v>4.3468989124137698</v>
      </c>
      <c r="H36" s="17" t="s">
        <v>6</v>
      </c>
      <c r="K36" s="19">
        <v>-8.7492268209524795</v>
      </c>
      <c r="L36" s="17" t="s">
        <v>6</v>
      </c>
      <c r="M36" s="1">
        <v>342.754086905017</v>
      </c>
      <c r="N36" s="1">
        <v>268.53216783325797</v>
      </c>
      <c r="O36" s="1">
        <v>1468.5479545462999</v>
      </c>
      <c r="P36" s="1">
        <v>452.733040069558</v>
      </c>
      <c r="Q36" s="1">
        <v>472.15673494427898</v>
      </c>
      <c r="R36" s="1">
        <v>575.74498477805503</v>
      </c>
      <c r="S36" s="17" t="s">
        <v>6</v>
      </c>
      <c r="V36" s="19">
        <v>-14.685479545463</v>
      </c>
      <c r="W36" s="17" t="s">
        <v>6</v>
      </c>
      <c r="X36" s="1">
        <v>431.40500206915902</v>
      </c>
      <c r="Y36" s="1">
        <v>313.06267783093898</v>
      </c>
    </row>
    <row r="37" spans="1:25">
      <c r="A37" s="17" t="s">
        <v>7</v>
      </c>
      <c r="B37" s="1">
        <v>24.494753740199599</v>
      </c>
      <c r="C37" s="1">
        <v>93.310588094511104</v>
      </c>
      <c r="D37" s="1">
        <v>1115.9475840416101</v>
      </c>
      <c r="E37" s="1">
        <v>-81.097400562861097</v>
      </c>
      <c r="F37" s="1">
        <v>-176.11678502089799</v>
      </c>
      <c r="G37" s="1">
        <v>-10.217902193477499</v>
      </c>
      <c r="H37" s="17" t="s">
        <v>7</v>
      </c>
      <c r="K37" s="19">
        <v>-5.5797379202080597</v>
      </c>
      <c r="L37" s="17" t="s">
        <v>7</v>
      </c>
      <c r="M37" s="1">
        <v>383.98590260259601</v>
      </c>
      <c r="N37" s="1">
        <v>286.55168285830803</v>
      </c>
      <c r="O37" s="1">
        <v>2785.4999646690499</v>
      </c>
      <c r="P37" s="1">
        <v>486.66768535757802</v>
      </c>
      <c r="Q37" s="1">
        <v>585.23039592958696</v>
      </c>
      <c r="R37" s="1">
        <v>762.55152846737599</v>
      </c>
      <c r="S37" s="17" t="s">
        <v>7</v>
      </c>
      <c r="V37" s="19">
        <v>-13.927499823345199</v>
      </c>
      <c r="W37" s="17" t="s">
        <v>7</v>
      </c>
      <c r="X37" s="1">
        <v>564.05033052793101</v>
      </c>
      <c r="Y37" s="1">
        <v>545.62978585555004</v>
      </c>
    </row>
    <row r="38" spans="1:25">
      <c r="A38" s="17" t="s">
        <v>8</v>
      </c>
      <c r="B38" s="1">
        <v>4.0790522102565099</v>
      </c>
      <c r="C38" s="1">
        <v>65.937557613105099</v>
      </c>
      <c r="D38" s="1">
        <v>1070.0761967631699</v>
      </c>
      <c r="E38" s="1">
        <v>-84.904886668293898</v>
      </c>
      <c r="F38" s="1">
        <v>-20.751252780743801</v>
      </c>
      <c r="G38" s="1">
        <v>-6.8502219835867297</v>
      </c>
      <c r="H38" s="17" t="s">
        <v>8</v>
      </c>
      <c r="K38" s="19">
        <v>-3.5669206558772202</v>
      </c>
      <c r="L38" s="17" t="s">
        <v>8</v>
      </c>
      <c r="M38" s="1">
        <v>445.37519596302798</v>
      </c>
      <c r="N38" s="1">
        <v>316.37526425516501</v>
      </c>
      <c r="O38" s="1">
        <v>3716.7592084974399</v>
      </c>
      <c r="P38" s="1">
        <v>538.25597541350896</v>
      </c>
      <c r="Q38" s="1">
        <v>728.58708077439803</v>
      </c>
      <c r="R38" s="1">
        <v>932.61523641201097</v>
      </c>
      <c r="S38" s="17" t="s">
        <v>8</v>
      </c>
      <c r="V38" s="19">
        <v>-12.3891973616581</v>
      </c>
      <c r="W38" s="17" t="s">
        <v>8</v>
      </c>
      <c r="X38" s="1">
        <v>700.30950330089195</v>
      </c>
      <c r="Y38" s="1">
        <v>668.16922010097403</v>
      </c>
    </row>
    <row r="39" spans="1:25">
      <c r="A39" s="3"/>
    </row>
    <row r="40" spans="1:25" s="20" customFormat="1" ht="15" thickBot="1">
      <c r="A40" s="21"/>
    </row>
    <row r="41" spans="1:25">
      <c r="A41" s="3" t="s">
        <v>30</v>
      </c>
      <c r="B41" s="13" t="s">
        <v>35</v>
      </c>
      <c r="D41" s="7" t="s">
        <v>32</v>
      </c>
    </row>
    <row r="42" spans="1:25">
      <c r="A42" s="7" t="s">
        <v>27</v>
      </c>
      <c r="B42" s="7" t="s">
        <v>33</v>
      </c>
      <c r="D42" s="7" t="s">
        <v>34</v>
      </c>
    </row>
    <row r="43" spans="1:25">
      <c r="A43" s="7" t="s">
        <v>74</v>
      </c>
      <c r="B43" s="7">
        <v>1.6</v>
      </c>
    </row>
    <row r="44" spans="1:25">
      <c r="A44" s="7" t="s">
        <v>29</v>
      </c>
    </row>
    <row r="45" spans="1: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>
      <c r="B46" s="8" t="s">
        <v>40</v>
      </c>
      <c r="C46" s="8"/>
      <c r="D46" s="8"/>
      <c r="E46" s="8"/>
      <c r="F46" s="8"/>
      <c r="G46" s="8"/>
      <c r="H46" s="15"/>
      <c r="I46" s="8" t="s">
        <v>41</v>
      </c>
      <c r="J46" s="8"/>
      <c r="K46" s="8"/>
      <c r="L46" s="15"/>
      <c r="M46" s="8" t="s">
        <v>42</v>
      </c>
      <c r="N46" s="8"/>
      <c r="O46" s="8"/>
      <c r="P46" s="8"/>
      <c r="Q46" s="8"/>
      <c r="R46" s="8"/>
      <c r="S46" s="15"/>
      <c r="T46" s="8" t="s">
        <v>43</v>
      </c>
      <c r="U46" s="8"/>
      <c r="V46" s="8"/>
      <c r="W46" s="15"/>
    </row>
    <row r="47" spans="1:25">
      <c r="A47" s="2" t="s">
        <v>26</v>
      </c>
      <c r="B47" s="2" t="s">
        <v>13</v>
      </c>
      <c r="C47" s="2" t="s">
        <v>14</v>
      </c>
      <c r="D47" s="2" t="s">
        <v>15</v>
      </c>
      <c r="E47" s="2" t="s">
        <v>16</v>
      </c>
      <c r="F47" s="2" t="s">
        <v>17</v>
      </c>
      <c r="G47" s="2" t="s">
        <v>18</v>
      </c>
      <c r="H47" s="2" t="s">
        <v>26</v>
      </c>
      <c r="I47" s="2" t="s">
        <v>13</v>
      </c>
      <c r="J47" s="2" t="s">
        <v>14</v>
      </c>
      <c r="K47" s="2" t="s">
        <v>15</v>
      </c>
      <c r="L47" s="2" t="s">
        <v>26</v>
      </c>
      <c r="M47" s="2" t="s">
        <v>13</v>
      </c>
      <c r="N47" s="2" t="s">
        <v>14</v>
      </c>
      <c r="O47" s="2" t="s">
        <v>15</v>
      </c>
      <c r="P47" s="2" t="s">
        <v>16</v>
      </c>
      <c r="Q47" s="2" t="s">
        <v>17</v>
      </c>
      <c r="R47" s="2" t="s">
        <v>18</v>
      </c>
      <c r="S47" s="2" t="s">
        <v>26</v>
      </c>
      <c r="T47" s="2" t="s">
        <v>13</v>
      </c>
      <c r="U47" s="2" t="s">
        <v>14</v>
      </c>
      <c r="V47" s="2" t="s">
        <v>15</v>
      </c>
      <c r="W47" s="2" t="s">
        <v>26</v>
      </c>
      <c r="X47" s="2" t="s">
        <v>22</v>
      </c>
      <c r="Y47" s="2" t="s">
        <v>23</v>
      </c>
    </row>
    <row r="48" spans="1:25">
      <c r="A48" s="16">
        <v>0</v>
      </c>
      <c r="B48" s="1">
        <v>-52.222408390766397</v>
      </c>
      <c r="C48" s="1">
        <v>-29.209209399167399</v>
      </c>
      <c r="D48" s="1">
        <v>-63.7064387211446</v>
      </c>
      <c r="E48" s="1">
        <v>-58.412607824900803</v>
      </c>
      <c r="F48" s="1">
        <v>55.572625690282599</v>
      </c>
      <c r="G48" s="1">
        <v>134.93435502967</v>
      </c>
      <c r="H48" s="16">
        <v>0</v>
      </c>
      <c r="L48" s="16">
        <v>0</v>
      </c>
      <c r="M48" s="1">
        <v>414.57208856219103</v>
      </c>
      <c r="N48" s="1">
        <v>365.59487906141601</v>
      </c>
      <c r="O48" s="1">
        <v>356.79332891432801</v>
      </c>
      <c r="P48" s="1">
        <v>565.62054528300905</v>
      </c>
      <c r="Q48" s="1">
        <v>541.96580733642702</v>
      </c>
      <c r="R48" s="1">
        <v>585.02122856654501</v>
      </c>
      <c r="S48" s="16">
        <v>0</v>
      </c>
      <c r="W48" s="16">
        <v>0</v>
      </c>
      <c r="X48" s="1">
        <v>362.26894530718602</v>
      </c>
      <c r="Y48" s="1">
        <v>170.61375621853</v>
      </c>
    </row>
    <row r="49" spans="1:208">
      <c r="A49" s="17" t="s">
        <v>0</v>
      </c>
      <c r="B49" s="1">
        <v>737.39621168870804</v>
      </c>
      <c r="C49" s="1">
        <v>91.747440302628405</v>
      </c>
      <c r="D49" s="1">
        <v>131.92773615216799</v>
      </c>
      <c r="E49" s="1">
        <v>7.3767078265377997</v>
      </c>
      <c r="F49" s="1">
        <v>-45.953217549077799</v>
      </c>
      <c r="G49" s="1">
        <v>233.49135886911199</v>
      </c>
      <c r="H49" s="17" t="s">
        <v>0</v>
      </c>
      <c r="I49" s="19">
        <v>-7.3739621168870801</v>
      </c>
      <c r="L49" s="17" t="s">
        <v>0</v>
      </c>
      <c r="M49" s="1">
        <v>1591.74191967361</v>
      </c>
      <c r="N49" s="1">
        <v>376.40224963832998</v>
      </c>
      <c r="O49" s="1">
        <v>359.20014499934098</v>
      </c>
      <c r="P49" s="1">
        <v>636.42876446571302</v>
      </c>
      <c r="Q49" s="1">
        <v>512.35233011084097</v>
      </c>
      <c r="R49" s="1">
        <v>638.49775658754504</v>
      </c>
      <c r="S49" s="17" t="s">
        <v>0</v>
      </c>
      <c r="T49" s="19">
        <v>-15.9174191967361</v>
      </c>
      <c r="W49" s="17" t="s">
        <v>0</v>
      </c>
      <c r="X49" s="1">
        <v>460.48181194522101</v>
      </c>
      <c r="Y49" s="1">
        <v>396.43040828879401</v>
      </c>
    </row>
    <row r="50" spans="1:208">
      <c r="A50" s="17" t="s">
        <v>1</v>
      </c>
      <c r="B50" s="1">
        <v>856.16748131606403</v>
      </c>
      <c r="C50" s="1">
        <v>58.4179978690958</v>
      </c>
      <c r="D50" s="1">
        <v>98.469982109243702</v>
      </c>
      <c r="E50" s="1">
        <v>14.233979299562099</v>
      </c>
      <c r="F50" s="1">
        <v>-18.047051460516499</v>
      </c>
      <c r="G50" s="1">
        <v>221.50912027029099</v>
      </c>
      <c r="H50" s="17" t="s">
        <v>1</v>
      </c>
      <c r="I50" s="19">
        <v>-4.2808374065803196</v>
      </c>
      <c r="L50" s="17" t="s">
        <v>1</v>
      </c>
      <c r="M50" s="1">
        <v>2485.47089867259</v>
      </c>
      <c r="N50" s="1">
        <v>372.91596864488298</v>
      </c>
      <c r="O50" s="1">
        <v>351.50436494453601</v>
      </c>
      <c r="P50" s="1">
        <v>726.47999868274098</v>
      </c>
      <c r="Q50" s="1">
        <v>498.39725738874199</v>
      </c>
      <c r="R50" s="1">
        <v>714.61687220885699</v>
      </c>
      <c r="S50" s="17" t="s">
        <v>1</v>
      </c>
      <c r="T50" s="19">
        <v>-12.4273544933629</v>
      </c>
      <c r="W50" s="17" t="s">
        <v>1</v>
      </c>
      <c r="X50" s="1">
        <v>512.14077387544103</v>
      </c>
      <c r="Y50" s="1">
        <v>552.65755259810203</v>
      </c>
    </row>
    <row r="51" spans="1:208">
      <c r="A51" s="17" t="s">
        <v>2</v>
      </c>
      <c r="B51" s="1">
        <v>990.81705144831403</v>
      </c>
      <c r="C51" s="1">
        <v>56.920265438764801</v>
      </c>
      <c r="D51" s="1">
        <v>72.832666447016607</v>
      </c>
      <c r="E51" s="1">
        <v>0.56612578440814498</v>
      </c>
      <c r="F51" s="1">
        <v>-17.348606249332601</v>
      </c>
      <c r="G51" s="1">
        <v>235.63841246053201</v>
      </c>
      <c r="H51" s="17" t="s">
        <v>2</v>
      </c>
      <c r="I51" s="19">
        <v>-3.3027235048277102</v>
      </c>
      <c r="L51" s="17" t="s">
        <v>2</v>
      </c>
      <c r="M51" s="1">
        <v>3298.9407804594698</v>
      </c>
      <c r="N51" s="1">
        <v>402.67212275038202</v>
      </c>
      <c r="O51" s="1">
        <v>358.99996244674998</v>
      </c>
      <c r="P51" s="1">
        <v>835.21444051326796</v>
      </c>
      <c r="Q51" s="1">
        <v>523.66724465348</v>
      </c>
      <c r="R51" s="1">
        <v>831.87157545415596</v>
      </c>
      <c r="S51" s="17" t="s">
        <v>2</v>
      </c>
      <c r="T51" s="19">
        <v>-10.996469268198201</v>
      </c>
      <c r="W51" s="17" t="s">
        <v>2</v>
      </c>
      <c r="X51" s="1">
        <v>591.94245048404298</v>
      </c>
      <c r="Y51" s="1">
        <v>699.49422055033904</v>
      </c>
    </row>
    <row r="52" spans="1:208">
      <c r="A52" s="17" t="s">
        <v>3</v>
      </c>
      <c r="B52" s="1">
        <v>22.264833524001201</v>
      </c>
      <c r="C52" s="1">
        <v>854.74921710672095</v>
      </c>
      <c r="D52" s="1">
        <v>118.141962680944</v>
      </c>
      <c r="E52" s="1">
        <v>19.5559144160224</v>
      </c>
      <c r="F52" s="1">
        <v>-468.32141494073898</v>
      </c>
      <c r="G52" s="1">
        <v>115.20898603853</v>
      </c>
      <c r="H52" s="17" t="s">
        <v>3</v>
      </c>
      <c r="J52" s="19">
        <v>-8.5474921710672103</v>
      </c>
      <c r="L52" s="17" t="s">
        <v>3</v>
      </c>
      <c r="M52" s="1">
        <v>413.98861661312998</v>
      </c>
      <c r="N52" s="1">
        <v>1502.6884338234099</v>
      </c>
      <c r="O52" s="1">
        <v>374.74471017676399</v>
      </c>
      <c r="P52" s="1">
        <v>600.60290945000895</v>
      </c>
      <c r="Q52" s="1">
        <v>606.95282624401</v>
      </c>
      <c r="R52" s="1">
        <v>525.29862219921495</v>
      </c>
      <c r="S52" s="17" t="s">
        <v>3</v>
      </c>
      <c r="U52" s="19">
        <v>-15.026884338234099</v>
      </c>
      <c r="W52" s="17" t="s">
        <v>3</v>
      </c>
      <c r="X52" s="1">
        <v>499.96305200531901</v>
      </c>
      <c r="Y52" s="1">
        <v>364.36194985300699</v>
      </c>
    </row>
    <row r="53" spans="1:208">
      <c r="A53" s="17" t="s">
        <v>4</v>
      </c>
      <c r="B53" s="1">
        <v>-5.5223097698256502</v>
      </c>
      <c r="C53" s="1">
        <v>1077.8885739196701</v>
      </c>
      <c r="D53" s="1">
        <v>92.3821083299012</v>
      </c>
      <c r="E53" s="1">
        <v>33.095026460135202</v>
      </c>
      <c r="F53" s="1">
        <v>-436.89133528729201</v>
      </c>
      <c r="G53" s="1">
        <v>130.86375637364901</v>
      </c>
      <c r="H53" s="17" t="s">
        <v>4</v>
      </c>
      <c r="J53" s="19">
        <v>-5.3894428695983398</v>
      </c>
      <c r="L53" s="17" t="s">
        <v>4</v>
      </c>
      <c r="M53" s="1">
        <v>448.38258712930701</v>
      </c>
      <c r="N53" s="1">
        <v>2705.2503291394</v>
      </c>
      <c r="O53" s="1">
        <v>378.526849707564</v>
      </c>
      <c r="P53" s="1">
        <v>762.260917700204</v>
      </c>
      <c r="Q53" s="1">
        <v>806.61903233035196</v>
      </c>
      <c r="R53" s="1">
        <v>563.70224996741001</v>
      </c>
      <c r="S53" s="17" t="s">
        <v>4</v>
      </c>
      <c r="U53" s="19">
        <v>-13.526251645697</v>
      </c>
      <c r="W53" s="17" t="s">
        <v>4</v>
      </c>
      <c r="X53" s="1">
        <v>598.27359939824998</v>
      </c>
      <c r="Y53" s="1">
        <v>599.11828494805195</v>
      </c>
    </row>
    <row r="54" spans="1:208">
      <c r="A54" s="17" t="s">
        <v>5</v>
      </c>
      <c r="B54" s="1">
        <v>-18.583320575359501</v>
      </c>
      <c r="C54" s="1">
        <v>1004.85250732928</v>
      </c>
      <c r="D54" s="1">
        <v>41.9898682576002</v>
      </c>
      <c r="E54" s="1">
        <v>24.0415623606218</v>
      </c>
      <c r="F54" s="1">
        <v>-201.689011113654</v>
      </c>
      <c r="G54" s="1">
        <v>138.771354895591</v>
      </c>
      <c r="H54" s="17" t="s">
        <v>5</v>
      </c>
      <c r="J54" s="19">
        <v>-3.3495083577642601</v>
      </c>
      <c r="L54" s="17" t="s">
        <v>5</v>
      </c>
      <c r="M54" s="1">
        <v>482.21217064832501</v>
      </c>
      <c r="N54" s="1">
        <v>3423.6110729470702</v>
      </c>
      <c r="O54" s="1">
        <v>387.56897904674997</v>
      </c>
      <c r="P54" s="1">
        <v>916.62753400711097</v>
      </c>
      <c r="Q54" s="1">
        <v>1063.5134170206099</v>
      </c>
      <c r="R54" s="1">
        <v>612.92498836171399</v>
      </c>
      <c r="S54" s="17" t="s">
        <v>5</v>
      </c>
      <c r="U54" s="19">
        <v>-11.4120369098236</v>
      </c>
      <c r="W54" s="17" t="s">
        <v>5</v>
      </c>
      <c r="X54" s="1">
        <v>701.23246378910301</v>
      </c>
      <c r="Y54" s="1">
        <v>702.72266099268199</v>
      </c>
    </row>
    <row r="55" spans="1:208">
      <c r="A55" s="17" t="s">
        <v>6</v>
      </c>
      <c r="B55" s="1">
        <v>1.5160836267122799</v>
      </c>
      <c r="C55" s="1">
        <v>35.942534964459</v>
      </c>
      <c r="D55" s="1">
        <v>898.10919655724797</v>
      </c>
      <c r="E55" s="1">
        <v>-56.857045912017</v>
      </c>
      <c r="F55" s="1">
        <v>-236.10636041672799</v>
      </c>
      <c r="G55" s="1">
        <v>207.55304745569001</v>
      </c>
      <c r="H55" s="17" t="s">
        <v>6</v>
      </c>
      <c r="K55" s="19">
        <v>-8.9810919655724799</v>
      </c>
      <c r="L55" s="17" t="s">
        <v>6</v>
      </c>
      <c r="M55" s="1">
        <v>392.87260095750997</v>
      </c>
      <c r="N55" s="1">
        <v>349.32022358869602</v>
      </c>
      <c r="O55" s="1">
        <v>1539.52161117282</v>
      </c>
      <c r="P55" s="1">
        <v>534.17212517468295</v>
      </c>
      <c r="Q55" s="1">
        <v>610.64086767898402</v>
      </c>
      <c r="R55" s="1">
        <v>642.47245862430702</v>
      </c>
      <c r="S55" s="17" t="s">
        <v>6</v>
      </c>
      <c r="V55" s="19">
        <v>-15.3952161117282</v>
      </c>
      <c r="W55" s="17" t="s">
        <v>6</v>
      </c>
      <c r="X55" s="1">
        <v>480.83635243575901</v>
      </c>
      <c r="Y55" s="1">
        <v>382.90135041707498</v>
      </c>
    </row>
    <row r="56" spans="1:208">
      <c r="A56" s="17" t="s">
        <v>7</v>
      </c>
      <c r="B56" s="1">
        <v>-28.420069652826701</v>
      </c>
      <c r="C56" s="1">
        <v>8.6532345205772199</v>
      </c>
      <c r="D56" s="1">
        <v>1213.4547074208999</v>
      </c>
      <c r="E56" s="1">
        <v>-58.772167125293699</v>
      </c>
      <c r="F56" s="1">
        <v>-250.890743683457</v>
      </c>
      <c r="G56" s="1">
        <v>229.883010085726</v>
      </c>
      <c r="H56" s="17" t="s">
        <v>7</v>
      </c>
      <c r="K56" s="19">
        <v>-6.0672735371045103</v>
      </c>
      <c r="L56" s="17" t="s">
        <v>7</v>
      </c>
      <c r="M56" s="1">
        <v>463.51576640021301</v>
      </c>
      <c r="N56" s="1">
        <v>401.50417199758402</v>
      </c>
      <c r="O56" s="1">
        <v>3258.7615285665602</v>
      </c>
      <c r="P56" s="1">
        <v>637.47620669312596</v>
      </c>
      <c r="Q56" s="1">
        <v>912.06982138383898</v>
      </c>
      <c r="R56" s="1">
        <v>841.49471962508801</v>
      </c>
      <c r="S56" s="17" t="s">
        <v>7</v>
      </c>
      <c r="V56" s="19">
        <v>-16.2938076428328</v>
      </c>
      <c r="W56" s="17" t="s">
        <v>7</v>
      </c>
      <c r="X56" s="1">
        <v>688.25554035230698</v>
      </c>
      <c r="Y56" s="1">
        <v>701.61937164368305</v>
      </c>
    </row>
    <row r="57" spans="1:208">
      <c r="A57" s="17" t="s">
        <v>8</v>
      </c>
      <c r="B57" s="1">
        <v>-37.341095129503401</v>
      </c>
      <c r="C57" s="1">
        <v>1.51888224778101</v>
      </c>
      <c r="D57" s="1">
        <v>1119.93485198451</v>
      </c>
      <c r="E57" s="1">
        <v>-50.353745388816002</v>
      </c>
      <c r="F57" s="1">
        <v>-164.241586122212</v>
      </c>
      <c r="G57" s="1">
        <v>217.89400298819501</v>
      </c>
      <c r="H57" s="17" t="s">
        <v>8</v>
      </c>
      <c r="K57" s="19">
        <v>-3.7331161732816902</v>
      </c>
      <c r="L57" s="17" t="s">
        <v>8</v>
      </c>
      <c r="M57" s="1">
        <v>539.57596368143095</v>
      </c>
      <c r="N57" s="1">
        <v>471.30595072718802</v>
      </c>
      <c r="O57" s="1">
        <v>4292.8279417900403</v>
      </c>
      <c r="P57" s="1">
        <v>733.94241950950197</v>
      </c>
      <c r="Q57" s="1">
        <v>1185.5876075171</v>
      </c>
      <c r="R57" s="1">
        <v>1007.57875305112</v>
      </c>
      <c r="S57" s="17" t="s">
        <v>8</v>
      </c>
      <c r="V57" s="19">
        <v>-14.309426472633501</v>
      </c>
      <c r="W57" s="17" t="s">
        <v>8</v>
      </c>
      <c r="X57" s="1">
        <v>891.47145550911603</v>
      </c>
      <c r="Y57" s="1">
        <v>817.37610004069995</v>
      </c>
    </row>
    <row r="59" spans="1:208" ht="15" thickBo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</row>
    <row r="60" spans="1:208">
      <c r="A60" s="7" t="s">
        <v>30</v>
      </c>
      <c r="B60" s="13" t="s">
        <v>11</v>
      </c>
      <c r="D60" s="7" t="s">
        <v>32</v>
      </c>
    </row>
    <row r="61" spans="1:208">
      <c r="A61" s="7" t="s">
        <v>27</v>
      </c>
      <c r="B61" s="7" t="s">
        <v>33</v>
      </c>
      <c r="D61" s="7" t="s">
        <v>34</v>
      </c>
    </row>
    <row r="62" spans="1:208">
      <c r="A62" s="7" t="s">
        <v>74</v>
      </c>
      <c r="B62" s="7">
        <v>1.6</v>
      </c>
    </row>
    <row r="63" spans="1:208">
      <c r="A63" s="7" t="s">
        <v>29</v>
      </c>
    </row>
    <row r="64" spans="1:208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>
      <c r="B65" s="8" t="s">
        <v>40</v>
      </c>
      <c r="C65" s="8"/>
      <c r="D65" s="8"/>
      <c r="E65" s="8"/>
      <c r="F65" s="8"/>
      <c r="G65" s="8"/>
      <c r="H65" s="15"/>
      <c r="I65" s="8" t="s">
        <v>41</v>
      </c>
      <c r="J65" s="8"/>
      <c r="K65" s="8"/>
      <c r="L65" s="15"/>
      <c r="M65" s="8" t="s">
        <v>42</v>
      </c>
      <c r="N65" s="8"/>
      <c r="O65" s="8"/>
      <c r="P65" s="8"/>
      <c r="Q65" s="8"/>
      <c r="R65" s="8"/>
      <c r="S65" s="15"/>
      <c r="T65" s="8" t="s">
        <v>43</v>
      </c>
      <c r="U65" s="8"/>
      <c r="V65" s="8"/>
      <c r="W65" s="15"/>
    </row>
    <row r="66" spans="1:25">
      <c r="A66" s="2" t="s">
        <v>26</v>
      </c>
      <c r="B66" s="2" t="s">
        <v>13</v>
      </c>
      <c r="C66" s="2" t="s">
        <v>14</v>
      </c>
      <c r="D66" s="2" t="s">
        <v>15</v>
      </c>
      <c r="E66" s="2" t="s">
        <v>16</v>
      </c>
      <c r="F66" s="2" t="s">
        <v>17</v>
      </c>
      <c r="G66" s="2" t="s">
        <v>18</v>
      </c>
      <c r="H66" s="2" t="s">
        <v>26</v>
      </c>
      <c r="I66" s="2" t="s">
        <v>13</v>
      </c>
      <c r="J66" s="2" t="s">
        <v>14</v>
      </c>
      <c r="K66" s="2" t="s">
        <v>15</v>
      </c>
      <c r="L66" s="2" t="s">
        <v>26</v>
      </c>
      <c r="M66" s="2" t="s">
        <v>13</v>
      </c>
      <c r="N66" s="2" t="s">
        <v>14</v>
      </c>
      <c r="O66" s="2" t="s">
        <v>15</v>
      </c>
      <c r="P66" s="2" t="s">
        <v>16</v>
      </c>
      <c r="Q66" s="2" t="s">
        <v>17</v>
      </c>
      <c r="R66" s="2" t="s">
        <v>18</v>
      </c>
      <c r="S66" s="2" t="s">
        <v>26</v>
      </c>
      <c r="T66" s="2" t="s">
        <v>13</v>
      </c>
      <c r="U66" s="2" t="s">
        <v>14</v>
      </c>
      <c r="V66" s="2" t="s">
        <v>15</v>
      </c>
      <c r="W66" s="2" t="s">
        <v>26</v>
      </c>
      <c r="X66" s="2" t="s">
        <v>22</v>
      </c>
      <c r="Y66" s="2" t="s">
        <v>23</v>
      </c>
    </row>
    <row r="67" spans="1:25">
      <c r="A67" s="16">
        <v>0</v>
      </c>
      <c r="B67" s="1">
        <v>35.405445988885901</v>
      </c>
      <c r="C67" s="1">
        <v>65.682226798798496</v>
      </c>
      <c r="D67" s="1">
        <v>12.876176651528599</v>
      </c>
      <c r="E67" s="1">
        <v>-92.565295283006506</v>
      </c>
      <c r="F67" s="1">
        <v>8.7739900697901305</v>
      </c>
      <c r="G67" s="1">
        <v>153.90948407597199</v>
      </c>
      <c r="H67" s="16">
        <v>0</v>
      </c>
      <c r="L67" s="16">
        <v>0</v>
      </c>
      <c r="M67" s="1">
        <v>404.70533719486798</v>
      </c>
      <c r="N67" s="1">
        <v>346.38878225757202</v>
      </c>
      <c r="O67" s="1">
        <v>413.262052536108</v>
      </c>
      <c r="P67" s="1">
        <v>546.60718590785098</v>
      </c>
      <c r="Q67" s="1">
        <v>538.10468682042699</v>
      </c>
      <c r="R67" s="1">
        <v>573.34039279921797</v>
      </c>
      <c r="S67" s="16">
        <v>0</v>
      </c>
      <c r="W67" s="16">
        <v>0</v>
      </c>
      <c r="X67" s="1">
        <v>356.76891404941898</v>
      </c>
      <c r="Y67" s="1">
        <v>175.967802500152</v>
      </c>
    </row>
    <row r="68" spans="1:25">
      <c r="A68" s="17" t="s">
        <v>0</v>
      </c>
      <c r="B68" s="1">
        <v>674.38100377522198</v>
      </c>
      <c r="C68" s="1">
        <v>109.116355769612</v>
      </c>
      <c r="D68" s="1">
        <v>156.17340877530299</v>
      </c>
      <c r="E68" s="1">
        <v>-73.561546908891998</v>
      </c>
      <c r="F68" s="1">
        <v>-49.981300681829197</v>
      </c>
      <c r="G68" s="1">
        <v>30.6085650452262</v>
      </c>
      <c r="H68" s="17" t="s">
        <v>0</v>
      </c>
      <c r="I68" s="19">
        <v>-6.7438100377522199</v>
      </c>
      <c r="L68" s="17" t="s">
        <v>0</v>
      </c>
      <c r="M68" s="1">
        <v>1461.7139062492099</v>
      </c>
      <c r="N68" s="1">
        <v>371.86671678612799</v>
      </c>
      <c r="O68" s="1">
        <v>402.89129421357501</v>
      </c>
      <c r="P68" s="1">
        <v>648.73403274882196</v>
      </c>
      <c r="Q68" s="1">
        <v>502.37455244197503</v>
      </c>
      <c r="R68" s="1">
        <v>573.49527120872301</v>
      </c>
      <c r="S68" s="17" t="s">
        <v>0</v>
      </c>
      <c r="T68" s="19">
        <v>-14.6171390624921</v>
      </c>
      <c r="W68" s="17" t="s">
        <v>0</v>
      </c>
      <c r="X68" s="1">
        <v>458.38443274938197</v>
      </c>
      <c r="Y68" s="1">
        <v>324.528969786088</v>
      </c>
    </row>
    <row r="69" spans="1:25">
      <c r="A69" s="17" t="s">
        <v>1</v>
      </c>
      <c r="B69" s="1">
        <v>872.28201697859697</v>
      </c>
      <c r="C69" s="1">
        <v>98.434913847068401</v>
      </c>
      <c r="D69" s="1">
        <v>139.56056819506</v>
      </c>
      <c r="E69" s="1">
        <v>-72.266808177366499</v>
      </c>
      <c r="F69" s="1">
        <v>-41.308025502219401</v>
      </c>
      <c r="G69" s="1">
        <v>41.457830079775697</v>
      </c>
      <c r="H69" s="17" t="s">
        <v>1</v>
      </c>
      <c r="I69" s="19">
        <v>-4.36141008489298</v>
      </c>
      <c r="L69" s="17" t="s">
        <v>1</v>
      </c>
      <c r="M69" s="1">
        <v>2444.9204374035598</v>
      </c>
      <c r="N69" s="1">
        <v>386.05219080684702</v>
      </c>
      <c r="O69" s="1">
        <v>421.23753982536999</v>
      </c>
      <c r="P69" s="1">
        <v>748.67520320103199</v>
      </c>
      <c r="Q69" s="1">
        <v>533.84931440587195</v>
      </c>
      <c r="R69" s="1">
        <v>655.48276676182502</v>
      </c>
      <c r="S69" s="17" t="s">
        <v>1</v>
      </c>
      <c r="T69" s="19">
        <v>-12.224602187017799</v>
      </c>
      <c r="W69" s="17" t="s">
        <v>1</v>
      </c>
      <c r="X69" s="1">
        <v>532.86030085698405</v>
      </c>
      <c r="Y69" s="1">
        <v>503.42138184987101</v>
      </c>
    </row>
    <row r="70" spans="1:25">
      <c r="A70" s="17" t="s">
        <v>2</v>
      </c>
      <c r="B70" s="1">
        <v>968.06565627297596</v>
      </c>
      <c r="C70" s="1">
        <v>91.975984787747805</v>
      </c>
      <c r="D70" s="1">
        <v>126.768917227231</v>
      </c>
      <c r="E70" s="1">
        <v>-108.609139286749</v>
      </c>
      <c r="F70" s="1">
        <v>-21.880526557757101</v>
      </c>
      <c r="G70" s="1">
        <v>162.41890088469901</v>
      </c>
      <c r="H70" s="17" t="s">
        <v>2</v>
      </c>
      <c r="I70" s="19">
        <v>-3.2268855209099199</v>
      </c>
      <c r="J70" s="19"/>
      <c r="K70" s="19"/>
      <c r="L70" s="17" t="s">
        <v>2</v>
      </c>
      <c r="M70" s="1">
        <v>3131.2440697991101</v>
      </c>
      <c r="N70" s="1">
        <v>399.25524456825002</v>
      </c>
      <c r="O70" s="1">
        <v>411.91305175643998</v>
      </c>
      <c r="P70" s="1">
        <v>822.32771608440601</v>
      </c>
      <c r="Q70" s="1">
        <v>544.67971507114805</v>
      </c>
      <c r="R70" s="1">
        <v>704.81393410166402</v>
      </c>
      <c r="S70" s="17" t="s">
        <v>2</v>
      </c>
      <c r="T70" s="19">
        <v>-10.437480232663701</v>
      </c>
      <c r="W70" s="17" t="s">
        <v>2</v>
      </c>
      <c r="X70" s="1">
        <v>589.78303563456404</v>
      </c>
      <c r="Y70" s="1">
        <v>620.20835532654905</v>
      </c>
    </row>
    <row r="71" spans="1:25">
      <c r="A71" s="17" t="s">
        <v>3</v>
      </c>
      <c r="B71" s="1">
        <v>59.598397663173799</v>
      </c>
      <c r="C71" s="1">
        <v>946.66586598026299</v>
      </c>
      <c r="D71" s="1">
        <v>165.42644012263901</v>
      </c>
      <c r="E71" s="1">
        <v>-103.00145066123601</v>
      </c>
      <c r="F71" s="1">
        <v>-168.98224122698599</v>
      </c>
      <c r="G71" s="1">
        <v>136.32806721731501</v>
      </c>
      <c r="H71" s="17" t="s">
        <v>3</v>
      </c>
      <c r="I71" s="19"/>
      <c r="J71" s="19">
        <v>-9.4666586598026292</v>
      </c>
      <c r="K71" s="19"/>
      <c r="L71" s="17" t="s">
        <v>3</v>
      </c>
      <c r="M71" s="1">
        <v>437.63158452220603</v>
      </c>
      <c r="N71" s="1">
        <v>1705.07517409292</v>
      </c>
      <c r="O71" s="1">
        <v>418.28680726416502</v>
      </c>
      <c r="P71" s="1">
        <v>657.04640968301806</v>
      </c>
      <c r="Q71" s="1">
        <v>652.95831857644396</v>
      </c>
      <c r="R71" s="1">
        <v>569.51238446596699</v>
      </c>
      <c r="S71" s="17" t="s">
        <v>3</v>
      </c>
      <c r="U71" s="19">
        <v>-17.050751740929201</v>
      </c>
      <c r="W71" s="17" t="s">
        <v>3</v>
      </c>
      <c r="X71" s="1">
        <v>522.95475237420305</v>
      </c>
      <c r="Y71" s="1">
        <v>403.86288667193497</v>
      </c>
    </row>
    <row r="72" spans="1:25">
      <c r="A72" s="17" t="s">
        <v>4</v>
      </c>
      <c r="B72" s="1">
        <v>53.455495228724899</v>
      </c>
      <c r="C72" s="1">
        <v>1114.70090446315</v>
      </c>
      <c r="D72" s="1">
        <v>142.334610547751</v>
      </c>
      <c r="E72" s="1">
        <v>-105.488629042542</v>
      </c>
      <c r="F72" s="1">
        <v>-163.80144407632599</v>
      </c>
      <c r="G72" s="1">
        <v>151.18935696700601</v>
      </c>
      <c r="H72" s="17" t="s">
        <v>4</v>
      </c>
      <c r="I72" s="19"/>
      <c r="J72" s="19">
        <v>-5.5735045223157504</v>
      </c>
      <c r="K72" s="19"/>
      <c r="L72" s="17" t="s">
        <v>4</v>
      </c>
      <c r="M72" s="1">
        <v>461.291934240393</v>
      </c>
      <c r="N72" s="1">
        <v>2785.7107091214302</v>
      </c>
      <c r="O72" s="1">
        <v>433.54803978075898</v>
      </c>
      <c r="P72" s="1">
        <v>771.06089223931997</v>
      </c>
      <c r="Q72" s="1">
        <v>754.95915670545901</v>
      </c>
      <c r="R72" s="1">
        <v>600.79154955972399</v>
      </c>
      <c r="S72" s="17" t="s">
        <v>4</v>
      </c>
      <c r="U72" s="19">
        <v>-13.9285535456071</v>
      </c>
      <c r="W72" s="17" t="s">
        <v>4</v>
      </c>
      <c r="X72" s="1">
        <v>618.18595962593497</v>
      </c>
      <c r="Y72" s="1">
        <v>579.71917471607196</v>
      </c>
    </row>
    <row r="73" spans="1:25">
      <c r="A73" s="17" t="s">
        <v>5</v>
      </c>
      <c r="B73" s="1">
        <v>53.386844858829299</v>
      </c>
      <c r="C73" s="1">
        <v>1080.02350052624</v>
      </c>
      <c r="D73" s="1">
        <v>108.04734381244501</v>
      </c>
      <c r="E73" s="1">
        <v>-116.562645998261</v>
      </c>
      <c r="F73" s="1">
        <v>-82.336196908128798</v>
      </c>
      <c r="G73" s="1">
        <v>159.04610511752699</v>
      </c>
      <c r="H73" s="17" t="s">
        <v>5</v>
      </c>
      <c r="I73" s="19"/>
      <c r="J73" s="19">
        <v>-3.6000783350874501</v>
      </c>
      <c r="K73" s="19"/>
      <c r="L73" s="17" t="s">
        <v>5</v>
      </c>
      <c r="M73" s="1">
        <v>477.23935260881001</v>
      </c>
      <c r="N73" s="1">
        <v>3414.5983332791702</v>
      </c>
      <c r="O73" s="1">
        <v>435.06676647399303</v>
      </c>
      <c r="P73" s="1">
        <v>877.80870549131998</v>
      </c>
      <c r="Q73" s="1">
        <v>855.01682572970799</v>
      </c>
      <c r="R73" s="1">
        <v>628.23543527213496</v>
      </c>
      <c r="S73" s="17" t="s">
        <v>5</v>
      </c>
      <c r="U73" s="19">
        <v>-11.381994444263899</v>
      </c>
      <c r="W73" s="17" t="s">
        <v>5</v>
      </c>
      <c r="X73" s="1">
        <v>688.78800252037104</v>
      </c>
      <c r="Y73" s="1">
        <v>665.97831117778003</v>
      </c>
    </row>
    <row r="74" spans="1:25">
      <c r="A74" s="17" t="s">
        <v>6</v>
      </c>
      <c r="B74" s="1">
        <v>45.522876283595998</v>
      </c>
      <c r="C74" s="1">
        <v>85.000361498215895</v>
      </c>
      <c r="D74" s="1">
        <v>444.92763375026698</v>
      </c>
      <c r="E74" s="1">
        <v>-83.599248877329501</v>
      </c>
      <c r="F74" s="1">
        <v>-17.073588074681901</v>
      </c>
      <c r="G74" s="1">
        <v>114.100943605662</v>
      </c>
      <c r="H74" s="17" t="s">
        <v>6</v>
      </c>
      <c r="I74" s="19"/>
      <c r="J74" s="19"/>
      <c r="K74" s="19">
        <v>-4.4492763375026696</v>
      </c>
      <c r="L74" s="17" t="s">
        <v>6</v>
      </c>
      <c r="M74" s="1">
        <v>400.92823484474201</v>
      </c>
      <c r="N74" s="1">
        <v>351.60871618783</v>
      </c>
      <c r="O74" s="1">
        <v>1139.6250811575201</v>
      </c>
      <c r="P74" s="1">
        <v>546.24904462300105</v>
      </c>
      <c r="Q74" s="1">
        <v>604.58286599098403</v>
      </c>
      <c r="R74" s="1">
        <v>625.06953289832404</v>
      </c>
      <c r="S74" s="17" t="s">
        <v>6</v>
      </c>
      <c r="V74" s="19">
        <v>-11.3962508115752</v>
      </c>
      <c r="W74" s="17" t="s">
        <v>6</v>
      </c>
      <c r="X74" s="1">
        <v>438.94616623524001</v>
      </c>
      <c r="Y74" s="1">
        <v>277.81550860873699</v>
      </c>
    </row>
    <row r="75" spans="1:25">
      <c r="A75" s="17" t="s">
        <v>7</v>
      </c>
      <c r="B75" s="1">
        <v>31.950449212910701</v>
      </c>
      <c r="C75" s="1">
        <v>64.641227145428701</v>
      </c>
      <c r="D75" s="1">
        <v>841.84825812715303</v>
      </c>
      <c r="E75" s="1">
        <v>-98.533612520212003</v>
      </c>
      <c r="F75" s="1">
        <v>3.1292787409619698</v>
      </c>
      <c r="G75" s="1">
        <v>110.903044197504</v>
      </c>
      <c r="H75" s="17" t="s">
        <v>7</v>
      </c>
      <c r="I75" s="19"/>
      <c r="J75" s="19"/>
      <c r="K75" s="19">
        <v>-4.2092412906357701</v>
      </c>
      <c r="L75" s="17" t="s">
        <v>7</v>
      </c>
      <c r="M75" s="1">
        <v>477.04621821041098</v>
      </c>
      <c r="N75" s="1">
        <v>431.72073791094601</v>
      </c>
      <c r="O75" s="1">
        <v>2724.5988956041401</v>
      </c>
      <c r="P75" s="1">
        <v>680.22292338238606</v>
      </c>
      <c r="Q75" s="1">
        <v>899.70269893936904</v>
      </c>
      <c r="R75" s="1">
        <v>919.86626561397202</v>
      </c>
      <c r="S75" s="17" t="s">
        <v>7</v>
      </c>
      <c r="V75" s="19">
        <v>-13.622994478020701</v>
      </c>
      <c r="W75" s="17" t="s">
        <v>7</v>
      </c>
      <c r="X75" s="1">
        <v>660.11788317621904</v>
      </c>
      <c r="Y75" s="1">
        <v>596.07958392652995</v>
      </c>
    </row>
    <row r="76" spans="1:25">
      <c r="A76" s="17" t="s">
        <v>8</v>
      </c>
      <c r="B76" s="1">
        <v>23.634009905732601</v>
      </c>
      <c r="C76" s="1">
        <v>58.209101597059103</v>
      </c>
      <c r="D76" s="1">
        <v>702.69017298270205</v>
      </c>
      <c r="E76" s="1">
        <v>-110.35016190701501</v>
      </c>
      <c r="F76" s="1">
        <v>15.1941115073675</v>
      </c>
      <c r="G76" s="1">
        <v>158.334134110251</v>
      </c>
      <c r="H76" s="17" t="s">
        <v>8</v>
      </c>
      <c r="I76" s="19"/>
      <c r="J76" s="19"/>
      <c r="K76" s="19">
        <v>-2.3423005766090101</v>
      </c>
      <c r="L76" s="17" t="s">
        <v>8</v>
      </c>
      <c r="M76" s="1">
        <v>499.48983670502798</v>
      </c>
      <c r="N76" s="1">
        <v>454.119880306634</v>
      </c>
      <c r="O76" s="1">
        <v>3312.1509955954898</v>
      </c>
      <c r="P76" s="1">
        <v>708.66843389188102</v>
      </c>
      <c r="Q76" s="1">
        <v>969.36383069851104</v>
      </c>
      <c r="R76" s="1">
        <v>985.20820605315396</v>
      </c>
      <c r="S76" s="17" t="s">
        <v>8</v>
      </c>
      <c r="V76" s="19">
        <v>-11.0405033186516</v>
      </c>
      <c r="W76" s="17" t="s">
        <v>8</v>
      </c>
      <c r="X76" s="1">
        <v>721.44032732033702</v>
      </c>
      <c r="Y76" s="1">
        <v>669.53101479400402</v>
      </c>
    </row>
    <row r="78" spans="1:25" s="20" customFormat="1" ht="15" thickBot="1"/>
    <row r="79" spans="1:25">
      <c r="A79" s="5" t="s">
        <v>12</v>
      </c>
      <c r="C79" s="7" t="s">
        <v>52</v>
      </c>
      <c r="F79" s="13"/>
      <c r="I79" s="13"/>
      <c r="M79" s="13"/>
    </row>
    <row r="81" spans="1:38">
      <c r="B81" s="14" t="s">
        <v>44</v>
      </c>
      <c r="C81" s="14"/>
      <c r="D81" s="14"/>
      <c r="E81" s="14"/>
      <c r="F81" s="14"/>
      <c r="G81" s="14"/>
      <c r="H81" s="15"/>
      <c r="I81" s="14" t="s">
        <v>45</v>
      </c>
      <c r="J81" s="14"/>
      <c r="K81" s="14"/>
      <c r="L81" s="15"/>
      <c r="M81" s="14" t="s">
        <v>47</v>
      </c>
      <c r="N81" s="14"/>
      <c r="O81" s="14"/>
      <c r="P81" s="14"/>
      <c r="Q81" s="14"/>
      <c r="R81" s="14"/>
      <c r="S81" s="15"/>
      <c r="T81" s="14" t="s">
        <v>46</v>
      </c>
      <c r="U81" s="14"/>
      <c r="V81" s="14"/>
      <c r="W81" s="15"/>
      <c r="X81" s="22" t="s">
        <v>39</v>
      </c>
      <c r="Y81" s="22"/>
      <c r="AC81" s="23">
        <v>0.01</v>
      </c>
    </row>
    <row r="82" spans="1:38">
      <c r="A82" s="2" t="s">
        <v>26</v>
      </c>
      <c r="B82" s="2" t="s">
        <v>13</v>
      </c>
      <c r="C82" s="2" t="s">
        <v>14</v>
      </c>
      <c r="D82" s="2" t="s">
        <v>15</v>
      </c>
      <c r="E82" s="2" t="s">
        <v>16</v>
      </c>
      <c r="F82" s="2" t="s">
        <v>17</v>
      </c>
      <c r="G82" s="2" t="s">
        <v>18</v>
      </c>
      <c r="H82" s="2" t="s">
        <v>26</v>
      </c>
      <c r="I82" s="2" t="s">
        <v>13</v>
      </c>
      <c r="J82" s="2" t="s">
        <v>14</v>
      </c>
      <c r="K82" s="2" t="s">
        <v>15</v>
      </c>
      <c r="L82" s="2" t="s">
        <v>26</v>
      </c>
      <c r="M82" s="2" t="s">
        <v>13</v>
      </c>
      <c r="N82" s="2" t="s">
        <v>14</v>
      </c>
      <c r="O82" s="2" t="s">
        <v>15</v>
      </c>
      <c r="P82" s="2" t="s">
        <v>16</v>
      </c>
      <c r="Q82" s="2" t="s">
        <v>17</v>
      </c>
      <c r="R82" s="2" t="s">
        <v>18</v>
      </c>
      <c r="S82" s="2" t="s">
        <v>26</v>
      </c>
      <c r="T82" s="2" t="s">
        <v>13</v>
      </c>
      <c r="U82" s="2" t="s">
        <v>14</v>
      </c>
      <c r="V82" s="2" t="s">
        <v>15</v>
      </c>
      <c r="W82" s="2" t="s">
        <v>26</v>
      </c>
      <c r="X82" s="2" t="s">
        <v>22</v>
      </c>
      <c r="Y82" s="2" t="s">
        <v>23</v>
      </c>
      <c r="AC82" s="23">
        <v>0.02</v>
      </c>
    </row>
    <row r="83" spans="1:38">
      <c r="A83" s="16">
        <v>0</v>
      </c>
      <c r="B83" s="1">
        <f>MEDIAN(B10,B29,B48,B67)</f>
        <v>-2.8583787017018949</v>
      </c>
      <c r="C83" s="1">
        <f t="shared" ref="C83:G83" si="0">MEDIAN(C10,C29,C48,C67)</f>
        <v>6.8666626797346488</v>
      </c>
      <c r="D83" s="1">
        <f t="shared" si="0"/>
        <v>-18.360166872941349</v>
      </c>
      <c r="E83" s="1">
        <f t="shared" si="0"/>
        <v>-60.14107459917895</v>
      </c>
      <c r="F83" s="1">
        <f t="shared" si="0"/>
        <v>18.085203738338215</v>
      </c>
      <c r="G83" s="1">
        <f t="shared" si="0"/>
        <v>88.299464512267093</v>
      </c>
      <c r="H83" s="16">
        <v>0</v>
      </c>
      <c r="I83" s="19"/>
      <c r="J83" s="19"/>
      <c r="K83" s="19"/>
      <c r="L83" s="16">
        <v>0</v>
      </c>
      <c r="M83" s="1">
        <f>MEDIAN(M10,M29,M48,M67)</f>
        <v>371.824536519162</v>
      </c>
      <c r="N83" s="1">
        <f t="shared" ref="N83:R83" si="1">MEDIAN(N10,N29,N48,N67)</f>
        <v>325.64262599277254</v>
      </c>
      <c r="O83" s="1">
        <f t="shared" si="1"/>
        <v>385.02769072521801</v>
      </c>
      <c r="P83" s="1">
        <f t="shared" si="1"/>
        <v>515.39596776369444</v>
      </c>
      <c r="Q83" s="1">
        <f t="shared" si="1"/>
        <v>529.17576355370352</v>
      </c>
      <c r="R83" s="1">
        <f t="shared" si="1"/>
        <v>560.68850524427603</v>
      </c>
      <c r="S83" s="16">
        <v>0</v>
      </c>
      <c r="W83" s="16">
        <v>0</v>
      </c>
      <c r="X83" s="1">
        <f>MEDIAN(X10,X29,X48,X67)</f>
        <v>343.50341112034153</v>
      </c>
      <c r="Y83" s="1">
        <f>MEDIAN(Y10,Y29,Y48,Y67)</f>
        <v>173.290779359341</v>
      </c>
      <c r="AC83" s="23">
        <v>0.03</v>
      </c>
    </row>
    <row r="84" spans="1:38">
      <c r="A84" s="16"/>
      <c r="B84" s="1"/>
      <c r="C84" s="1"/>
      <c r="D84" s="1"/>
      <c r="E84" s="1"/>
      <c r="F84" s="1"/>
      <c r="G84" s="1"/>
      <c r="H84" s="16"/>
      <c r="I84" s="19"/>
      <c r="J84" s="19"/>
      <c r="K84" s="19"/>
      <c r="L84" s="16"/>
      <c r="M84" s="1"/>
      <c r="N84" s="1"/>
      <c r="O84" s="1"/>
      <c r="P84" s="1"/>
      <c r="Q84" s="1"/>
      <c r="R84" s="1"/>
      <c r="S84" s="16"/>
      <c r="W84" s="16"/>
      <c r="X84" s="1"/>
      <c r="Y84" s="1"/>
      <c r="AC84" s="23"/>
    </row>
    <row r="85" spans="1:38">
      <c r="A85" s="17" t="s">
        <v>0</v>
      </c>
      <c r="B85" s="1">
        <f t="shared" ref="B85:G87" si="2">MEDIAN(B11,B30,B49,B68)</f>
        <v>714.46150594426751</v>
      </c>
      <c r="C85" s="1">
        <f t="shared" si="2"/>
        <v>95.905892988757699</v>
      </c>
      <c r="D85" s="1">
        <f t="shared" si="2"/>
        <v>139.6941791066065</v>
      </c>
      <c r="E85" s="1">
        <f t="shared" si="2"/>
        <v>35.022757953904048</v>
      </c>
      <c r="F85" s="1">
        <f t="shared" si="2"/>
        <v>-47.967259115453501</v>
      </c>
      <c r="G85" s="1">
        <f t="shared" si="2"/>
        <v>83.459960493601102</v>
      </c>
      <c r="H85" s="17" t="s">
        <v>0</v>
      </c>
      <c r="I85" s="19">
        <f>MEDIAN(I11,I30,I49,I68)</f>
        <v>-7.1446150594426747</v>
      </c>
      <c r="J85" s="19"/>
      <c r="K85" s="19"/>
      <c r="L85" s="17" t="s">
        <v>0</v>
      </c>
      <c r="M85" s="1">
        <f t="shared" ref="M85:R87" si="3">MEDIAN(M11,M30,M49,M68)</f>
        <v>1523.832838597795</v>
      </c>
      <c r="N85" s="1">
        <f t="shared" si="3"/>
        <v>370.39516786847349</v>
      </c>
      <c r="O85" s="1">
        <f t="shared" si="3"/>
        <v>390.17263920185053</v>
      </c>
      <c r="P85" s="1">
        <f t="shared" si="3"/>
        <v>642.58139860726749</v>
      </c>
      <c r="Q85" s="1">
        <f t="shared" si="3"/>
        <v>507.36344127640803</v>
      </c>
      <c r="R85" s="1">
        <f t="shared" si="3"/>
        <v>641.36058844649904</v>
      </c>
      <c r="S85" s="17" t="s">
        <v>0</v>
      </c>
      <c r="T85" s="19">
        <f>MEDIAN(T11,T30,T49,T68)</f>
        <v>-15.238328385977951</v>
      </c>
      <c r="W85" s="17" t="s">
        <v>0</v>
      </c>
      <c r="X85" s="1">
        <f t="shared" ref="X85:Y87" si="4">MEDIAN(X11,X30,X49,X68)</f>
        <v>459.43312234730149</v>
      </c>
      <c r="Y85" s="1">
        <f t="shared" si="4"/>
        <v>375.88292730121202</v>
      </c>
    </row>
    <row r="86" spans="1:38">
      <c r="A86" s="17" t="s">
        <v>1</v>
      </c>
      <c r="B86" s="1">
        <f t="shared" si="2"/>
        <v>864.2247491473305</v>
      </c>
      <c r="C86" s="1">
        <f t="shared" si="2"/>
        <v>53.8153357418512</v>
      </c>
      <c r="D86" s="1">
        <f t="shared" si="2"/>
        <v>96.288620984914004</v>
      </c>
      <c r="E86" s="1">
        <f t="shared" si="2"/>
        <v>52.930193758293903</v>
      </c>
      <c r="F86" s="1">
        <f t="shared" si="2"/>
        <v>-29.67753848136795</v>
      </c>
      <c r="G86" s="1">
        <f t="shared" si="2"/>
        <v>74.855023186747346</v>
      </c>
      <c r="H86" s="17" t="s">
        <v>1</v>
      </c>
      <c r="I86" s="19">
        <f t="shared" ref="I86:I87" si="5">MEDIAN(I12,I31,I50,I69)</f>
        <v>-4.3211237457366494</v>
      </c>
      <c r="J86" s="19"/>
      <c r="K86" s="19"/>
      <c r="L86" s="17" t="s">
        <v>1</v>
      </c>
      <c r="M86" s="1">
        <f t="shared" si="3"/>
        <v>2465.1956680380749</v>
      </c>
      <c r="N86" s="1">
        <f t="shared" si="3"/>
        <v>354.53405774411397</v>
      </c>
      <c r="O86" s="1">
        <f t="shared" si="3"/>
        <v>394.18478481157354</v>
      </c>
      <c r="P86" s="1">
        <f t="shared" si="3"/>
        <v>737.57760094188643</v>
      </c>
      <c r="Q86" s="1">
        <f t="shared" si="3"/>
        <v>512.92595991768599</v>
      </c>
      <c r="R86" s="1">
        <f t="shared" si="3"/>
        <v>694.18915191695851</v>
      </c>
      <c r="S86" s="17" t="s">
        <v>1</v>
      </c>
      <c r="T86" s="19">
        <f t="shared" ref="T86:T87" si="6">MEDIAN(T12,T31,T50,T69)</f>
        <v>-12.32597834019035</v>
      </c>
      <c r="W86" s="17" t="s">
        <v>1</v>
      </c>
      <c r="X86" s="1">
        <f t="shared" si="4"/>
        <v>522.50053736621248</v>
      </c>
      <c r="Y86" s="1">
        <f t="shared" si="4"/>
        <v>541.19495163546344</v>
      </c>
    </row>
    <row r="87" spans="1:38">
      <c r="A87" s="17" t="s">
        <v>2</v>
      </c>
      <c r="B87" s="1">
        <f t="shared" si="2"/>
        <v>985.49645721258798</v>
      </c>
      <c r="C87" s="1">
        <f t="shared" si="2"/>
        <v>72.529774262877908</v>
      </c>
      <c r="D87" s="1">
        <f t="shared" si="2"/>
        <v>69.183011616253751</v>
      </c>
      <c r="E87" s="1">
        <f t="shared" si="2"/>
        <v>-4.903500134230077</v>
      </c>
      <c r="F87" s="1">
        <f t="shared" si="2"/>
        <v>-19.614566403544849</v>
      </c>
      <c r="G87" s="1">
        <f t="shared" si="2"/>
        <v>147.36551105416601</v>
      </c>
      <c r="H87" s="17" t="s">
        <v>2</v>
      </c>
      <c r="I87" s="19">
        <f t="shared" si="5"/>
        <v>-3.2849881907086251</v>
      </c>
      <c r="J87" s="19"/>
      <c r="K87" s="19"/>
      <c r="L87" s="17" t="s">
        <v>2</v>
      </c>
      <c r="M87" s="1">
        <f t="shared" si="3"/>
        <v>3215.0924251292899</v>
      </c>
      <c r="N87" s="1">
        <f t="shared" si="3"/>
        <v>384.78770475311603</v>
      </c>
      <c r="O87" s="1">
        <f t="shared" si="3"/>
        <v>404.47920902223598</v>
      </c>
      <c r="P87" s="1">
        <f t="shared" si="3"/>
        <v>828.77107829883698</v>
      </c>
      <c r="Q87" s="1">
        <f t="shared" si="3"/>
        <v>534.17347986231403</v>
      </c>
      <c r="R87" s="1">
        <f t="shared" si="3"/>
        <v>787.0542861131205</v>
      </c>
      <c r="S87" s="17" t="s">
        <v>2</v>
      </c>
      <c r="T87" s="19">
        <f t="shared" si="6"/>
        <v>-10.71697475043095</v>
      </c>
      <c r="W87" s="17" t="s">
        <v>2</v>
      </c>
      <c r="X87" s="1">
        <f t="shared" si="4"/>
        <v>590.86274305930351</v>
      </c>
      <c r="Y87" s="1">
        <f t="shared" si="4"/>
        <v>682.08448211457994</v>
      </c>
    </row>
    <row r="88" spans="1:38">
      <c r="A88" s="17"/>
      <c r="B88" s="1"/>
      <c r="C88" s="1"/>
      <c r="D88" s="1"/>
      <c r="E88" s="1"/>
      <c r="F88" s="1"/>
      <c r="G88" s="1"/>
      <c r="H88" s="17"/>
      <c r="I88" s="19"/>
      <c r="J88" s="19"/>
      <c r="K88" s="19"/>
      <c r="L88" s="17"/>
      <c r="M88" s="1"/>
      <c r="N88" s="1"/>
      <c r="O88" s="1"/>
      <c r="P88" s="1"/>
      <c r="Q88" s="1"/>
      <c r="R88" s="1"/>
      <c r="S88" s="17"/>
      <c r="T88" s="19"/>
      <c r="W88" s="17"/>
      <c r="X88" s="1"/>
      <c r="Y88" s="1"/>
    </row>
    <row r="89" spans="1:38">
      <c r="A89" s="17" t="s">
        <v>3</v>
      </c>
      <c r="B89" s="1">
        <f t="shared" ref="B89:G91" si="7">MEDIAN(B14,B33,B52,B71)</f>
        <v>36.832834398023195</v>
      </c>
      <c r="C89" s="1">
        <f t="shared" si="7"/>
        <v>1064.1658512843414</v>
      </c>
      <c r="D89" s="1">
        <f t="shared" si="7"/>
        <v>110.04732871459251</v>
      </c>
      <c r="E89" s="1">
        <f t="shared" si="7"/>
        <v>17.978731370978998</v>
      </c>
      <c r="F89" s="1">
        <f t="shared" si="7"/>
        <v>-160.4742068045575</v>
      </c>
      <c r="G89" s="1">
        <f t="shared" si="7"/>
        <v>83.853807336139752</v>
      </c>
      <c r="H89" s="17" t="s">
        <v>3</v>
      </c>
      <c r="I89" s="19"/>
      <c r="J89" s="19">
        <f>MEDIAN(J14,J33,J52,J71)</f>
        <v>-10.641658512843414</v>
      </c>
      <c r="K89" s="19"/>
      <c r="L89" s="17" t="s">
        <v>3</v>
      </c>
      <c r="M89" s="1">
        <f t="shared" ref="M89:R91" si="8">MEDIAN(M14,M33,M52,M71)</f>
        <v>424.77810900355553</v>
      </c>
      <c r="N89" s="1">
        <f t="shared" si="8"/>
        <v>1672.6400646667248</v>
      </c>
      <c r="O89" s="1">
        <f t="shared" si="8"/>
        <v>396.51575872046453</v>
      </c>
      <c r="P89" s="1">
        <f t="shared" si="8"/>
        <v>628.82465956651345</v>
      </c>
      <c r="Q89" s="1">
        <f t="shared" si="8"/>
        <v>629.95557241022698</v>
      </c>
      <c r="R89" s="1">
        <f t="shared" si="8"/>
        <v>547.40550333259102</v>
      </c>
      <c r="S89" s="17" t="s">
        <v>3</v>
      </c>
      <c r="U89" s="19">
        <f>MEDIAN(U14,U33,U52,U71)</f>
        <v>-16.726400646667251</v>
      </c>
      <c r="W89" s="17" t="s">
        <v>3</v>
      </c>
      <c r="X89" s="1">
        <f t="shared" ref="X89:Y91" si="9">MEDIAN(X14,X33,X52,X71)</f>
        <v>525.44046235706401</v>
      </c>
      <c r="Y89" s="1">
        <f t="shared" si="9"/>
        <v>416.00606293803196</v>
      </c>
      <c r="AC89" s="17">
        <v>0</v>
      </c>
      <c r="AD89" s="17" t="s">
        <v>0</v>
      </c>
      <c r="AE89" s="17" t="s">
        <v>1</v>
      </c>
      <c r="AF89" s="17" t="s">
        <v>2</v>
      </c>
      <c r="AG89" s="17" t="s">
        <v>3</v>
      </c>
      <c r="AH89" s="17" t="s">
        <v>4</v>
      </c>
      <c r="AI89" s="17" t="s">
        <v>5</v>
      </c>
      <c r="AJ89" s="17" t="s">
        <v>6</v>
      </c>
      <c r="AK89" s="17" t="s">
        <v>7</v>
      </c>
      <c r="AL89" s="17" t="s">
        <v>8</v>
      </c>
    </row>
    <row r="90" spans="1:38">
      <c r="A90" s="17" t="s">
        <v>4</v>
      </c>
      <c r="B90" s="1">
        <f t="shared" si="7"/>
        <v>23.249986010311552</v>
      </c>
      <c r="C90" s="1">
        <f t="shared" si="7"/>
        <v>1126.4382880924049</v>
      </c>
      <c r="D90" s="1">
        <f t="shared" si="7"/>
        <v>87.757052112600292</v>
      </c>
      <c r="E90" s="1">
        <f t="shared" si="7"/>
        <v>16.31603003477785</v>
      </c>
      <c r="F90" s="1">
        <f t="shared" si="7"/>
        <v>-158.346961013742</v>
      </c>
      <c r="G90" s="1">
        <f t="shared" si="7"/>
        <v>86.095310896292347</v>
      </c>
      <c r="H90" s="17" t="s">
        <v>4</v>
      </c>
      <c r="J90" s="19">
        <f t="shared" ref="J90:J91" si="10">MEDIAN(J15,J34,J53,J72)</f>
        <v>-5.6321914404620301</v>
      </c>
      <c r="L90" s="17" t="s">
        <v>4</v>
      </c>
      <c r="M90" s="1">
        <f t="shared" si="8"/>
        <v>416.212784240909</v>
      </c>
      <c r="N90" s="1">
        <f t="shared" si="8"/>
        <v>2745.4805191304149</v>
      </c>
      <c r="O90" s="1">
        <f t="shared" si="8"/>
        <v>406.03744474416146</v>
      </c>
      <c r="P90" s="1">
        <f t="shared" si="8"/>
        <v>766.66090496976199</v>
      </c>
      <c r="Q90" s="1">
        <f t="shared" si="8"/>
        <v>736.39347218806506</v>
      </c>
      <c r="R90" s="1">
        <f t="shared" si="8"/>
        <v>573.76412265036549</v>
      </c>
      <c r="S90" s="17" t="s">
        <v>4</v>
      </c>
      <c r="U90" s="19">
        <f t="shared" ref="U90:U91" si="11">MEDIAN(U15,U34,U53,U72)</f>
        <v>-13.72740259565205</v>
      </c>
      <c r="W90" s="17" t="s">
        <v>4</v>
      </c>
      <c r="X90" s="1">
        <f t="shared" si="9"/>
        <v>626.07337467078196</v>
      </c>
      <c r="Y90" s="1">
        <f t="shared" si="9"/>
        <v>596.92662964280294</v>
      </c>
      <c r="AB90" s="24" t="s">
        <v>22</v>
      </c>
      <c r="AC90" s="25" t="s">
        <v>53</v>
      </c>
      <c r="AD90" s="24" t="s">
        <v>55</v>
      </c>
      <c r="AE90" s="24" t="s">
        <v>57</v>
      </c>
      <c r="AF90" s="24" t="s">
        <v>59</v>
      </c>
      <c r="AG90" s="24" t="s">
        <v>61</v>
      </c>
      <c r="AH90" s="24" t="s">
        <v>70</v>
      </c>
      <c r="AI90" s="24" t="s">
        <v>68</v>
      </c>
      <c r="AJ90" s="24" t="s">
        <v>66</v>
      </c>
      <c r="AK90" s="24" t="s">
        <v>64</v>
      </c>
      <c r="AL90" s="24" t="s">
        <v>63</v>
      </c>
    </row>
    <row r="91" spans="1:38">
      <c r="A91" s="17" t="s">
        <v>5</v>
      </c>
      <c r="B91" s="1">
        <f t="shared" si="7"/>
        <v>10.478613198798007</v>
      </c>
      <c r="C91" s="1">
        <f t="shared" si="7"/>
        <v>1091.436587314485</v>
      </c>
      <c r="D91" s="1">
        <f t="shared" si="7"/>
        <v>53.932328510197493</v>
      </c>
      <c r="E91" s="1">
        <f t="shared" si="7"/>
        <v>4.7103619358136015</v>
      </c>
      <c r="F91" s="1">
        <f t="shared" si="7"/>
        <v>-88.523380647965894</v>
      </c>
      <c r="G91" s="1">
        <f t="shared" si="7"/>
        <v>94.25523415320589</v>
      </c>
      <c r="H91" s="17" t="s">
        <v>5</v>
      </c>
      <c r="J91" s="19">
        <f t="shared" si="10"/>
        <v>-3.6381219577149349</v>
      </c>
      <c r="L91" s="17" t="s">
        <v>5</v>
      </c>
      <c r="M91" s="1">
        <f t="shared" si="8"/>
        <v>460.83709288199151</v>
      </c>
      <c r="N91" s="1">
        <f t="shared" si="8"/>
        <v>3552.9656254121501</v>
      </c>
      <c r="O91" s="1">
        <f t="shared" si="8"/>
        <v>411.31787276037153</v>
      </c>
      <c r="P91" s="1">
        <f t="shared" si="8"/>
        <v>897.21811974921548</v>
      </c>
      <c r="Q91" s="1">
        <f t="shared" si="8"/>
        <v>858.52096571446248</v>
      </c>
      <c r="R91" s="1">
        <f t="shared" si="8"/>
        <v>620.58021181692447</v>
      </c>
      <c r="S91" s="17" t="s">
        <v>5</v>
      </c>
      <c r="U91" s="19">
        <f t="shared" si="11"/>
        <v>-11.84321875137385</v>
      </c>
      <c r="W91" s="17" t="s">
        <v>5</v>
      </c>
      <c r="X91" s="1">
        <f t="shared" si="9"/>
        <v>751.36259075400199</v>
      </c>
      <c r="Y91" s="1">
        <f t="shared" si="9"/>
        <v>684.35048608523107</v>
      </c>
      <c r="AB91" s="24" t="s">
        <v>23</v>
      </c>
      <c r="AC91" s="25" t="s">
        <v>54</v>
      </c>
      <c r="AD91" s="24" t="s">
        <v>56</v>
      </c>
      <c r="AE91" s="24" t="s">
        <v>58</v>
      </c>
      <c r="AF91" s="24" t="s">
        <v>60</v>
      </c>
      <c r="AG91" s="24" t="s">
        <v>72</v>
      </c>
      <c r="AH91" s="24" t="s">
        <v>71</v>
      </c>
      <c r="AI91" s="24" t="s">
        <v>69</v>
      </c>
      <c r="AJ91" s="24" t="s">
        <v>67</v>
      </c>
      <c r="AK91" s="24" t="s">
        <v>65</v>
      </c>
      <c r="AL91" s="24" t="s">
        <v>62</v>
      </c>
    </row>
    <row r="92" spans="1:38">
      <c r="A92" s="17"/>
      <c r="B92" s="1"/>
      <c r="C92" s="1"/>
      <c r="D92" s="1"/>
      <c r="E92" s="1"/>
      <c r="F92" s="1"/>
      <c r="G92" s="1"/>
      <c r="H92" s="17"/>
      <c r="J92" s="19"/>
      <c r="L92" s="17"/>
      <c r="M92" s="1"/>
      <c r="N92" s="1"/>
      <c r="O92" s="1"/>
      <c r="P92" s="1"/>
      <c r="Q92" s="1"/>
      <c r="R92" s="1"/>
      <c r="S92" s="17"/>
      <c r="U92" s="19"/>
      <c r="W92" s="17"/>
      <c r="X92" s="1"/>
      <c r="Y92" s="1"/>
      <c r="AB92" s="3"/>
      <c r="AC92" s="6"/>
      <c r="AD92" s="3"/>
      <c r="AE92" s="3"/>
      <c r="AF92" s="3"/>
      <c r="AG92" s="3"/>
      <c r="AH92" s="3"/>
      <c r="AI92" s="3"/>
      <c r="AJ92" s="3"/>
      <c r="AK92" s="3"/>
      <c r="AL92" s="3"/>
    </row>
    <row r="93" spans="1:38">
      <c r="A93" s="17" t="s">
        <v>6</v>
      </c>
      <c r="B93" s="1">
        <f t="shared" ref="B93:G95" si="12">MEDIAN(B17,B36,B55,B74)</f>
        <v>30.18126665700585</v>
      </c>
      <c r="C93" s="1">
        <f t="shared" si="12"/>
        <v>60.471448231337448</v>
      </c>
      <c r="D93" s="1">
        <f t="shared" si="12"/>
        <v>775.47286062189346</v>
      </c>
      <c r="E93" s="1">
        <f t="shared" si="12"/>
        <v>-66.700815499252258</v>
      </c>
      <c r="F93" s="1">
        <f t="shared" si="12"/>
        <v>-139.68622086091614</v>
      </c>
      <c r="G93" s="1">
        <f t="shared" si="12"/>
        <v>111.30700989429201</v>
      </c>
      <c r="H93" s="17" t="s">
        <v>6</v>
      </c>
      <c r="I93" s="19"/>
      <c r="J93" s="19"/>
      <c r="K93" s="19">
        <f>MEDIAN(K17,K36,K55,K74)</f>
        <v>-7.7547286062189347</v>
      </c>
      <c r="L93" s="17" t="s">
        <v>6</v>
      </c>
      <c r="M93" s="1">
        <f t="shared" ref="M93:R95" si="13">MEDIAN(M17,M36,M55,M74)</f>
        <v>367.81334393126349</v>
      </c>
      <c r="N93" s="1">
        <f t="shared" si="13"/>
        <v>325.07633931419855</v>
      </c>
      <c r="O93" s="1">
        <f t="shared" si="13"/>
        <v>1411.5110449881799</v>
      </c>
      <c r="P93" s="1">
        <f t="shared" si="13"/>
        <v>504.28261890870249</v>
      </c>
      <c r="Q93" s="1">
        <f t="shared" si="13"/>
        <v>591.78842569376502</v>
      </c>
      <c r="R93" s="1">
        <f t="shared" si="13"/>
        <v>619.53366125557352</v>
      </c>
      <c r="S93" s="17" t="s">
        <v>6</v>
      </c>
      <c r="V93" s="19">
        <f>MEDIAN(V17,V36,V55,V74)</f>
        <v>-14.115110449881801</v>
      </c>
      <c r="W93" s="17" t="s">
        <v>6</v>
      </c>
      <c r="X93" s="1">
        <f t="shared" ref="X93:Y95" si="14">MEDIAN(X17,X36,X55,X74)</f>
        <v>435.17558415219952</v>
      </c>
      <c r="Y93" s="1">
        <f t="shared" si="14"/>
        <v>312.05636396232103</v>
      </c>
    </row>
    <row r="94" spans="1:38">
      <c r="A94" s="17" t="s">
        <v>7</v>
      </c>
      <c r="B94" s="1">
        <f t="shared" si="12"/>
        <v>20.43023578053025</v>
      </c>
      <c r="C94" s="1">
        <f t="shared" si="12"/>
        <v>36.647230833002958</v>
      </c>
      <c r="D94" s="1">
        <f t="shared" si="12"/>
        <v>1035.6045686178654</v>
      </c>
      <c r="E94" s="1">
        <f t="shared" si="12"/>
        <v>-69.934783844077401</v>
      </c>
      <c r="F94" s="1">
        <f t="shared" si="12"/>
        <v>-141.81325479041499</v>
      </c>
      <c r="G94" s="1">
        <f t="shared" si="12"/>
        <v>110.81204882623001</v>
      </c>
      <c r="H94" s="17" t="s">
        <v>7</v>
      </c>
      <c r="I94" s="19"/>
      <c r="J94" s="19"/>
      <c r="K94" s="19">
        <f t="shared" ref="K94:K95" si="15">MEDIAN(K18,K37,K56,K75)</f>
        <v>-5.1780228430893347</v>
      </c>
      <c r="L94" s="17" t="s">
        <v>7</v>
      </c>
      <c r="M94" s="1">
        <f t="shared" si="13"/>
        <v>423.75083450140448</v>
      </c>
      <c r="N94" s="1">
        <f t="shared" si="13"/>
        <v>374.42319550060199</v>
      </c>
      <c r="O94" s="1">
        <f t="shared" si="13"/>
        <v>2802.3780528816396</v>
      </c>
      <c r="P94" s="1">
        <f t="shared" si="13"/>
        <v>591.23119829111249</v>
      </c>
      <c r="Q94" s="1">
        <f t="shared" si="13"/>
        <v>843.49624916585753</v>
      </c>
      <c r="R94" s="1">
        <f t="shared" si="13"/>
        <v>817.71841249684144</v>
      </c>
      <c r="S94" s="17" t="s">
        <v>7</v>
      </c>
      <c r="V94" s="19">
        <f t="shared" ref="V94:V95" si="16">MEDIAN(V18,V37,V56,V75)</f>
        <v>-14.01189026440815</v>
      </c>
      <c r="W94" s="17" t="s">
        <v>7</v>
      </c>
      <c r="X94" s="1">
        <f t="shared" si="14"/>
        <v>632.71634339503544</v>
      </c>
      <c r="Y94" s="1">
        <f t="shared" si="14"/>
        <v>581.52002743404091</v>
      </c>
    </row>
    <row r="95" spans="1:38">
      <c r="A95" s="17" t="s">
        <v>8</v>
      </c>
      <c r="B95" s="1">
        <f t="shared" si="12"/>
        <v>-11.512104752280596</v>
      </c>
      <c r="C95" s="1">
        <f t="shared" si="12"/>
        <v>29.863991922420059</v>
      </c>
      <c r="D95" s="1">
        <f t="shared" si="12"/>
        <v>973.84166689648805</v>
      </c>
      <c r="E95" s="1">
        <f t="shared" si="12"/>
        <v>-67.629316028554953</v>
      </c>
      <c r="F95" s="1">
        <f t="shared" si="12"/>
        <v>-32.151229512035648</v>
      </c>
      <c r="G95" s="1">
        <f t="shared" si="12"/>
        <v>119.4586928071315</v>
      </c>
      <c r="H95" s="17" t="s">
        <v>8</v>
      </c>
      <c r="I95" s="19"/>
      <c r="J95" s="19"/>
      <c r="K95" s="19">
        <f t="shared" si="15"/>
        <v>-3.2461388896549552</v>
      </c>
      <c r="L95" s="17" t="s">
        <v>8</v>
      </c>
      <c r="M95" s="1">
        <f t="shared" si="13"/>
        <v>472.43251633402798</v>
      </c>
      <c r="N95" s="1">
        <f t="shared" si="13"/>
        <v>424.577590792465</v>
      </c>
      <c r="O95" s="1">
        <f t="shared" si="13"/>
        <v>3696.683837108435</v>
      </c>
      <c r="P95" s="1">
        <f t="shared" si="13"/>
        <v>660.53832087395904</v>
      </c>
      <c r="Q95" s="1">
        <f t="shared" si="13"/>
        <v>963.98464022800204</v>
      </c>
      <c r="R95" s="1">
        <f t="shared" si="13"/>
        <v>958.91172123258252</v>
      </c>
      <c r="S95" s="17" t="s">
        <v>8</v>
      </c>
      <c r="V95" s="19">
        <f t="shared" si="16"/>
        <v>-12.322279457028099</v>
      </c>
      <c r="W95" s="17" t="s">
        <v>8</v>
      </c>
      <c r="X95" s="1">
        <f t="shared" si="14"/>
        <v>732.68386518236002</v>
      </c>
      <c r="Y95" s="1">
        <f t="shared" si="14"/>
        <v>675.92107857217252</v>
      </c>
    </row>
    <row r="96" spans="1:38"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>
      <c r="B98" s="14" t="s">
        <v>48</v>
      </c>
      <c r="C98" s="14"/>
      <c r="D98" s="14"/>
      <c r="E98" s="14"/>
      <c r="F98" s="14"/>
      <c r="G98" s="14"/>
      <c r="H98" s="15"/>
      <c r="I98" s="14" t="s">
        <v>49</v>
      </c>
      <c r="J98" s="14"/>
      <c r="K98" s="14"/>
      <c r="L98" s="15"/>
      <c r="M98" s="14" t="s">
        <v>51</v>
      </c>
      <c r="N98" s="14"/>
      <c r="O98" s="14"/>
      <c r="P98" s="14"/>
      <c r="Q98" s="14"/>
      <c r="R98" s="14"/>
      <c r="S98" s="15"/>
      <c r="T98" s="14" t="s">
        <v>50</v>
      </c>
      <c r="U98" s="14"/>
      <c r="V98" s="14"/>
      <c r="W98" s="15"/>
      <c r="X98" s="14" t="s">
        <v>38</v>
      </c>
      <c r="Y98" s="14"/>
    </row>
    <row r="99" spans="1:38">
      <c r="A99" s="2" t="s">
        <v>26</v>
      </c>
      <c r="B99" s="2" t="s">
        <v>13</v>
      </c>
      <c r="C99" s="2" t="s">
        <v>14</v>
      </c>
      <c r="D99" s="2" t="s">
        <v>15</v>
      </c>
      <c r="E99" s="2" t="s">
        <v>16</v>
      </c>
      <c r="F99" s="2" t="s">
        <v>17</v>
      </c>
      <c r="G99" s="2" t="s">
        <v>18</v>
      </c>
      <c r="H99" s="2" t="s">
        <v>26</v>
      </c>
      <c r="I99" s="2" t="s">
        <v>13</v>
      </c>
      <c r="J99" s="2" t="s">
        <v>14</v>
      </c>
      <c r="K99" s="2" t="s">
        <v>15</v>
      </c>
      <c r="L99" s="2" t="s">
        <v>26</v>
      </c>
      <c r="M99" s="2" t="s">
        <v>13</v>
      </c>
      <c r="N99" s="2" t="s">
        <v>14</v>
      </c>
      <c r="O99" s="2" t="s">
        <v>15</v>
      </c>
      <c r="P99" s="2" t="s">
        <v>16</v>
      </c>
      <c r="Q99" s="2" t="s">
        <v>17</v>
      </c>
      <c r="R99" s="2" t="s">
        <v>18</v>
      </c>
      <c r="S99" s="2" t="s">
        <v>26</v>
      </c>
      <c r="T99" s="2" t="s">
        <v>13</v>
      </c>
      <c r="U99" s="2" t="s">
        <v>14</v>
      </c>
      <c r="V99" s="2" t="s">
        <v>15</v>
      </c>
      <c r="W99" s="2" t="s">
        <v>26</v>
      </c>
      <c r="X99" s="2" t="s">
        <v>22</v>
      </c>
      <c r="Y99" s="2" t="s">
        <v>23</v>
      </c>
    </row>
    <row r="100" spans="1:38">
      <c r="A100" s="16">
        <v>0</v>
      </c>
      <c r="B100" s="1">
        <f>STDEV(B10,B29,B48,B67)</f>
        <v>36.057257573805906</v>
      </c>
      <c r="C100" s="1">
        <f t="shared" ref="C100:G100" si="17">STDEV(C10,C29,C48,C67)</f>
        <v>43.675068844311987</v>
      </c>
      <c r="D100" s="1">
        <f t="shared" si="17"/>
        <v>31.662649886937288</v>
      </c>
      <c r="E100" s="1">
        <f t="shared" si="17"/>
        <v>41.304592163296732</v>
      </c>
      <c r="F100" s="1">
        <f t="shared" si="17"/>
        <v>23.098704511561515</v>
      </c>
      <c r="G100" s="1">
        <f t="shared" si="17"/>
        <v>71.689403809361423</v>
      </c>
      <c r="H100" s="16">
        <v>0</v>
      </c>
      <c r="L100" s="16">
        <v>0</v>
      </c>
      <c r="M100" s="1">
        <f t="shared" ref="M100" si="18">STDEV(M10,M29,M48,M67)</f>
        <v>50.132354431173148</v>
      </c>
      <c r="N100" s="1">
        <f t="shared" ref="N100:R100" si="19">STDEV(N10,N29,N48,N67)</f>
        <v>38.367164827949118</v>
      </c>
      <c r="O100" s="1">
        <f t="shared" si="19"/>
        <v>135.5587963075883</v>
      </c>
      <c r="P100" s="1">
        <f t="shared" si="19"/>
        <v>44.776931042453263</v>
      </c>
      <c r="Q100" s="1">
        <f t="shared" si="19"/>
        <v>42.802959287494865</v>
      </c>
      <c r="R100" s="1">
        <f t="shared" si="19"/>
        <v>30.662925422502006</v>
      </c>
      <c r="S100" s="16">
        <v>0</v>
      </c>
      <c r="W100" s="16">
        <v>0</v>
      </c>
      <c r="X100" s="1">
        <f t="shared" ref="X100:Y100" si="20">STDEV(X10,X29,X48,X67)</f>
        <v>32.268986885602672</v>
      </c>
      <c r="Y100" s="1">
        <f t="shared" si="20"/>
        <v>16.746500958991955</v>
      </c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>
      <c r="A101" s="16"/>
      <c r="B101" s="1"/>
      <c r="C101" s="1"/>
      <c r="D101" s="1"/>
      <c r="E101" s="1"/>
      <c r="F101" s="1"/>
      <c r="G101" s="1"/>
      <c r="H101" s="16"/>
      <c r="L101" s="16"/>
      <c r="M101" s="1"/>
      <c r="N101" s="1"/>
      <c r="O101" s="1"/>
      <c r="P101" s="1"/>
      <c r="Q101" s="1"/>
      <c r="R101" s="1"/>
      <c r="S101" s="16"/>
      <c r="W101" s="16"/>
      <c r="X101" s="1"/>
      <c r="Y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>
      <c r="A102" s="17" t="s">
        <v>0</v>
      </c>
      <c r="B102" s="1">
        <f t="shared" ref="B102:G104" si="21">STDEV(B11,B30,B49,B68)</f>
        <v>209.75519872824557</v>
      </c>
      <c r="C102" s="1">
        <f t="shared" si="21"/>
        <v>35.244450643853163</v>
      </c>
      <c r="D102" s="1">
        <f t="shared" si="21"/>
        <v>21.769599332668125</v>
      </c>
      <c r="E102" s="1">
        <f t="shared" si="21"/>
        <v>363.56483931185579</v>
      </c>
      <c r="F102" s="1">
        <f t="shared" si="21"/>
        <v>23.329494638242966</v>
      </c>
      <c r="G102" s="1">
        <f t="shared" si="21"/>
        <v>90.883538284502393</v>
      </c>
      <c r="H102" s="17" t="s">
        <v>0</v>
      </c>
      <c r="I102" s="19">
        <f>STDEV(I11,I30,I49,I68)</f>
        <v>2.0975519872824622</v>
      </c>
      <c r="L102" s="17" t="s">
        <v>0</v>
      </c>
      <c r="M102" s="1">
        <f t="shared" ref="M102:R102" si="22">STDEV(M11,M30,M49,M68)</f>
        <v>65.188590925366128</v>
      </c>
      <c r="N102" s="1">
        <f t="shared" si="22"/>
        <v>46.807059320774876</v>
      </c>
      <c r="O102" s="1">
        <f t="shared" si="22"/>
        <v>118.29120558277302</v>
      </c>
      <c r="P102" s="1">
        <f t="shared" si="22"/>
        <v>95.653346929031997</v>
      </c>
      <c r="Q102" s="1">
        <f t="shared" si="22"/>
        <v>49.558366077856803</v>
      </c>
      <c r="R102" s="1">
        <f t="shared" si="22"/>
        <v>72.267011950524861</v>
      </c>
      <c r="S102" s="17" t="s">
        <v>0</v>
      </c>
      <c r="T102" s="19">
        <f t="shared" ref="T102:T104" si="23">STDEV(T11,T30,T49,T68)</f>
        <v>0.65188590925366108</v>
      </c>
      <c r="W102" s="17" t="s">
        <v>0</v>
      </c>
      <c r="X102" s="1">
        <f t="shared" ref="X102:Y104" si="24">STDEV(X11,X30,X49,X68)</f>
        <v>68.156245866524401</v>
      </c>
      <c r="Y102" s="1">
        <f t="shared" si="24"/>
        <v>46.240510017375065</v>
      </c>
    </row>
    <row r="103" spans="1:38">
      <c r="A103" s="17" t="s">
        <v>1</v>
      </c>
      <c r="B103" s="1">
        <f t="shared" si="21"/>
        <v>193.03410044843426</v>
      </c>
      <c r="C103" s="1">
        <f t="shared" si="21"/>
        <v>32.285700212506313</v>
      </c>
      <c r="D103" s="1">
        <f t="shared" si="21"/>
        <v>24.329812793863823</v>
      </c>
      <c r="E103" s="1">
        <f t="shared" si="21"/>
        <v>328.20094891063644</v>
      </c>
      <c r="F103" s="1">
        <f t="shared" si="21"/>
        <v>14.486142120119652</v>
      </c>
      <c r="G103" s="1">
        <f t="shared" si="21"/>
        <v>83.248431078330427</v>
      </c>
      <c r="H103" s="17" t="s">
        <v>1</v>
      </c>
      <c r="I103" s="19">
        <f t="shared" ref="I103:I104" si="25">STDEV(I12,I31,I50,I69)</f>
        <v>0.96517050224218004</v>
      </c>
      <c r="L103" s="17" t="s">
        <v>1</v>
      </c>
      <c r="M103" s="1">
        <f t="shared" ref="M103:R103" si="26">STDEV(M12,M31,M50,M69)</f>
        <v>194.44323302092496</v>
      </c>
      <c r="N103" s="1">
        <f t="shared" si="26"/>
        <v>43.666191253742355</v>
      </c>
      <c r="O103" s="1">
        <f t="shared" si="26"/>
        <v>114.62674740445232</v>
      </c>
      <c r="P103" s="1">
        <f t="shared" si="26"/>
        <v>249.68056169250067</v>
      </c>
      <c r="Q103" s="1">
        <f t="shared" si="26"/>
        <v>31.076940965499006</v>
      </c>
      <c r="R103" s="1">
        <f t="shared" si="26"/>
        <v>90.567959971095434</v>
      </c>
      <c r="S103" s="17" t="s">
        <v>1</v>
      </c>
      <c r="T103" s="19">
        <f t="shared" si="23"/>
        <v>0.97221616510464171</v>
      </c>
      <c r="W103" s="17" t="s">
        <v>1</v>
      </c>
      <c r="X103" s="1">
        <f t="shared" si="24"/>
        <v>68.223000664446943</v>
      </c>
      <c r="Y103" s="1">
        <f t="shared" si="24"/>
        <v>79.721344048067721</v>
      </c>
    </row>
    <row r="104" spans="1:38">
      <c r="A104" s="17" t="s">
        <v>2</v>
      </c>
      <c r="B104" s="1">
        <f t="shared" si="21"/>
        <v>131.47758753984226</v>
      </c>
      <c r="C104" s="1">
        <f t="shared" si="21"/>
        <v>42.72550067196935</v>
      </c>
      <c r="D104" s="1">
        <f t="shared" si="21"/>
        <v>31.391587943692027</v>
      </c>
      <c r="E104" s="1">
        <f t="shared" si="21"/>
        <v>310.99756000250466</v>
      </c>
      <c r="F104" s="1">
        <f t="shared" si="21"/>
        <v>18.173372198110595</v>
      </c>
      <c r="G104" s="1">
        <f t="shared" si="21"/>
        <v>59.797881214436075</v>
      </c>
      <c r="H104" s="17" t="s">
        <v>2</v>
      </c>
      <c r="I104" s="19">
        <f t="shared" si="25"/>
        <v>0.43825862513280534</v>
      </c>
      <c r="J104" s="19"/>
      <c r="K104" s="19"/>
      <c r="L104" s="17" t="s">
        <v>2</v>
      </c>
      <c r="M104" s="1">
        <f t="shared" ref="M104:R104" si="27">STDEV(M13,M32,M51,M70)</f>
        <v>219.36745232412997</v>
      </c>
      <c r="N104" s="1">
        <f t="shared" si="27"/>
        <v>47.635272650679141</v>
      </c>
      <c r="O104" s="1">
        <f t="shared" si="27"/>
        <v>106.67636917651778</v>
      </c>
      <c r="P104" s="1">
        <f t="shared" si="27"/>
        <v>392.21346086478167</v>
      </c>
      <c r="Q104" s="1">
        <f t="shared" si="27"/>
        <v>35.580844076177392</v>
      </c>
      <c r="R104" s="1">
        <f t="shared" si="27"/>
        <v>119.68462539558115</v>
      </c>
      <c r="S104" s="17" t="s">
        <v>2</v>
      </c>
      <c r="T104" s="19">
        <f t="shared" si="23"/>
        <v>0.73122484108044805</v>
      </c>
      <c r="W104" s="17" t="s">
        <v>2</v>
      </c>
      <c r="X104" s="1">
        <f t="shared" si="24"/>
        <v>92.032460975724888</v>
      </c>
      <c r="Y104" s="1">
        <f t="shared" si="24"/>
        <v>82.34933554661086</v>
      </c>
    </row>
    <row r="105" spans="1:38">
      <c r="A105" s="17"/>
      <c r="B105" s="1"/>
      <c r="C105" s="1"/>
      <c r="D105" s="1"/>
      <c r="E105" s="1"/>
      <c r="F105" s="1"/>
      <c r="G105" s="1"/>
      <c r="H105" s="17"/>
      <c r="I105" s="19"/>
      <c r="J105" s="19"/>
      <c r="K105" s="19"/>
      <c r="L105" s="17"/>
      <c r="M105" s="1"/>
      <c r="N105" s="1"/>
      <c r="O105" s="1"/>
      <c r="P105" s="1"/>
      <c r="Q105" s="1"/>
      <c r="R105" s="1"/>
      <c r="S105" s="17"/>
      <c r="T105" s="19"/>
      <c r="W105" s="17"/>
      <c r="X105" s="1"/>
      <c r="Y105" s="1"/>
    </row>
    <row r="106" spans="1:38">
      <c r="A106" s="17" t="s">
        <v>3</v>
      </c>
      <c r="B106" s="1">
        <f t="shared" ref="B106:G108" si="28">STDEV(B14,B33,B52,B71)</f>
        <v>15.427970569811977</v>
      </c>
      <c r="C106" s="1">
        <f t="shared" si="28"/>
        <v>272.52589406820624</v>
      </c>
      <c r="D106" s="1">
        <f t="shared" si="28"/>
        <v>32.194328014768082</v>
      </c>
      <c r="E106" s="1">
        <f t="shared" si="28"/>
        <v>443.91993802822839</v>
      </c>
      <c r="F106" s="1">
        <f t="shared" si="28"/>
        <v>161.66016648954752</v>
      </c>
      <c r="G106" s="1">
        <f t="shared" si="28"/>
        <v>51.967093596010393</v>
      </c>
      <c r="H106" s="17" t="s">
        <v>3</v>
      </c>
      <c r="I106" s="19"/>
      <c r="J106" s="19">
        <f>STDEV(J14,J33,J52,J71)</f>
        <v>2.7252589406820551</v>
      </c>
      <c r="K106" s="19"/>
      <c r="L106" s="17" t="s">
        <v>3</v>
      </c>
      <c r="M106" s="1">
        <f t="shared" ref="M106:R106" si="29">STDEV(M14,M33,M52,M71)</f>
        <v>43.041054775704659</v>
      </c>
      <c r="N106" s="1">
        <f t="shared" si="29"/>
        <v>219.74697423456271</v>
      </c>
      <c r="O106" s="1">
        <f t="shared" si="29"/>
        <v>135.18425054428783</v>
      </c>
      <c r="P106" s="1">
        <f t="shared" si="29"/>
        <v>153.11315118365403</v>
      </c>
      <c r="Q106" s="1">
        <f t="shared" si="29"/>
        <v>64.711554274842953</v>
      </c>
      <c r="R106" s="1">
        <f t="shared" si="29"/>
        <v>56.821483012527025</v>
      </c>
      <c r="S106" s="17" t="s">
        <v>3</v>
      </c>
      <c r="U106" s="19">
        <f t="shared" ref="U106:U108" si="30">STDEV(U14,U33,U52,U71)</f>
        <v>2.1974697423456377</v>
      </c>
      <c r="W106" s="17" t="s">
        <v>3</v>
      </c>
      <c r="X106" s="1">
        <f t="shared" ref="X106:Y108" si="31">STDEV(X14,X33,X52,X71)</f>
        <v>59.839459670368186</v>
      </c>
      <c r="Y106" s="1">
        <f t="shared" si="31"/>
        <v>50.745603366743786</v>
      </c>
    </row>
    <row r="107" spans="1:38">
      <c r="A107" s="17" t="s">
        <v>4</v>
      </c>
      <c r="B107" s="1">
        <f t="shared" si="28"/>
        <v>25.007697509427267</v>
      </c>
      <c r="C107" s="1">
        <f t="shared" si="28"/>
        <v>171.21634096147969</v>
      </c>
      <c r="D107" s="1">
        <f t="shared" si="28"/>
        <v>28.452657609696217</v>
      </c>
      <c r="E107" s="1">
        <f t="shared" si="28"/>
        <v>353.73701767995829</v>
      </c>
      <c r="F107" s="1">
        <f t="shared" si="28"/>
        <v>155.91977275772805</v>
      </c>
      <c r="G107" s="1">
        <f t="shared" si="28"/>
        <v>62.170060492274082</v>
      </c>
      <c r="H107" s="17" t="s">
        <v>4</v>
      </c>
      <c r="I107" s="19"/>
      <c r="J107" s="19">
        <f t="shared" ref="J107" si="32">STDEV(J15,J34,J53,J72)</f>
        <v>0.85608170480740264</v>
      </c>
      <c r="K107" s="19"/>
      <c r="L107" s="17" t="s">
        <v>4</v>
      </c>
      <c r="M107" s="1">
        <f t="shared" ref="M107:R107" si="33">STDEV(M15,M34,M53,M72)</f>
        <v>55.328217743274223</v>
      </c>
      <c r="N107" s="1">
        <f t="shared" si="33"/>
        <v>313.82470129346291</v>
      </c>
      <c r="O107" s="1">
        <f t="shared" si="33"/>
        <v>136.61506573455694</v>
      </c>
      <c r="P107" s="1">
        <f t="shared" si="33"/>
        <v>291.10364553043649</v>
      </c>
      <c r="Q107" s="1">
        <f t="shared" si="33"/>
        <v>83.97835680476129</v>
      </c>
      <c r="R107" s="1">
        <f t="shared" si="33"/>
        <v>42.304275449477231</v>
      </c>
      <c r="S107" s="17" t="s">
        <v>4</v>
      </c>
      <c r="T107" s="19"/>
      <c r="U107" s="19">
        <f t="shared" si="30"/>
        <v>1.5691235064673186</v>
      </c>
      <c r="V107" s="19"/>
      <c r="W107" s="17" t="s">
        <v>4</v>
      </c>
      <c r="X107" s="1">
        <f t="shared" si="31"/>
        <v>31.10230070036701</v>
      </c>
      <c r="Y107" s="1">
        <f t="shared" si="31"/>
        <v>40.475304443433423</v>
      </c>
    </row>
    <row r="108" spans="1:38">
      <c r="A108" s="17" t="s">
        <v>5</v>
      </c>
      <c r="B108" s="1">
        <f t="shared" si="28"/>
        <v>31.830457635797757</v>
      </c>
      <c r="C108" s="1">
        <f t="shared" si="28"/>
        <v>95.844369342206804</v>
      </c>
      <c r="D108" s="1">
        <f t="shared" si="28"/>
        <v>29.789036437246335</v>
      </c>
      <c r="E108" s="1">
        <f t="shared" si="28"/>
        <v>269.96995711106717</v>
      </c>
      <c r="F108" s="1">
        <f t="shared" si="28"/>
        <v>60.350887916957184</v>
      </c>
      <c r="G108" s="1">
        <f t="shared" si="28"/>
        <v>64.666150876755793</v>
      </c>
      <c r="H108" s="17" t="s">
        <v>5</v>
      </c>
      <c r="J108" s="19">
        <f t="shared" ref="J108" si="34">STDEV(J16,J35,J54,J73)</f>
        <v>0.31948123114069765</v>
      </c>
      <c r="L108" s="17" t="s">
        <v>5</v>
      </c>
      <c r="M108" s="1">
        <f t="shared" ref="M108:R108" si="35">STDEV(M16,M35,M54,M73)</f>
        <v>48.487412326078967</v>
      </c>
      <c r="N108" s="1">
        <f t="shared" si="35"/>
        <v>359.10353803705704</v>
      </c>
      <c r="O108" s="1">
        <f t="shared" si="35"/>
        <v>130.76739428934135</v>
      </c>
      <c r="P108" s="1">
        <f t="shared" si="35"/>
        <v>465.01548539838257</v>
      </c>
      <c r="Q108" s="1">
        <f t="shared" si="35"/>
        <v>116.17113889716752</v>
      </c>
      <c r="R108" s="1">
        <f t="shared" si="35"/>
        <v>43.290487182359094</v>
      </c>
      <c r="S108" s="17" t="s">
        <v>5</v>
      </c>
      <c r="U108" s="19">
        <f t="shared" si="30"/>
        <v>1.1970117934568643</v>
      </c>
      <c r="W108" s="17" t="s">
        <v>5</v>
      </c>
      <c r="X108" s="1">
        <f t="shared" si="31"/>
        <v>78.858047992067881</v>
      </c>
      <c r="Y108" s="1">
        <f t="shared" si="31"/>
        <v>79.838419493969752</v>
      </c>
    </row>
    <row r="109" spans="1:38">
      <c r="A109" s="17"/>
      <c r="B109" s="1"/>
      <c r="C109" s="1"/>
      <c r="D109" s="1"/>
      <c r="E109" s="1"/>
      <c r="F109" s="1"/>
      <c r="G109" s="1"/>
      <c r="H109" s="17"/>
      <c r="J109" s="19"/>
      <c r="L109" s="17"/>
      <c r="M109" s="1"/>
      <c r="N109" s="1"/>
      <c r="O109" s="1"/>
      <c r="P109" s="1"/>
      <c r="Q109" s="1"/>
      <c r="R109" s="1"/>
      <c r="S109" s="17"/>
      <c r="U109" s="19"/>
      <c r="W109" s="17"/>
      <c r="X109" s="1"/>
      <c r="Y109" s="1"/>
    </row>
    <row r="110" spans="1:38">
      <c r="A110" s="17" t="s">
        <v>6</v>
      </c>
      <c r="B110" s="1">
        <f t="shared" ref="B110:G112" si="36">STDEV(B17,B36,B55,B74)</f>
        <v>23.814387030827799</v>
      </c>
      <c r="C110" s="1">
        <f t="shared" si="36"/>
        <v>47.259599727980572</v>
      </c>
      <c r="D110" s="1">
        <f t="shared" si="36"/>
        <v>210.77146007689657</v>
      </c>
      <c r="E110" s="1">
        <f t="shared" si="36"/>
        <v>50.851229058357163</v>
      </c>
      <c r="F110" s="1">
        <f t="shared" si="36"/>
        <v>98.533618955409807</v>
      </c>
      <c r="G110" s="1">
        <f t="shared" si="36"/>
        <v>83.047535336452427</v>
      </c>
      <c r="H110" s="17" t="s">
        <v>6</v>
      </c>
      <c r="I110" s="19"/>
      <c r="J110" s="19"/>
      <c r="K110" s="19">
        <f>STDEV(K17,K36,K55,K74)</f>
        <v>2.1077146007689684</v>
      </c>
      <c r="L110" s="17" t="s">
        <v>6</v>
      </c>
      <c r="M110" s="1">
        <f t="shared" ref="M110:R110" si="37">STDEV(M17,M36,M55,M74)</f>
        <v>44.449297949625631</v>
      </c>
      <c r="N110" s="1">
        <f t="shared" si="37"/>
        <v>40.21428123843986</v>
      </c>
      <c r="O110" s="1">
        <f t="shared" si="37"/>
        <v>174.77611199757973</v>
      </c>
      <c r="P110" s="1">
        <f t="shared" si="37"/>
        <v>45.395836554400468</v>
      </c>
      <c r="Q110" s="1">
        <f t="shared" si="37"/>
        <v>64.43455894692022</v>
      </c>
      <c r="R110" s="1">
        <f t="shared" si="37"/>
        <v>28.262159609354448</v>
      </c>
      <c r="S110" s="17" t="s">
        <v>6</v>
      </c>
      <c r="V110" s="19">
        <f t="shared" ref="V110:V112" si="38">STDEV(V17,V36,V55,V74)</f>
        <v>1.7477611199758034</v>
      </c>
      <c r="W110" s="17" t="s">
        <v>6</v>
      </c>
      <c r="X110" s="1">
        <f t="shared" ref="X110:Y112" si="39">STDEV(X17,X36,X55,X74)</f>
        <v>25.210513785885631</v>
      </c>
      <c r="Y110" s="1">
        <f t="shared" si="39"/>
        <v>44.190904090116845</v>
      </c>
    </row>
    <row r="111" spans="1:38">
      <c r="A111" s="17" t="s">
        <v>7</v>
      </c>
      <c r="B111" s="1">
        <f t="shared" si="36"/>
        <v>27.103039981697435</v>
      </c>
      <c r="C111" s="1">
        <f t="shared" si="36"/>
        <v>42.874155584015512</v>
      </c>
      <c r="D111" s="1">
        <f t="shared" si="36"/>
        <v>165.34703747729364</v>
      </c>
      <c r="E111" s="1">
        <f t="shared" si="36"/>
        <v>64.734812064552003</v>
      </c>
      <c r="F111" s="1">
        <f t="shared" si="36"/>
        <v>107.9168285077694</v>
      </c>
      <c r="G111" s="1">
        <f t="shared" si="36"/>
        <v>98.022446424595742</v>
      </c>
      <c r="H111" s="17" t="s">
        <v>7</v>
      </c>
      <c r="I111" s="19"/>
      <c r="J111" s="19"/>
      <c r="K111" s="19">
        <f t="shared" ref="K111" si="40">STDEV(K18,K37,K56,K75)</f>
        <v>0.82673518738647034</v>
      </c>
      <c r="L111" s="17" t="s">
        <v>7</v>
      </c>
      <c r="M111" s="1">
        <f t="shared" ref="M111:R111" si="41">STDEV(M18,M37,M56,M75)</f>
        <v>63.764626160063173</v>
      </c>
      <c r="N111" s="1">
        <f t="shared" si="41"/>
        <v>63.868296158146279</v>
      </c>
      <c r="O111" s="1">
        <f t="shared" si="41"/>
        <v>244.31530613074804</v>
      </c>
      <c r="P111" s="1">
        <f t="shared" si="41"/>
        <v>87.691954841509457</v>
      </c>
      <c r="Q111" s="1">
        <f t="shared" si="41"/>
        <v>151.35623032809934</v>
      </c>
      <c r="R111" s="1">
        <f t="shared" si="41"/>
        <v>68.450448469845071</v>
      </c>
      <c r="S111" s="17" t="s">
        <v>7</v>
      </c>
      <c r="V111" s="19">
        <f t="shared" si="38"/>
        <v>1.2215765306537523</v>
      </c>
      <c r="W111" s="17" t="s">
        <v>7</v>
      </c>
      <c r="X111" s="1">
        <f t="shared" si="39"/>
        <v>55.552480180158952</v>
      </c>
      <c r="Y111" s="1">
        <f t="shared" si="39"/>
        <v>69.19328013899073</v>
      </c>
    </row>
    <row r="112" spans="1:38">
      <c r="A112" s="17" t="s">
        <v>8</v>
      </c>
      <c r="B112" s="1">
        <f t="shared" si="36"/>
        <v>28.088267236848754</v>
      </c>
      <c r="C112" s="1">
        <f t="shared" si="36"/>
        <v>48.52838291721018</v>
      </c>
      <c r="D112" s="1">
        <f t="shared" si="36"/>
        <v>191.03108447455398</v>
      </c>
      <c r="E112" s="1">
        <f t="shared" si="36"/>
        <v>49.768417047526796</v>
      </c>
      <c r="F112" s="1">
        <f t="shared" si="36"/>
        <v>77.790173217712251</v>
      </c>
      <c r="G112" s="1">
        <f t="shared" si="36"/>
        <v>97.419740745210106</v>
      </c>
      <c r="H112" s="17" t="s">
        <v>8</v>
      </c>
      <c r="I112" s="19"/>
      <c r="J112" s="19"/>
      <c r="K112" s="19">
        <f t="shared" ref="K112" si="42">STDEV(K19,K38,K57,K76)</f>
        <v>0.63677028158183901</v>
      </c>
      <c r="L112" s="17" t="s">
        <v>8</v>
      </c>
      <c r="M112" s="1">
        <f t="shared" ref="M112:R112" si="43">STDEV(M19,M38,M57,M76)</f>
        <v>68.088314871333779</v>
      </c>
      <c r="N112" s="1">
        <f t="shared" si="43"/>
        <v>69.980984767977603</v>
      </c>
      <c r="O112" s="1">
        <f t="shared" si="43"/>
        <v>405.32477066606992</v>
      </c>
      <c r="P112" s="1">
        <f t="shared" si="43"/>
        <v>90.142255191211731</v>
      </c>
      <c r="Q112" s="1">
        <f t="shared" si="43"/>
        <v>186.66385545058932</v>
      </c>
      <c r="R112" s="1">
        <f t="shared" si="43"/>
        <v>39.3509708730829</v>
      </c>
      <c r="S112" s="17" t="s">
        <v>8</v>
      </c>
      <c r="V112" s="19">
        <f t="shared" si="38"/>
        <v>1.351082568886927</v>
      </c>
      <c r="W112" s="17" t="s">
        <v>8</v>
      </c>
      <c r="X112" s="1">
        <f t="shared" si="39"/>
        <v>86.639783692461009</v>
      </c>
      <c r="Y112" s="1">
        <f t="shared" si="39"/>
        <v>72.300636902968321</v>
      </c>
    </row>
    <row r="116" spans="24:25">
      <c r="X116" s="3"/>
      <c r="Y116" s="3"/>
    </row>
    <row r="117" spans="24:25">
      <c r="X117" s="3"/>
      <c r="Y117" s="3"/>
    </row>
    <row r="118" spans="24:25">
      <c r="X118" s="4"/>
      <c r="Y118" s="3"/>
    </row>
    <row r="119" spans="24:25">
      <c r="X119" s="4"/>
      <c r="Y119" s="3"/>
    </row>
    <row r="120" spans="24:25">
      <c r="X120" s="4"/>
      <c r="Y120" s="3"/>
    </row>
    <row r="121" spans="24:25">
      <c r="X121" s="3"/>
      <c r="Y121" s="3"/>
    </row>
    <row r="122" spans="24:25">
      <c r="X122" s="3"/>
      <c r="Y122" s="3"/>
    </row>
    <row r="123" spans="24:25">
      <c r="X123" s="3"/>
      <c r="Y123" s="3"/>
    </row>
    <row r="124" spans="24:25">
      <c r="X124" s="3"/>
      <c r="Y124" s="3"/>
    </row>
    <row r="125" spans="24:25">
      <c r="X125" s="3"/>
      <c r="Y125" s="3"/>
    </row>
    <row r="126" spans="24:25">
      <c r="X126" s="3"/>
      <c r="Y126" s="3"/>
    </row>
    <row r="127" spans="24:25">
      <c r="X127" s="3"/>
      <c r="Y127" s="3"/>
    </row>
  </sheetData>
  <mergeCells count="31">
    <mergeCell ref="A1:W1"/>
    <mergeCell ref="A64:Y64"/>
    <mergeCell ref="B65:G65"/>
    <mergeCell ref="I65:K65"/>
    <mergeCell ref="M65:R65"/>
    <mergeCell ref="T65:V65"/>
    <mergeCell ref="B46:G46"/>
    <mergeCell ref="I46:K46"/>
    <mergeCell ref="M46:R46"/>
    <mergeCell ref="T46:V46"/>
    <mergeCell ref="A7:Y7"/>
    <mergeCell ref="B8:G8"/>
    <mergeCell ref="I8:K8"/>
    <mergeCell ref="M8:R8"/>
    <mergeCell ref="T8:V8"/>
    <mergeCell ref="A26:Y26"/>
    <mergeCell ref="B27:G27"/>
    <mergeCell ref="I27:K27"/>
    <mergeCell ref="M27:R27"/>
    <mergeCell ref="T27:V27"/>
    <mergeCell ref="A45:Y45"/>
    <mergeCell ref="X81:Y81"/>
    <mergeCell ref="X98:Y98"/>
    <mergeCell ref="B81:G81"/>
    <mergeCell ref="I81:K81"/>
    <mergeCell ref="M81:R81"/>
    <mergeCell ref="T81:V81"/>
    <mergeCell ref="B98:G98"/>
    <mergeCell ref="I98:K98"/>
    <mergeCell ref="M98:R98"/>
    <mergeCell ref="T98:V98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6"/>
  <sheetViews>
    <sheetView tabSelected="1" zoomScale="85" zoomScaleNormal="85" zoomScalePageLayoutView="85" workbookViewId="0">
      <selection activeCell="H15" sqref="H15"/>
    </sheetView>
  </sheetViews>
  <sheetFormatPr baseColWidth="10" defaultColWidth="8.83203125" defaultRowHeight="14" x14ac:dyDescent="0"/>
  <cols>
    <col min="1" max="23" width="8.83203125" style="7"/>
    <col min="24" max="24" width="6.1640625" style="7" bestFit="1" customWidth="1"/>
    <col min="25" max="25" width="5.5" style="7" bestFit="1" customWidth="1"/>
    <col min="26" max="16384" width="8.83203125" style="7"/>
  </cols>
  <sheetData>
    <row r="1" spans="1:67">
      <c r="A1" s="7" t="s">
        <v>30</v>
      </c>
      <c r="B1" s="7" t="s">
        <v>9</v>
      </c>
      <c r="D1" s="7" t="s">
        <v>32</v>
      </c>
    </row>
    <row r="2" spans="1:67">
      <c r="A2" s="7" t="s">
        <v>27</v>
      </c>
      <c r="B2" s="7" t="s">
        <v>33</v>
      </c>
      <c r="D2" s="7" t="s">
        <v>34</v>
      </c>
    </row>
    <row r="3" spans="1:67">
      <c r="A3" s="7" t="s">
        <v>28</v>
      </c>
      <c r="B3" s="7">
        <v>1.6</v>
      </c>
    </row>
    <row r="4" spans="1:67">
      <c r="A4" s="7" t="s">
        <v>29</v>
      </c>
    </row>
    <row r="6" spans="1:67">
      <c r="A6" s="14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67">
      <c r="B7" s="8" t="s">
        <v>19</v>
      </c>
      <c r="C7" s="8"/>
      <c r="D7" s="8"/>
      <c r="E7" s="8"/>
      <c r="F7" s="8"/>
      <c r="G7" s="8"/>
      <c r="H7" s="15"/>
      <c r="I7" s="8" t="s">
        <v>20</v>
      </c>
      <c r="J7" s="8"/>
      <c r="K7" s="8"/>
      <c r="L7" s="15"/>
      <c r="M7" s="8" t="s">
        <v>24</v>
      </c>
      <c r="N7" s="8"/>
      <c r="O7" s="8"/>
      <c r="P7" s="8"/>
      <c r="Q7" s="8"/>
      <c r="R7" s="8"/>
      <c r="S7" s="15"/>
      <c r="T7" s="8" t="s">
        <v>25</v>
      </c>
      <c r="U7" s="8"/>
      <c r="V7" s="8"/>
      <c r="W7" s="15"/>
    </row>
    <row r="8" spans="1:67" s="2" customFormat="1">
      <c r="A8" s="2" t="s">
        <v>26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26</v>
      </c>
      <c r="I8" s="2" t="s">
        <v>13</v>
      </c>
      <c r="J8" s="2" t="s">
        <v>14</v>
      </c>
      <c r="K8" s="2" t="s">
        <v>15</v>
      </c>
      <c r="L8" s="2" t="s">
        <v>26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26</v>
      </c>
      <c r="T8" s="2" t="s">
        <v>13</v>
      </c>
      <c r="U8" s="2" t="s">
        <v>14</v>
      </c>
      <c r="V8" s="2" t="s">
        <v>15</v>
      </c>
      <c r="W8" s="2" t="s">
        <v>26</v>
      </c>
      <c r="X8" s="2" t="s">
        <v>22</v>
      </c>
      <c r="Y8" s="2" t="s">
        <v>23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>
      <c r="A9" s="16">
        <v>0</v>
      </c>
      <c r="B9" s="19">
        <v>-6.2834503562500901</v>
      </c>
      <c r="C9" s="19">
        <v>-16.365714992187399</v>
      </c>
      <c r="D9" s="19">
        <v>-12.619627703125399</v>
      </c>
      <c r="E9" s="19">
        <v>5.6580476234375698</v>
      </c>
      <c r="F9" s="19">
        <v>28.720114199999699</v>
      </c>
      <c r="G9" s="19">
        <v>4.7880095953124497</v>
      </c>
      <c r="H9" s="16">
        <v>0</v>
      </c>
      <c r="I9" s="19" t="s">
        <v>21</v>
      </c>
      <c r="J9" s="19" t="s">
        <v>21</v>
      </c>
      <c r="K9" s="19" t="s">
        <v>21</v>
      </c>
      <c r="L9" s="16">
        <v>0</v>
      </c>
      <c r="M9" s="19">
        <v>285.764187781472</v>
      </c>
      <c r="N9" s="19">
        <v>280.52893570190298</v>
      </c>
      <c r="O9" s="19">
        <v>682.69802853203203</v>
      </c>
      <c r="P9" s="19">
        <v>385.58703368463</v>
      </c>
      <c r="Q9" s="19">
        <v>428.99081433216799</v>
      </c>
      <c r="R9" s="19">
        <v>461.47433564670501</v>
      </c>
      <c r="S9" s="16">
        <v>0</v>
      </c>
      <c r="T9" s="19" t="s">
        <v>21</v>
      </c>
      <c r="U9" s="19" t="s">
        <v>21</v>
      </c>
      <c r="V9" s="19" t="s">
        <v>21</v>
      </c>
      <c r="W9" s="16">
        <v>0</v>
      </c>
      <c r="X9" s="1">
        <v>311.97553882682303</v>
      </c>
      <c r="Y9" s="1">
        <v>153.736236473156</v>
      </c>
      <c r="Z9" s="3"/>
    </row>
    <row r="10" spans="1:67">
      <c r="A10" s="17" t="s">
        <v>0</v>
      </c>
      <c r="B10" s="19">
        <v>931.26464989966098</v>
      </c>
      <c r="C10" s="19">
        <v>31.8339956546052</v>
      </c>
      <c r="D10" s="19">
        <v>119.32801120394601</v>
      </c>
      <c r="E10" s="19">
        <v>697.53528704605606</v>
      </c>
      <c r="F10" s="19">
        <v>-14.608449776315799</v>
      </c>
      <c r="G10" s="19">
        <v>109.709904080592</v>
      </c>
      <c r="H10" s="17" t="s">
        <v>0</v>
      </c>
      <c r="I10" s="19">
        <v>-9.3126464989966102</v>
      </c>
      <c r="J10" s="19" t="s">
        <v>21</v>
      </c>
      <c r="K10" s="19" t="s">
        <v>21</v>
      </c>
      <c r="L10" s="17" t="s">
        <v>0</v>
      </c>
      <c r="M10" s="19">
        <v>1155.2869124440399</v>
      </c>
      <c r="N10" s="19">
        <v>345.81824639764602</v>
      </c>
      <c r="O10" s="19">
        <v>676.28269484194504</v>
      </c>
      <c r="P10" s="19">
        <v>743.01559670446898</v>
      </c>
      <c r="Q10" s="19">
        <v>507.28654518295502</v>
      </c>
      <c r="R10" s="19">
        <v>587.01681406421505</v>
      </c>
      <c r="S10" s="17" t="s">
        <v>0</v>
      </c>
      <c r="T10" s="19">
        <v>-11.5528691244404</v>
      </c>
      <c r="U10" s="19" t="s">
        <v>21</v>
      </c>
      <c r="V10" s="19" t="s">
        <v>21</v>
      </c>
      <c r="W10" s="17" t="s">
        <v>0</v>
      </c>
      <c r="X10" s="1">
        <v>547.16284430153598</v>
      </c>
      <c r="Y10" s="1">
        <v>350.769543312422</v>
      </c>
      <c r="Z10" s="3"/>
    </row>
    <row r="11" spans="1:67">
      <c r="A11" s="17" t="s">
        <v>1</v>
      </c>
      <c r="B11" s="19">
        <v>912.57324111348703</v>
      </c>
      <c r="C11" s="19">
        <v>18.673222542763199</v>
      </c>
      <c r="D11" s="19">
        <v>95.211777041120499</v>
      </c>
      <c r="E11" s="19">
        <v>605.77556970723697</v>
      </c>
      <c r="F11" s="19">
        <v>-13.9491571578949</v>
      </c>
      <c r="G11" s="19">
        <v>91.846670907893696</v>
      </c>
      <c r="H11" s="17" t="s">
        <v>1</v>
      </c>
      <c r="I11" s="19">
        <v>-4.5628662055674303</v>
      </c>
      <c r="J11" s="19" t="s">
        <v>21</v>
      </c>
      <c r="K11" s="19" t="s">
        <v>21</v>
      </c>
      <c r="L11" s="17" t="s">
        <v>1</v>
      </c>
      <c r="M11" s="19">
        <v>2025.34673499473</v>
      </c>
      <c r="N11" s="19">
        <v>308.461357379871</v>
      </c>
      <c r="O11" s="19">
        <v>667.05680560726603</v>
      </c>
      <c r="P11" s="19">
        <v>1130.1222120089601</v>
      </c>
      <c r="Q11" s="19">
        <v>447.90110577203802</v>
      </c>
      <c r="R11" s="19">
        <v>588.67253261001201</v>
      </c>
      <c r="S11" s="17" t="s">
        <v>1</v>
      </c>
      <c r="T11" s="19">
        <v>-10.1267336749736</v>
      </c>
      <c r="U11" s="19" t="s">
        <v>21</v>
      </c>
      <c r="V11" s="19" t="s">
        <v>21</v>
      </c>
      <c r="W11" s="17" t="s">
        <v>1</v>
      </c>
      <c r="X11" s="1">
        <v>567.80146480044198</v>
      </c>
      <c r="Y11" s="1">
        <v>539.47082542855003</v>
      </c>
    </row>
    <row r="12" spans="1:67">
      <c r="A12" s="17" t="s">
        <v>2</v>
      </c>
      <c r="B12" s="19">
        <v>798.96899139638299</v>
      </c>
      <c r="C12" s="19">
        <v>-3.8086328273026901</v>
      </c>
      <c r="D12" s="19">
        <v>66.442615067434602</v>
      </c>
      <c r="E12" s="19">
        <v>507.51875785526499</v>
      </c>
      <c r="F12" s="19">
        <v>14.1430875394738</v>
      </c>
      <c r="G12" s="19">
        <v>121.791394381578</v>
      </c>
      <c r="H12" s="17" t="s">
        <v>2</v>
      </c>
      <c r="I12" s="19">
        <v>-2.6632299713212801</v>
      </c>
      <c r="J12" s="19" t="s">
        <v>21</v>
      </c>
      <c r="K12" s="19" t="s">
        <v>21</v>
      </c>
      <c r="L12" s="17" t="s">
        <v>2</v>
      </c>
      <c r="M12" s="19">
        <v>2524.7453340120401</v>
      </c>
      <c r="N12" s="19">
        <v>341.37346584475301</v>
      </c>
      <c r="O12" s="19">
        <v>663.07487328513298</v>
      </c>
      <c r="P12" s="19">
        <v>1495.5968863165101</v>
      </c>
      <c r="Q12" s="19">
        <v>479.26955327369001</v>
      </c>
      <c r="R12" s="19">
        <v>645.33456741930001</v>
      </c>
      <c r="S12" s="17" t="s">
        <v>2</v>
      </c>
      <c r="T12" s="19">
        <v>-8.4158177800401308</v>
      </c>
      <c r="U12" s="19" t="s">
        <v>21</v>
      </c>
      <c r="V12" s="19" t="s">
        <v>21</v>
      </c>
      <c r="W12" s="17" t="s">
        <v>2</v>
      </c>
      <c r="X12" s="1">
        <v>666.54116033744504</v>
      </c>
      <c r="Y12" s="1">
        <v>619.84991502729395</v>
      </c>
    </row>
    <row r="13" spans="1:67">
      <c r="A13" s="17" t="s">
        <v>3</v>
      </c>
      <c r="B13" s="19">
        <v>37.846340898026902</v>
      </c>
      <c r="C13" s="19">
        <v>980.42521481084805</v>
      </c>
      <c r="D13" s="19">
        <v>114.02061440296001</v>
      </c>
      <c r="E13" s="19">
        <v>830.17124201809997</v>
      </c>
      <c r="F13" s="19">
        <v>-114.824805922697</v>
      </c>
      <c r="G13" s="19">
        <v>51.268131394737402</v>
      </c>
      <c r="H13" s="17" t="s">
        <v>3</v>
      </c>
      <c r="I13" s="19" t="s">
        <v>21</v>
      </c>
      <c r="J13" s="19">
        <v>-9.8042521481084801</v>
      </c>
      <c r="K13" s="19" t="s">
        <v>21</v>
      </c>
      <c r="L13" s="17" t="s">
        <v>3</v>
      </c>
      <c r="M13" s="19">
        <v>402.49011217392899</v>
      </c>
      <c r="N13" s="19">
        <v>1181.1858490503</v>
      </c>
      <c r="O13" s="19">
        <v>680.17092657792602</v>
      </c>
      <c r="P13" s="19">
        <v>827.171569244171</v>
      </c>
      <c r="Q13" s="19">
        <v>611.03768439472003</v>
      </c>
      <c r="R13" s="19">
        <v>557.13625866538803</v>
      </c>
      <c r="S13" s="17" t="s">
        <v>3</v>
      </c>
      <c r="T13" s="19" t="s">
        <v>21</v>
      </c>
      <c r="U13" s="19">
        <v>-11.811858490503001</v>
      </c>
      <c r="V13" s="19" t="s">
        <v>21</v>
      </c>
      <c r="W13" s="17" t="s">
        <v>3</v>
      </c>
      <c r="X13" s="1">
        <v>582.66842466501998</v>
      </c>
      <c r="Y13" s="1">
        <v>394.00195918429603</v>
      </c>
    </row>
    <row r="14" spans="1:67">
      <c r="A14" s="17" t="s">
        <v>4</v>
      </c>
      <c r="B14" s="19">
        <v>14.6589379671055</v>
      </c>
      <c r="C14" s="19">
        <v>807.172173328947</v>
      </c>
      <c r="D14" s="19">
        <v>93.462424225328505</v>
      </c>
      <c r="E14" s="19">
        <v>614.42247512994004</v>
      </c>
      <c r="F14" s="19">
        <v>-70.859909962170505</v>
      </c>
      <c r="G14" s="19">
        <v>41.114451911184197</v>
      </c>
      <c r="H14" s="17" t="s">
        <v>4</v>
      </c>
      <c r="I14" s="19" t="s">
        <v>21</v>
      </c>
      <c r="J14" s="19">
        <v>-4.0358608666447298</v>
      </c>
      <c r="K14" s="19" t="s">
        <v>21</v>
      </c>
      <c r="L14" s="17" t="s">
        <v>4</v>
      </c>
      <c r="M14" s="19">
        <v>351.31203357181499</v>
      </c>
      <c r="N14" s="19">
        <v>1902.69485235344</v>
      </c>
      <c r="O14" s="19">
        <v>693.21004648573796</v>
      </c>
      <c r="P14" s="19">
        <v>1199.5415890312099</v>
      </c>
      <c r="Q14" s="19">
        <v>621.22278414701998</v>
      </c>
      <c r="R14" s="19">
        <v>499.98725047384698</v>
      </c>
      <c r="S14" s="17" t="s">
        <v>4</v>
      </c>
      <c r="T14" s="19" t="s">
        <v>21</v>
      </c>
      <c r="U14" s="19">
        <v>-9.5134742617672199</v>
      </c>
      <c r="V14" s="19" t="s">
        <v>21</v>
      </c>
      <c r="W14" s="17" t="s">
        <v>4</v>
      </c>
      <c r="X14" s="1">
        <v>593.09222907044295</v>
      </c>
      <c r="Y14" s="1">
        <v>520.61342147845096</v>
      </c>
    </row>
    <row r="15" spans="1:67">
      <c r="A15" s="17" t="s">
        <v>5</v>
      </c>
      <c r="B15" s="19">
        <v>-5.7515362351973902</v>
      </c>
      <c r="C15" s="19">
        <v>647.81636890295999</v>
      </c>
      <c r="D15" s="19">
        <v>57.074145713815703</v>
      </c>
      <c r="E15" s="19">
        <v>410.57308179440599</v>
      </c>
      <c r="F15" s="19">
        <v>-53.7188492105265</v>
      </c>
      <c r="G15" s="19">
        <v>51.108899304276598</v>
      </c>
      <c r="H15" s="17" t="s">
        <v>5</v>
      </c>
      <c r="I15" s="19" t="s">
        <v>21</v>
      </c>
      <c r="J15" s="19">
        <v>-2.1593878963431998</v>
      </c>
      <c r="K15" s="19" t="s">
        <v>21</v>
      </c>
      <c r="L15" s="17" t="s">
        <v>5</v>
      </c>
      <c r="M15" s="19">
        <v>411.27010206190897</v>
      </c>
      <c r="N15" s="19">
        <v>2606.6402948721702</v>
      </c>
      <c r="O15" s="19">
        <v>697.73786533161399</v>
      </c>
      <c r="P15" s="19">
        <v>1683.22702010641</v>
      </c>
      <c r="Q15" s="19">
        <v>751.68327869311599</v>
      </c>
      <c r="R15" s="19">
        <v>573.22164780291496</v>
      </c>
      <c r="S15" s="17" t="s">
        <v>5</v>
      </c>
      <c r="T15" s="19" t="s">
        <v>21</v>
      </c>
      <c r="U15" s="19">
        <v>-8.6888009829072299</v>
      </c>
      <c r="V15" s="19" t="s">
        <v>21</v>
      </c>
      <c r="W15" s="17" t="s">
        <v>5</v>
      </c>
      <c r="X15" s="1">
        <v>751.72997859758095</v>
      </c>
      <c r="Y15" s="1">
        <v>626.50081568163</v>
      </c>
    </row>
    <row r="16" spans="1:67">
      <c r="A16" s="17" t="s">
        <v>6</v>
      </c>
      <c r="B16" s="19">
        <v>15.623778126284799</v>
      </c>
      <c r="C16" s="19">
        <v>6.33042814848924</v>
      </c>
      <c r="D16" s="19">
        <v>545.73538844882501</v>
      </c>
      <c r="E16" s="19">
        <v>26.981408432704502</v>
      </c>
      <c r="F16" s="19">
        <v>-83.036299988486903</v>
      </c>
      <c r="G16" s="19">
        <v>101.344052711394</v>
      </c>
      <c r="H16" s="17" t="s">
        <v>6</v>
      </c>
      <c r="I16" s="19" t="s">
        <v>21</v>
      </c>
      <c r="J16" s="19" t="s">
        <v>21</v>
      </c>
      <c r="K16" s="19">
        <v>-5.4573538844882501</v>
      </c>
      <c r="L16" s="17" t="s">
        <v>6</v>
      </c>
      <c r="M16" s="19">
        <v>285.68028452572599</v>
      </c>
      <c r="N16" s="19">
        <v>280.91892743096702</v>
      </c>
      <c r="O16" s="19">
        <v>1162.6010018095101</v>
      </c>
      <c r="P16" s="19">
        <v>394.64759137104301</v>
      </c>
      <c r="Q16" s="19">
        <v>504.01102542990202</v>
      </c>
      <c r="R16" s="19">
        <v>538.80854372832005</v>
      </c>
      <c r="S16" s="17" t="s">
        <v>6</v>
      </c>
      <c r="T16" s="19" t="s">
        <v>21</v>
      </c>
      <c r="U16" s="19" t="s">
        <v>21</v>
      </c>
      <c r="V16" s="19">
        <v>-11.6260100180951</v>
      </c>
      <c r="W16" s="17" t="s">
        <v>6</v>
      </c>
      <c r="X16" s="1">
        <v>390.69033152875397</v>
      </c>
      <c r="Y16" s="1">
        <v>247.35641875290099</v>
      </c>
    </row>
    <row r="17" spans="1:101">
      <c r="A17" s="17" t="s">
        <v>7</v>
      </c>
      <c r="B17" s="19">
        <v>16.6388649023833</v>
      </c>
      <c r="C17" s="19">
        <v>6.7432719978946398</v>
      </c>
      <c r="D17" s="19">
        <v>665.76616709320899</v>
      </c>
      <c r="E17" s="19">
        <v>46.1564181401016</v>
      </c>
      <c r="F17" s="19">
        <v>-93.475297779567995</v>
      </c>
      <c r="G17" s="19">
        <v>98.073133813055904</v>
      </c>
      <c r="H17" s="17" t="s">
        <v>7</v>
      </c>
      <c r="I17" s="19" t="s">
        <v>21</v>
      </c>
      <c r="J17" s="19" t="s">
        <v>21</v>
      </c>
      <c r="K17" s="19">
        <v>-3.3288308354660501</v>
      </c>
      <c r="L17" s="17" t="s">
        <v>7</v>
      </c>
      <c r="M17" s="19">
        <v>315.39674307363902</v>
      </c>
      <c r="N17" s="19">
        <v>318.34614481001199</v>
      </c>
      <c r="O17" s="19">
        <v>2229.8279151356501</v>
      </c>
      <c r="P17" s="19">
        <v>459.96027028909498</v>
      </c>
      <c r="Q17" s="19">
        <v>689.69037936828499</v>
      </c>
      <c r="R17" s="19">
        <v>693.38572628180702</v>
      </c>
      <c r="S17" s="17" t="s">
        <v>7</v>
      </c>
      <c r="T17" s="19" t="s">
        <v>21</v>
      </c>
      <c r="U17" s="19" t="s">
        <v>21</v>
      </c>
      <c r="V17" s="19">
        <v>-11.1491395756783</v>
      </c>
      <c r="W17" s="17" t="s">
        <v>7</v>
      </c>
      <c r="X17" s="1">
        <v>538.81512729759595</v>
      </c>
      <c r="Y17" s="1">
        <v>429.69240130752797</v>
      </c>
    </row>
    <row r="18" spans="1:101">
      <c r="A18" s="17" t="s">
        <v>8</v>
      </c>
      <c r="B18" s="19">
        <v>-28.5884511176166</v>
      </c>
      <c r="C18" s="19">
        <v>-37.9163472326861</v>
      </c>
      <c r="D18" s="19">
        <v>461.45526022631998</v>
      </c>
      <c r="E18" s="19">
        <v>4.3802233457786901</v>
      </c>
      <c r="F18" s="19">
        <v>-21.5368138554912</v>
      </c>
      <c r="G18" s="19">
        <v>62.929123113866403</v>
      </c>
      <c r="H18" s="17" t="s">
        <v>8</v>
      </c>
      <c r="I18" s="19" t="s">
        <v>21</v>
      </c>
      <c r="J18" s="19" t="s">
        <v>21</v>
      </c>
      <c r="K18" s="19">
        <v>-1.5381842007544</v>
      </c>
      <c r="L18" s="17" t="s">
        <v>8</v>
      </c>
      <c r="M18" s="19">
        <v>354.57845923992198</v>
      </c>
      <c r="N18" s="19">
        <v>368.69265027557901</v>
      </c>
      <c r="O18" s="19">
        <v>2761.9023709949702</v>
      </c>
      <c r="P18" s="19">
        <v>527.81779150660395</v>
      </c>
      <c r="Q18" s="19">
        <v>847.72328050703402</v>
      </c>
      <c r="R18" s="19">
        <v>809.99989564949794</v>
      </c>
      <c r="S18" s="17" t="s">
        <v>8</v>
      </c>
      <c r="T18" s="19" t="s">
        <v>21</v>
      </c>
      <c r="U18" s="19" t="s">
        <v>21</v>
      </c>
      <c r="V18" s="19">
        <v>-9.2063412366499104</v>
      </c>
      <c r="W18" s="17" t="s">
        <v>8</v>
      </c>
      <c r="X18" s="1">
        <v>656.63717102858595</v>
      </c>
      <c r="Y18" s="1">
        <v>487.89990869701103</v>
      </c>
    </row>
    <row r="20" spans="1:101">
      <c r="A20" s="14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101">
      <c r="B21" s="8" t="s">
        <v>19</v>
      </c>
      <c r="C21" s="8"/>
      <c r="D21" s="8"/>
      <c r="E21" s="8"/>
      <c r="F21" s="8"/>
      <c r="G21" s="8"/>
      <c r="H21" s="15"/>
      <c r="I21" s="8" t="s">
        <v>20</v>
      </c>
      <c r="J21" s="8"/>
      <c r="K21" s="8"/>
      <c r="L21" s="15"/>
      <c r="M21" s="8" t="s">
        <v>24</v>
      </c>
      <c r="N21" s="8"/>
      <c r="O21" s="8"/>
      <c r="P21" s="8"/>
      <c r="Q21" s="8"/>
      <c r="R21" s="8"/>
      <c r="S21" s="15"/>
      <c r="T21" s="8" t="s">
        <v>25</v>
      </c>
      <c r="U21" s="8"/>
      <c r="V21" s="8"/>
      <c r="W21" s="15"/>
    </row>
    <row r="22" spans="1:101" s="2" customFormat="1">
      <c r="A22" s="2" t="s">
        <v>26</v>
      </c>
      <c r="B22" s="2" t="s">
        <v>13</v>
      </c>
      <c r="C22" s="2" t="s">
        <v>14</v>
      </c>
      <c r="D22" s="2" t="s">
        <v>15</v>
      </c>
      <c r="E22" s="2" t="s">
        <v>16</v>
      </c>
      <c r="F22" s="2" t="s">
        <v>17</v>
      </c>
      <c r="G22" s="2" t="s">
        <v>18</v>
      </c>
      <c r="H22" s="2" t="s">
        <v>26</v>
      </c>
      <c r="I22" s="2" t="s">
        <v>13</v>
      </c>
      <c r="J22" s="2" t="s">
        <v>14</v>
      </c>
      <c r="K22" s="2" t="s">
        <v>15</v>
      </c>
      <c r="L22" s="2" t="s">
        <v>26</v>
      </c>
      <c r="M22" s="2" t="s">
        <v>13</v>
      </c>
      <c r="N22" s="2" t="s">
        <v>14</v>
      </c>
      <c r="O22" s="2" t="s">
        <v>15</v>
      </c>
      <c r="P22" s="2" t="s">
        <v>16</v>
      </c>
      <c r="Q22" s="2" t="s">
        <v>17</v>
      </c>
      <c r="R22" s="2" t="s">
        <v>18</v>
      </c>
      <c r="S22" s="2" t="s">
        <v>26</v>
      </c>
      <c r="T22" s="2" t="s">
        <v>13</v>
      </c>
      <c r="U22" s="2" t="s">
        <v>14</v>
      </c>
      <c r="V22" s="2" t="s">
        <v>15</v>
      </c>
      <c r="W22" s="2" t="s">
        <v>26</v>
      </c>
      <c r="X22" s="2" t="s">
        <v>22</v>
      </c>
      <c r="Y22" s="2" t="s">
        <v>23</v>
      </c>
      <c r="Z22" s="7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1:101">
      <c r="A23" s="16">
        <v>0</v>
      </c>
      <c r="B23" s="19">
        <v>-6.2834503562500901</v>
      </c>
      <c r="C23" s="19">
        <v>-16.365714992187399</v>
      </c>
      <c r="D23" s="19">
        <v>-12.619627703125399</v>
      </c>
      <c r="E23" s="19">
        <v>5.6580476234375698</v>
      </c>
      <c r="F23" s="19">
        <v>28.720114199999699</v>
      </c>
      <c r="G23" s="19">
        <v>4.7880095953124497</v>
      </c>
      <c r="H23" s="16">
        <v>0</v>
      </c>
      <c r="I23" s="19" t="s">
        <v>37</v>
      </c>
      <c r="J23" s="19" t="s">
        <v>37</v>
      </c>
      <c r="K23" s="19" t="s">
        <v>37</v>
      </c>
      <c r="L23" s="16">
        <v>0</v>
      </c>
      <c r="M23" s="19">
        <v>285.764187781472</v>
      </c>
      <c r="N23" s="19">
        <v>280.52893570190298</v>
      </c>
      <c r="O23" s="19">
        <v>682.69802853203203</v>
      </c>
      <c r="P23" s="19">
        <v>385.58703368463</v>
      </c>
      <c r="Q23" s="19">
        <v>428.99081433216799</v>
      </c>
      <c r="R23" s="19">
        <v>461.47433564670501</v>
      </c>
      <c r="S23" s="16">
        <v>0</v>
      </c>
      <c r="T23" s="19" t="s">
        <v>21</v>
      </c>
      <c r="U23" s="19" t="s">
        <v>21</v>
      </c>
      <c r="V23" s="19" t="s">
        <v>21</v>
      </c>
      <c r="W23" s="16">
        <v>0</v>
      </c>
      <c r="X23" s="1">
        <v>311.97553882682303</v>
      </c>
      <c r="Y23" s="1">
        <v>153.736236473156</v>
      </c>
    </row>
    <row r="24" spans="1:101">
      <c r="A24" s="17" t="s">
        <v>0</v>
      </c>
      <c r="B24" s="19">
        <v>744.13729549667801</v>
      </c>
      <c r="C24" s="19">
        <v>34.094362961680197</v>
      </c>
      <c r="D24" s="19">
        <v>147.498366178054</v>
      </c>
      <c r="E24" s="19">
        <v>625.04131081679304</v>
      </c>
      <c r="F24" s="19">
        <v>-13.305574586411099</v>
      </c>
      <c r="G24" s="19">
        <v>93.907079526392906</v>
      </c>
      <c r="H24" s="17" t="s">
        <v>0</v>
      </c>
      <c r="I24" s="19">
        <v>-7.4413729549667798</v>
      </c>
      <c r="J24" s="19" t="s">
        <v>21</v>
      </c>
      <c r="K24" s="19" t="s">
        <v>21</v>
      </c>
      <c r="L24" s="17" t="s">
        <v>0</v>
      </c>
      <c r="M24" s="19">
        <v>758.08275574654203</v>
      </c>
      <c r="N24" s="19">
        <v>317.45876198362703</v>
      </c>
      <c r="O24" s="19">
        <v>659.43784995997498</v>
      </c>
      <c r="P24" s="19">
        <v>616.66731822573502</v>
      </c>
      <c r="Q24" s="19">
        <v>470.731525172126</v>
      </c>
      <c r="R24" s="19">
        <v>527.74436675284903</v>
      </c>
      <c r="S24" s="17" t="s">
        <v>0</v>
      </c>
      <c r="T24" s="19">
        <v>-7.5808275574654198</v>
      </c>
      <c r="U24" s="19" t="s">
        <v>21</v>
      </c>
      <c r="V24" s="19" t="s">
        <v>21</v>
      </c>
      <c r="W24" s="17" t="s">
        <v>0</v>
      </c>
      <c r="X24" s="1">
        <v>485.76989848415201</v>
      </c>
      <c r="Y24" s="1">
        <v>258.11656375310002</v>
      </c>
    </row>
    <row r="25" spans="1:101">
      <c r="A25" s="17" t="s">
        <v>1</v>
      </c>
      <c r="B25" s="19">
        <v>346.55385744372001</v>
      </c>
      <c r="C25" s="19">
        <v>19.823200617284101</v>
      </c>
      <c r="D25" s="19">
        <v>122.51409329157801</v>
      </c>
      <c r="E25" s="19">
        <v>351.80257160720402</v>
      </c>
      <c r="F25" s="19">
        <v>-11.733709195715299</v>
      </c>
      <c r="G25" s="19">
        <v>50.284216323983202</v>
      </c>
      <c r="H25" s="17" t="s">
        <v>1</v>
      </c>
      <c r="I25" s="19">
        <v>-1.7327692872186</v>
      </c>
      <c r="J25" s="19" t="s">
        <v>21</v>
      </c>
      <c r="K25" s="19" t="s">
        <v>21</v>
      </c>
      <c r="L25" s="17" t="s">
        <v>1</v>
      </c>
      <c r="M25" s="19">
        <v>863.10000503213905</v>
      </c>
      <c r="N25" s="19">
        <v>262.43948253950703</v>
      </c>
      <c r="O25" s="19">
        <v>661.61506187906502</v>
      </c>
      <c r="P25" s="19">
        <v>735.00936996151404</v>
      </c>
      <c r="Q25" s="19">
        <v>389.47290821628098</v>
      </c>
      <c r="R25" s="19">
        <v>448.15707708814602</v>
      </c>
      <c r="S25" s="17" t="s">
        <v>1</v>
      </c>
      <c r="T25" s="19">
        <v>-4.3155000251607003</v>
      </c>
      <c r="U25" s="19" t="s">
        <v>21</v>
      </c>
      <c r="V25" s="19" t="s">
        <v>21</v>
      </c>
      <c r="W25" s="17" t="s">
        <v>1</v>
      </c>
      <c r="X25" s="1">
        <v>405.07446753282898</v>
      </c>
      <c r="Y25" s="1">
        <v>261.03426207441299</v>
      </c>
    </row>
    <row r="26" spans="1:101">
      <c r="A26" s="17" t="s">
        <v>2</v>
      </c>
      <c r="B26" s="19">
        <v>-56.851980928308897</v>
      </c>
      <c r="C26" s="19">
        <v>-8.7916713289359496</v>
      </c>
      <c r="D26" s="19">
        <v>87.798375689338499</v>
      </c>
      <c r="E26" s="19">
        <v>38.603058239619003</v>
      </c>
      <c r="F26" s="19">
        <v>21.871461169982801</v>
      </c>
      <c r="G26" s="19">
        <v>69.902869374459101</v>
      </c>
      <c r="H26" s="17" t="s">
        <v>2</v>
      </c>
      <c r="I26" s="19">
        <v>0.18950660309436301</v>
      </c>
      <c r="J26" s="19" t="s">
        <v>21</v>
      </c>
      <c r="K26" s="19" t="s">
        <v>21</v>
      </c>
      <c r="L26" s="17" t="s">
        <v>2</v>
      </c>
      <c r="M26" s="19">
        <v>793.96477265125804</v>
      </c>
      <c r="N26" s="19">
        <v>289.15323548639202</v>
      </c>
      <c r="O26" s="19">
        <v>672.91291676454898</v>
      </c>
      <c r="P26" s="19">
        <v>821.34666476501798</v>
      </c>
      <c r="Q26" s="19">
        <v>417.41321390171601</v>
      </c>
      <c r="R26" s="19">
        <v>453.71146359401399</v>
      </c>
      <c r="S26" s="17" t="s">
        <v>2</v>
      </c>
      <c r="T26" s="19">
        <v>-2.6465492421708601</v>
      </c>
      <c r="U26" s="19" t="s">
        <v>21</v>
      </c>
      <c r="V26" s="19" t="s">
        <v>21</v>
      </c>
      <c r="W26" s="17" t="s">
        <v>2</v>
      </c>
      <c r="X26" s="1">
        <v>431.06800220904</v>
      </c>
      <c r="Y26" s="1">
        <v>210.41580199913301</v>
      </c>
    </row>
    <row r="27" spans="1:101">
      <c r="A27" s="17" t="s">
        <v>3</v>
      </c>
      <c r="B27" s="19">
        <v>41.726951915974297</v>
      </c>
      <c r="C27" s="19">
        <v>777.92899461564298</v>
      </c>
      <c r="D27" s="19">
        <v>141.272667543859</v>
      </c>
      <c r="E27" s="19">
        <v>734.73628857533004</v>
      </c>
      <c r="F27" s="19">
        <v>-94.597437536550501</v>
      </c>
      <c r="G27" s="19">
        <v>48.3146096106505</v>
      </c>
      <c r="H27" s="17" t="s">
        <v>3</v>
      </c>
      <c r="I27" s="19" t="s">
        <v>21</v>
      </c>
      <c r="J27" s="19">
        <v>-7.77928994615643</v>
      </c>
      <c r="K27" s="19" t="s">
        <v>21</v>
      </c>
      <c r="L27" s="17" t="s">
        <v>3</v>
      </c>
      <c r="M27" s="19">
        <v>358.193159307141</v>
      </c>
      <c r="N27" s="19">
        <v>759.04572491686895</v>
      </c>
      <c r="O27" s="19">
        <v>658.02727533519896</v>
      </c>
      <c r="P27" s="19">
        <v>651.18503369629605</v>
      </c>
      <c r="Q27" s="19">
        <v>527.52269247598895</v>
      </c>
      <c r="R27" s="19">
        <v>497.99459329076598</v>
      </c>
      <c r="S27" s="17" t="s">
        <v>3</v>
      </c>
      <c r="T27" s="19" t="s">
        <v>21</v>
      </c>
      <c r="U27" s="19">
        <v>-7.5904572491686899</v>
      </c>
      <c r="V27" s="19" t="s">
        <v>21</v>
      </c>
      <c r="W27" s="17" t="s">
        <v>3</v>
      </c>
      <c r="X27" s="1">
        <v>510.03607047456899</v>
      </c>
      <c r="Y27" s="1">
        <v>277.70728677207597</v>
      </c>
    </row>
    <row r="28" spans="1:101">
      <c r="A28" s="17" t="s">
        <v>4</v>
      </c>
      <c r="B28" s="19">
        <v>19.956896033043101</v>
      </c>
      <c r="C28" s="19">
        <v>266.894535761621</v>
      </c>
      <c r="D28" s="19">
        <v>120.48617970905801</v>
      </c>
      <c r="E28" s="19">
        <v>335.16369949391998</v>
      </c>
      <c r="F28" s="19">
        <v>-23.1140929443538</v>
      </c>
      <c r="G28" s="19">
        <v>40.659008344680402</v>
      </c>
      <c r="H28" s="17" t="s">
        <v>4</v>
      </c>
      <c r="I28" s="19" t="s">
        <v>21</v>
      </c>
      <c r="J28" s="19">
        <v>-1.3344726788081001</v>
      </c>
      <c r="K28" s="19" t="s">
        <v>21</v>
      </c>
      <c r="L28" s="17" t="s">
        <v>4</v>
      </c>
      <c r="M28" s="19">
        <v>292.550154544816</v>
      </c>
      <c r="N28" s="19">
        <v>841.33654434954803</v>
      </c>
      <c r="O28" s="19">
        <v>684.73648725598298</v>
      </c>
      <c r="P28" s="19">
        <v>766.32723513605401</v>
      </c>
      <c r="Q28" s="19">
        <v>453.80112887430801</v>
      </c>
      <c r="R28" s="19">
        <v>435.80103856058901</v>
      </c>
      <c r="S28" s="17" t="s">
        <v>4</v>
      </c>
      <c r="T28" s="19" t="s">
        <v>21</v>
      </c>
      <c r="U28" s="19">
        <v>-4.2066827217477396</v>
      </c>
      <c r="V28" s="19" t="s">
        <v>21</v>
      </c>
      <c r="W28" s="17" t="s">
        <v>4</v>
      </c>
      <c r="X28" s="1">
        <v>427.73262457259199</v>
      </c>
      <c r="Y28" s="1">
        <v>244.55162296842499</v>
      </c>
    </row>
    <row r="29" spans="1:101">
      <c r="A29" s="17" t="s">
        <v>5</v>
      </c>
      <c r="B29" s="19">
        <v>-0.53729160088666295</v>
      </c>
      <c r="C29" s="19">
        <v>-270.91165961559199</v>
      </c>
      <c r="D29" s="19">
        <v>77.688540665548402</v>
      </c>
      <c r="E29" s="19">
        <v>-140.38320338992301</v>
      </c>
      <c r="F29" s="19">
        <v>36.5719745431444</v>
      </c>
      <c r="G29" s="19">
        <v>53.5177821150521</v>
      </c>
      <c r="H29" s="17" t="s">
        <v>5</v>
      </c>
      <c r="I29" s="19" t="s">
        <v>21</v>
      </c>
      <c r="J29" s="19">
        <v>0.90303886538530598</v>
      </c>
      <c r="K29" s="19" t="s">
        <v>21</v>
      </c>
      <c r="L29" s="17" t="s">
        <v>5</v>
      </c>
      <c r="M29" s="19">
        <v>345.53185073415199</v>
      </c>
      <c r="N29" s="19">
        <v>858.06458495635297</v>
      </c>
      <c r="O29" s="19">
        <v>707.24788705677895</v>
      </c>
      <c r="P29" s="19">
        <v>907.461593125935</v>
      </c>
      <c r="Q29" s="19">
        <v>497.55279641858101</v>
      </c>
      <c r="R29" s="19">
        <v>520.35788286766206</v>
      </c>
      <c r="S29" s="17" t="s">
        <v>5</v>
      </c>
      <c r="T29" s="19" t="s">
        <v>21</v>
      </c>
      <c r="U29" s="19">
        <v>-2.8602152831878498</v>
      </c>
      <c r="V29" s="19" t="s">
        <v>21</v>
      </c>
      <c r="W29" s="17" t="s">
        <v>5</v>
      </c>
      <c r="X29" s="1">
        <v>503.87315765931203</v>
      </c>
      <c r="Y29" s="1">
        <v>205.28352914081199</v>
      </c>
    </row>
    <row r="30" spans="1:101">
      <c r="A30" s="17" t="s">
        <v>6</v>
      </c>
      <c r="B30" s="19">
        <v>18.994639648737799</v>
      </c>
      <c r="C30" s="19">
        <v>9.0261709275930606</v>
      </c>
      <c r="D30" s="19">
        <v>390.86204122037401</v>
      </c>
      <c r="E30" s="19">
        <v>26.964408564173699</v>
      </c>
      <c r="F30" s="19">
        <v>-63.850857115650903</v>
      </c>
      <c r="G30" s="19">
        <v>83.965649711449601</v>
      </c>
      <c r="H30" s="17" t="s">
        <v>6</v>
      </c>
      <c r="I30" s="19" t="s">
        <v>21</v>
      </c>
      <c r="J30" s="19" t="s">
        <v>21</v>
      </c>
      <c r="K30" s="19">
        <v>-3.90862041220374</v>
      </c>
      <c r="L30" s="17" t="s">
        <v>6</v>
      </c>
      <c r="M30" s="19">
        <v>267.715136964919</v>
      </c>
      <c r="N30" s="19">
        <v>258.55145217970301</v>
      </c>
      <c r="O30" s="19">
        <v>912.89806465815002</v>
      </c>
      <c r="P30" s="19">
        <v>363.73690214398403</v>
      </c>
      <c r="Q30" s="19">
        <v>441.91290089637602</v>
      </c>
      <c r="R30" s="19">
        <v>476.76077499763898</v>
      </c>
      <c r="S30" s="17" t="s">
        <v>6</v>
      </c>
      <c r="T30" s="19" t="s">
        <v>21</v>
      </c>
      <c r="U30" s="19" t="s">
        <v>21</v>
      </c>
      <c r="V30" s="19">
        <v>-9.1289806465814998</v>
      </c>
      <c r="W30" s="17" t="s">
        <v>6</v>
      </c>
      <c r="X30" s="1">
        <v>344.581274802184</v>
      </c>
      <c r="Y30" s="1">
        <v>186.74515877294499</v>
      </c>
    </row>
    <row r="31" spans="1:101">
      <c r="A31" s="17" t="s">
        <v>7</v>
      </c>
      <c r="B31" s="19">
        <v>25.682128674201198</v>
      </c>
      <c r="C31" s="19">
        <v>16.828999289669401</v>
      </c>
      <c r="D31" s="19">
        <v>90.964449276052207</v>
      </c>
      <c r="E31" s="19">
        <v>48.155731989832397</v>
      </c>
      <c r="F31" s="19">
        <v>-22.392176826888399</v>
      </c>
      <c r="G31" s="19">
        <v>38.332442102396499</v>
      </c>
      <c r="H31" s="17" t="s">
        <v>7</v>
      </c>
      <c r="I31" s="19" t="s">
        <v>21</v>
      </c>
      <c r="J31" s="19" t="s">
        <v>21</v>
      </c>
      <c r="K31" s="19">
        <v>-0.45482224638026097</v>
      </c>
      <c r="L31" s="17" t="s">
        <v>7</v>
      </c>
      <c r="M31" s="19">
        <v>285.13100855326002</v>
      </c>
      <c r="N31" s="19">
        <v>278.25996073326797</v>
      </c>
      <c r="O31" s="19">
        <v>1170.8963103343399</v>
      </c>
      <c r="P31" s="19">
        <v>403.30065010121899</v>
      </c>
      <c r="Q31" s="19">
        <v>517.52095940986499</v>
      </c>
      <c r="R31" s="19">
        <v>525.66238266047901</v>
      </c>
      <c r="S31" s="17" t="s">
        <v>7</v>
      </c>
      <c r="T31" s="19" t="s">
        <v>21</v>
      </c>
      <c r="U31" s="19" t="s">
        <v>21</v>
      </c>
      <c r="V31" s="19">
        <v>-5.8544815516717001</v>
      </c>
      <c r="W31" s="17" t="s">
        <v>7</v>
      </c>
      <c r="X31" s="1">
        <v>408.329798278265</v>
      </c>
      <c r="Y31" s="1">
        <v>191.28199368293599</v>
      </c>
    </row>
    <row r="32" spans="1:101">
      <c r="A32" s="17" t="s">
        <v>8</v>
      </c>
      <c r="B32" s="19">
        <v>-22.205813527248701</v>
      </c>
      <c r="C32" s="19">
        <v>-30.4747061851217</v>
      </c>
      <c r="D32" s="19">
        <v>-414.15722796550398</v>
      </c>
      <c r="E32" s="19">
        <v>5.6929641949610899</v>
      </c>
      <c r="F32" s="19">
        <v>121.565314773464</v>
      </c>
      <c r="G32" s="19">
        <v>-48.8598205314659</v>
      </c>
      <c r="H32" s="17" t="s">
        <v>8</v>
      </c>
      <c r="I32" s="19" t="s">
        <v>21</v>
      </c>
      <c r="J32" s="19" t="s">
        <v>21</v>
      </c>
      <c r="K32" s="19">
        <v>1.38052409321835</v>
      </c>
      <c r="L32" s="17" t="s">
        <v>8</v>
      </c>
      <c r="M32" s="19">
        <v>327.94603550782</v>
      </c>
      <c r="N32" s="19">
        <v>329.368849279686</v>
      </c>
      <c r="O32" s="19">
        <v>1240.9362663775401</v>
      </c>
      <c r="P32" s="19">
        <v>474.44793775577699</v>
      </c>
      <c r="Q32" s="19">
        <v>588.61091193697598</v>
      </c>
      <c r="R32" s="19">
        <v>587.36946488346405</v>
      </c>
      <c r="S32" s="17" t="s">
        <v>8</v>
      </c>
      <c r="T32" s="19" t="s">
        <v>21</v>
      </c>
      <c r="U32" s="19" t="s">
        <v>21</v>
      </c>
      <c r="V32" s="19">
        <v>-4.1364542212584796</v>
      </c>
      <c r="W32" s="17" t="s">
        <v>8</v>
      </c>
      <c r="X32" s="1">
        <v>482.18526580161301</v>
      </c>
      <c r="Y32" s="1">
        <v>190.83760375026</v>
      </c>
    </row>
    <row r="34" spans="1:27" s="2" customFormat="1" ht="15" thickBo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>
      <c r="A35" s="7" t="s">
        <v>30</v>
      </c>
      <c r="B35" s="7" t="s">
        <v>10</v>
      </c>
      <c r="D35" s="7" t="s">
        <v>32</v>
      </c>
    </row>
    <row r="36" spans="1:27">
      <c r="A36" s="7" t="s">
        <v>27</v>
      </c>
      <c r="B36" s="7" t="s">
        <v>33</v>
      </c>
      <c r="D36" s="7" t="s">
        <v>34</v>
      </c>
    </row>
    <row r="37" spans="1:27">
      <c r="A37" s="7" t="s">
        <v>28</v>
      </c>
      <c r="B37" s="7">
        <v>1.6</v>
      </c>
    </row>
    <row r="38" spans="1:27">
      <c r="A38" s="7" t="s">
        <v>29</v>
      </c>
    </row>
    <row r="39" spans="1:27">
      <c r="A39" s="14" t="s">
        <v>31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7">
      <c r="B40" s="14" t="s">
        <v>19</v>
      </c>
      <c r="C40" s="14"/>
      <c r="D40" s="14"/>
      <c r="E40" s="14"/>
      <c r="F40" s="14"/>
      <c r="G40" s="14"/>
      <c r="H40" s="15"/>
      <c r="I40" s="14" t="s">
        <v>20</v>
      </c>
      <c r="J40" s="14"/>
      <c r="K40" s="14"/>
      <c r="L40" s="15"/>
      <c r="M40" s="14" t="s">
        <v>24</v>
      </c>
      <c r="N40" s="14"/>
      <c r="O40" s="14"/>
      <c r="P40" s="14"/>
      <c r="Q40" s="14"/>
      <c r="R40" s="14"/>
      <c r="S40" s="15"/>
      <c r="T40" s="14" t="s">
        <v>25</v>
      </c>
      <c r="U40" s="14"/>
      <c r="V40" s="14"/>
      <c r="W40" s="15"/>
    </row>
    <row r="41" spans="1:27">
      <c r="A41" s="2" t="s">
        <v>26</v>
      </c>
      <c r="B41" s="2" t="s">
        <v>13</v>
      </c>
      <c r="C41" s="2" t="s">
        <v>14</v>
      </c>
      <c r="D41" s="2" t="s">
        <v>15</v>
      </c>
      <c r="E41" s="2" t="s">
        <v>16</v>
      </c>
      <c r="F41" s="2" t="s">
        <v>17</v>
      </c>
      <c r="G41" s="2" t="s">
        <v>18</v>
      </c>
      <c r="H41" s="2" t="s">
        <v>26</v>
      </c>
      <c r="I41" s="2" t="s">
        <v>13</v>
      </c>
      <c r="J41" s="2" t="s">
        <v>14</v>
      </c>
      <c r="K41" s="2" t="s">
        <v>15</v>
      </c>
      <c r="L41" s="2" t="s">
        <v>26</v>
      </c>
      <c r="M41" s="2" t="s">
        <v>13</v>
      </c>
      <c r="N41" s="2" t="s">
        <v>14</v>
      </c>
      <c r="O41" s="2" t="s">
        <v>15</v>
      </c>
      <c r="P41" s="2" t="s">
        <v>16</v>
      </c>
      <c r="Q41" s="2" t="s">
        <v>17</v>
      </c>
      <c r="R41" s="2" t="s">
        <v>18</v>
      </c>
      <c r="S41" s="2" t="s">
        <v>26</v>
      </c>
      <c r="T41" s="2" t="s">
        <v>13</v>
      </c>
      <c r="U41" s="2" t="s">
        <v>14</v>
      </c>
      <c r="V41" s="2" t="s">
        <v>15</v>
      </c>
      <c r="W41" s="2" t="s">
        <v>26</v>
      </c>
      <c r="X41" s="2" t="s">
        <v>22</v>
      </c>
      <c r="Y41" s="2" t="s">
        <v>23</v>
      </c>
    </row>
    <row r="42" spans="1:27">
      <c r="A42" s="16">
        <v>0</v>
      </c>
      <c r="B42" s="19">
        <v>1.6463025843750301</v>
      </c>
      <c r="C42" s="19">
        <v>31.8772571906247</v>
      </c>
      <c r="D42" s="19">
        <v>-13.874844853124801</v>
      </c>
      <c r="E42" s="19">
        <v>-64.228872699999599</v>
      </c>
      <c r="F42" s="19">
        <v>5.4193028187499701</v>
      </c>
      <c r="G42" s="19">
        <v>42.535395365625</v>
      </c>
      <c r="H42" s="16">
        <v>0</v>
      </c>
      <c r="I42" s="19" t="s">
        <v>21</v>
      </c>
      <c r="J42" s="19" t="s">
        <v>21</v>
      </c>
      <c r="K42" s="19" t="s">
        <v>21</v>
      </c>
      <c r="L42" s="16">
        <v>0</v>
      </c>
      <c r="M42" s="19">
        <v>341.18737248393001</v>
      </c>
      <c r="N42" s="19">
        <v>257.67614220991499</v>
      </c>
      <c r="O42" s="19">
        <v>284.32388732886</v>
      </c>
      <c r="P42" s="19">
        <v>395.76937208574299</v>
      </c>
      <c r="Q42" s="19">
        <v>375.81167495933602</v>
      </c>
      <c r="R42" s="19">
        <v>452.519361187252</v>
      </c>
      <c r="S42" s="16">
        <v>0</v>
      </c>
      <c r="T42" s="19" t="s">
        <v>21</v>
      </c>
      <c r="U42" s="19" t="s">
        <v>21</v>
      </c>
      <c r="V42" s="19" t="s">
        <v>21</v>
      </c>
      <c r="W42" s="16">
        <v>0</v>
      </c>
      <c r="X42" s="1">
        <v>274.51808572500198</v>
      </c>
      <c r="Y42" s="1">
        <v>106.378327830145</v>
      </c>
    </row>
    <row r="43" spans="1:27">
      <c r="A43" s="17" t="s">
        <v>0</v>
      </c>
      <c r="B43" s="19">
        <v>511.52509572533</v>
      </c>
      <c r="C43" s="19">
        <v>103.19301270065699</v>
      </c>
      <c r="D43" s="19">
        <v>152.759870434211</v>
      </c>
      <c r="E43" s="19">
        <v>55.025009472039599</v>
      </c>
      <c r="F43" s="19">
        <v>-72.316659899671507</v>
      </c>
      <c r="G43" s="19">
        <v>55.334215146381503</v>
      </c>
      <c r="H43" s="17" t="s">
        <v>0</v>
      </c>
      <c r="I43" s="19">
        <v>-5.11525095725331</v>
      </c>
      <c r="J43" s="19" t="s">
        <v>21</v>
      </c>
      <c r="K43" s="19" t="s">
        <v>21</v>
      </c>
      <c r="L43" s="17" t="s">
        <v>0</v>
      </c>
      <c r="M43" s="19">
        <v>1100.60545130589</v>
      </c>
      <c r="N43" s="19">
        <v>251.47384393540801</v>
      </c>
      <c r="O43" s="19">
        <v>363.64912275041797</v>
      </c>
      <c r="P43" s="19">
        <v>508.137811543944</v>
      </c>
      <c r="Q43" s="19">
        <v>391.99021278632301</v>
      </c>
      <c r="R43" s="19">
        <v>689.84102038702497</v>
      </c>
      <c r="S43" s="17" t="s">
        <v>0</v>
      </c>
      <c r="T43" s="19">
        <v>-11.006054513058899</v>
      </c>
      <c r="U43" s="19" t="s">
        <v>21</v>
      </c>
      <c r="V43" s="19" t="s">
        <v>21</v>
      </c>
      <c r="W43" s="17" t="s">
        <v>0</v>
      </c>
      <c r="X43" s="1">
        <v>407.82954675000002</v>
      </c>
      <c r="Y43" s="1">
        <v>262.46858953422998</v>
      </c>
    </row>
    <row r="44" spans="1:27">
      <c r="A44" s="17" t="s">
        <v>1</v>
      </c>
      <c r="B44" s="19">
        <v>544.05529566775897</v>
      </c>
      <c r="C44" s="19">
        <v>50.367586837170997</v>
      </c>
      <c r="D44" s="19">
        <v>96.416353013156396</v>
      </c>
      <c r="E44" s="19">
        <v>79.187118554276097</v>
      </c>
      <c r="F44" s="19">
        <v>-42.286054072367598</v>
      </c>
      <c r="G44" s="19">
        <v>54.583186148026101</v>
      </c>
      <c r="H44" s="17" t="s">
        <v>1</v>
      </c>
      <c r="I44" s="19">
        <v>-2.7202764783387998</v>
      </c>
      <c r="J44" s="19" t="s">
        <v>21</v>
      </c>
      <c r="K44" s="19" t="s">
        <v>21</v>
      </c>
      <c r="L44" s="17" t="s">
        <v>1</v>
      </c>
      <c r="M44" s="19">
        <v>1556.25254400582</v>
      </c>
      <c r="N44" s="19">
        <v>258.83447033067102</v>
      </c>
      <c r="O44" s="19">
        <v>342.72500544721998</v>
      </c>
      <c r="P44" s="19">
        <v>565.34493507817695</v>
      </c>
      <c r="Q44" s="19">
        <v>398.44165344003898</v>
      </c>
      <c r="R44" s="19">
        <v>765.11274073599202</v>
      </c>
      <c r="S44" s="17" t="s">
        <v>1</v>
      </c>
      <c r="T44" s="19">
        <v>-7.7812627200291002</v>
      </c>
      <c r="U44" s="19" t="s">
        <v>21</v>
      </c>
      <c r="V44" s="19" t="s">
        <v>21</v>
      </c>
      <c r="W44" s="17" t="s">
        <v>1</v>
      </c>
      <c r="X44" s="1">
        <v>420.287777018094</v>
      </c>
      <c r="Y44" s="1">
        <v>366.31561355886799</v>
      </c>
    </row>
    <row r="45" spans="1:27">
      <c r="A45" s="17" t="s">
        <v>2</v>
      </c>
      <c r="B45" s="19">
        <v>550.43901504441305</v>
      </c>
      <c r="C45" s="19">
        <v>89.269913131577994</v>
      </c>
      <c r="D45" s="19">
        <v>65.577470521381798</v>
      </c>
      <c r="E45" s="19">
        <v>-26.355802032894701</v>
      </c>
      <c r="F45" s="19">
        <v>-30.022817794407601</v>
      </c>
      <c r="G45" s="19">
        <v>99.228322378291395</v>
      </c>
      <c r="H45" s="17" t="s">
        <v>2</v>
      </c>
      <c r="I45" s="19">
        <v>-1.8347967168147099</v>
      </c>
      <c r="J45" s="19" t="s">
        <v>21</v>
      </c>
      <c r="K45" s="19" t="s">
        <v>21</v>
      </c>
      <c r="L45" s="17" t="s">
        <v>2</v>
      </c>
      <c r="M45" s="19">
        <v>1951.5561993357101</v>
      </c>
      <c r="N45" s="19">
        <v>265.04569910351501</v>
      </c>
      <c r="O45" s="19">
        <v>365.16039743748098</v>
      </c>
      <c r="P45" s="19">
        <v>643.70333556849903</v>
      </c>
      <c r="Q45" s="19">
        <v>409.03844838301097</v>
      </c>
      <c r="R45" s="19">
        <v>866.17052603526201</v>
      </c>
      <c r="S45" s="17" t="s">
        <v>2</v>
      </c>
      <c r="T45" s="19">
        <v>-6.5051873311190302</v>
      </c>
      <c r="U45" s="19" t="s">
        <v>21</v>
      </c>
      <c r="V45" s="19" t="s">
        <v>21</v>
      </c>
      <c r="W45" s="17" t="s">
        <v>2</v>
      </c>
      <c r="X45" s="1">
        <v>467.392167746984</v>
      </c>
      <c r="Y45" s="1">
        <v>438.252325798968</v>
      </c>
    </row>
    <row r="46" spans="1:27">
      <c r="A46" s="17" t="s">
        <v>3</v>
      </c>
      <c r="B46" s="19">
        <v>37.848179202302397</v>
      </c>
      <c r="C46" s="19">
        <v>1254.39890026481</v>
      </c>
      <c r="D46" s="19">
        <v>97.138592703947197</v>
      </c>
      <c r="E46" s="19">
        <v>7.4848287384868097</v>
      </c>
      <c r="F46" s="19">
        <v>-152.70507166940601</v>
      </c>
      <c r="G46" s="19">
        <v>25.778716208881502</v>
      </c>
      <c r="H46" s="17" t="s">
        <v>3</v>
      </c>
      <c r="I46" s="19" t="s">
        <v>21</v>
      </c>
      <c r="J46" s="19">
        <v>-12.5439890026481</v>
      </c>
      <c r="K46" s="19" t="s">
        <v>21</v>
      </c>
      <c r="L46" s="17" t="s">
        <v>3</v>
      </c>
      <c r="M46" s="19">
        <v>354.28995746372999</v>
      </c>
      <c r="N46" s="19">
        <v>1610.5942054028701</v>
      </c>
      <c r="O46" s="19">
        <v>299.03745518627102</v>
      </c>
      <c r="P46" s="19">
        <v>498.56627904966302</v>
      </c>
      <c r="Q46" s="19">
        <v>477.24527898151598</v>
      </c>
      <c r="R46" s="19">
        <v>461.20169867618102</v>
      </c>
      <c r="S46" s="17" t="s">
        <v>3</v>
      </c>
      <c r="T46" s="19" t="s">
        <v>21</v>
      </c>
      <c r="U46" s="19">
        <v>-16.105942054028699</v>
      </c>
      <c r="V46" s="19" t="s">
        <v>21</v>
      </c>
      <c r="W46" s="17" t="s">
        <v>3</v>
      </c>
      <c r="X46" s="1">
        <v>481.136427354989</v>
      </c>
      <c r="Y46" s="1">
        <v>343.07392234832702</v>
      </c>
    </row>
    <row r="47" spans="1:27">
      <c r="A47" s="17" t="s">
        <v>4</v>
      </c>
      <c r="B47" s="19">
        <v>30.8288752746708</v>
      </c>
      <c r="C47" s="19">
        <v>1099.1039217977</v>
      </c>
      <c r="D47" s="19">
        <v>85.641288503288607</v>
      </c>
      <c r="E47" s="19">
        <v>-13.2104012467105</v>
      </c>
      <c r="F47" s="19">
        <v>-149.85015373190799</v>
      </c>
      <c r="G47" s="19">
        <v>28.214458736841902</v>
      </c>
      <c r="H47" s="17" t="s">
        <v>4</v>
      </c>
      <c r="I47" s="19" t="s">
        <v>21</v>
      </c>
      <c r="J47" s="19">
        <v>-5.4955196089884897</v>
      </c>
      <c r="K47" s="19" t="s">
        <v>21</v>
      </c>
      <c r="L47" s="17" t="s">
        <v>4</v>
      </c>
      <c r="M47" s="19">
        <v>349.06378829159598</v>
      </c>
      <c r="N47" s="19">
        <v>2652.2151579555202</v>
      </c>
      <c r="O47" s="19">
        <v>299.150129942175</v>
      </c>
      <c r="P47" s="19">
        <v>555.87978510081098</v>
      </c>
      <c r="Q47" s="19">
        <v>538.40896634522096</v>
      </c>
      <c r="R47" s="19">
        <v>455.44161907950303</v>
      </c>
      <c r="S47" s="17" t="s">
        <v>4</v>
      </c>
      <c r="T47" s="19" t="s">
        <v>21</v>
      </c>
      <c r="U47" s="19">
        <v>-13.2610757897776</v>
      </c>
      <c r="V47" s="19" t="s">
        <v>21</v>
      </c>
      <c r="W47" s="17" t="s">
        <v>4</v>
      </c>
      <c r="X47" s="1">
        <v>562.98625011650597</v>
      </c>
      <c r="Y47" s="1">
        <v>456.34392055472398</v>
      </c>
    </row>
    <row r="48" spans="1:27">
      <c r="A48" s="17" t="s">
        <v>5</v>
      </c>
      <c r="B48" s="19">
        <v>23.161198455592299</v>
      </c>
      <c r="C48" s="19">
        <v>786.32536838979399</v>
      </c>
      <c r="D48" s="19">
        <v>59.314827871710001</v>
      </c>
      <c r="E48" s="19">
        <v>-29.517623705592001</v>
      </c>
      <c r="F48" s="19">
        <v>-87.852998550986399</v>
      </c>
      <c r="G48" s="19">
        <v>28.531539161184501</v>
      </c>
      <c r="H48" s="17" t="s">
        <v>5</v>
      </c>
      <c r="I48" s="19" t="s">
        <v>21</v>
      </c>
      <c r="J48" s="19">
        <v>-2.6210845612993099</v>
      </c>
      <c r="K48" s="19" t="s">
        <v>21</v>
      </c>
      <c r="L48" s="17" t="s">
        <v>5</v>
      </c>
      <c r="M48" s="19">
        <v>378.47385179074701</v>
      </c>
      <c r="N48" s="19">
        <v>3281.5348025312001</v>
      </c>
      <c r="O48" s="19">
        <v>328.18867483057102</v>
      </c>
      <c r="P48" s="19">
        <v>712.16122215121095</v>
      </c>
      <c r="Q48" s="19">
        <v>724.48677575029103</v>
      </c>
      <c r="R48" s="19">
        <v>502.40966746268998</v>
      </c>
      <c r="S48" s="17" t="s">
        <v>5</v>
      </c>
      <c r="T48" s="19" t="s">
        <v>21</v>
      </c>
      <c r="U48" s="19">
        <v>-10.938449341770699</v>
      </c>
      <c r="V48" s="19" t="s">
        <v>21</v>
      </c>
      <c r="W48" s="17" t="s">
        <v>5</v>
      </c>
      <c r="X48" s="1">
        <v>718.84867764254295</v>
      </c>
      <c r="Y48" s="1">
        <v>471.56349596110601</v>
      </c>
    </row>
    <row r="49" spans="1:101">
      <c r="A49" s="17" t="s">
        <v>6</v>
      </c>
      <c r="B49" s="19">
        <v>51.918639707889703</v>
      </c>
      <c r="C49" s="19">
        <v>113.573805102058</v>
      </c>
      <c r="D49" s="19">
        <v>717.45379759206196</v>
      </c>
      <c r="E49" s="19">
        <v>-79.439915488741903</v>
      </c>
      <c r="F49" s="19">
        <v>-189.73380841132001</v>
      </c>
      <c r="G49" s="19">
        <v>4.6771846263912504</v>
      </c>
      <c r="H49" s="17" t="s">
        <v>6</v>
      </c>
      <c r="I49" s="19" t="s">
        <v>21</v>
      </c>
      <c r="J49" s="19" t="s">
        <v>21</v>
      </c>
      <c r="K49" s="19">
        <v>-7.1745379759206198</v>
      </c>
      <c r="L49" s="17" t="s">
        <v>6</v>
      </c>
      <c r="M49" s="19">
        <v>348.27810746136402</v>
      </c>
      <c r="N49" s="19">
        <v>247.78118268536099</v>
      </c>
      <c r="O49" s="19">
        <v>1146.15408575679</v>
      </c>
      <c r="P49" s="19">
        <v>384.94725394775901</v>
      </c>
      <c r="Q49" s="19">
        <v>414.69160388827697</v>
      </c>
      <c r="R49" s="19">
        <v>524.33209353418795</v>
      </c>
      <c r="S49" s="17" t="s">
        <v>6</v>
      </c>
      <c r="T49" s="19" t="s">
        <v>21</v>
      </c>
      <c r="U49" s="19" t="s">
        <v>21</v>
      </c>
      <c r="V49" s="19">
        <v>-11.461540857567901</v>
      </c>
      <c r="W49" s="17" t="s">
        <v>6</v>
      </c>
      <c r="X49" s="1">
        <v>393.83592743767798</v>
      </c>
      <c r="Y49" s="1">
        <v>238.353582471701</v>
      </c>
    </row>
    <row r="50" spans="1:101">
      <c r="A50" s="17" t="s">
        <v>7</v>
      </c>
      <c r="B50" s="19">
        <v>24.933958760835001</v>
      </c>
      <c r="C50" s="19">
        <v>95.0586564252703</v>
      </c>
      <c r="D50" s="19">
        <v>806.05235337094405</v>
      </c>
      <c r="E50" s="19">
        <v>-84.191890221879106</v>
      </c>
      <c r="F50" s="19">
        <v>-173.98430526982199</v>
      </c>
      <c r="G50" s="19">
        <v>-7.8411135512094701</v>
      </c>
      <c r="H50" s="17" t="s">
        <v>7</v>
      </c>
      <c r="I50" s="19" t="s">
        <v>21</v>
      </c>
      <c r="J50" s="19" t="s">
        <v>21</v>
      </c>
      <c r="K50" s="19">
        <v>-4.0302617668547196</v>
      </c>
      <c r="L50" s="17" t="s">
        <v>7</v>
      </c>
      <c r="M50" s="19">
        <v>377.78324764720901</v>
      </c>
      <c r="N50" s="19">
        <v>258.90631307019999</v>
      </c>
      <c r="O50" s="19">
        <v>2104.5621723569702</v>
      </c>
      <c r="P50" s="19">
        <v>412.486862812433</v>
      </c>
      <c r="Q50" s="19">
        <v>502.05529262770801</v>
      </c>
      <c r="R50" s="19">
        <v>681.813806480925</v>
      </c>
      <c r="S50" s="17" t="s">
        <v>7</v>
      </c>
      <c r="T50" s="19" t="s">
        <v>21</v>
      </c>
      <c r="U50" s="19" t="s">
        <v>21</v>
      </c>
      <c r="V50" s="19">
        <v>-10.5228108617848</v>
      </c>
      <c r="W50" s="17" t="s">
        <v>7</v>
      </c>
      <c r="X50" s="1">
        <v>495.91616245771797</v>
      </c>
      <c r="Y50" s="1">
        <v>398.95302179415302</v>
      </c>
    </row>
    <row r="51" spans="1:101">
      <c r="A51" s="17" t="s">
        <v>8</v>
      </c>
      <c r="B51" s="19">
        <v>3.3001008338953102</v>
      </c>
      <c r="C51" s="19">
        <v>66.373462371092103</v>
      </c>
      <c r="D51" s="19">
        <v>627.29338516917096</v>
      </c>
      <c r="E51" s="19">
        <v>-87.541177981546198</v>
      </c>
      <c r="F51" s="19">
        <v>-13.933354076546999</v>
      </c>
      <c r="G51" s="19">
        <v>-3.1927295646309499</v>
      </c>
      <c r="H51" s="17" t="s">
        <v>8</v>
      </c>
      <c r="I51" s="19" t="s">
        <v>21</v>
      </c>
      <c r="J51" s="19" t="s">
        <v>21</v>
      </c>
      <c r="K51" s="19">
        <v>-2.0909779505639001</v>
      </c>
      <c r="L51" s="17" t="s">
        <v>8</v>
      </c>
      <c r="M51" s="19">
        <v>445.40016344371099</v>
      </c>
      <c r="N51" s="19">
        <v>286.83765072839998</v>
      </c>
      <c r="O51" s="19">
        <v>2695.9440206311201</v>
      </c>
      <c r="P51" s="19">
        <v>467.16497513188699</v>
      </c>
      <c r="Q51" s="19">
        <v>633.526923545405</v>
      </c>
      <c r="R51" s="19">
        <v>837.32454774128405</v>
      </c>
      <c r="S51" s="17" t="s">
        <v>8</v>
      </c>
      <c r="T51" s="19" t="s">
        <v>21</v>
      </c>
      <c r="U51" s="19" t="s">
        <v>21</v>
      </c>
      <c r="V51" s="19">
        <v>-8.9864800687703994</v>
      </c>
      <c r="W51" s="17" t="s">
        <v>8</v>
      </c>
      <c r="X51" s="1">
        <v>612.03507545848299</v>
      </c>
      <c r="Y51" s="1">
        <v>461.869023331694</v>
      </c>
    </row>
    <row r="54" spans="1:101">
      <c r="A54" s="14" t="s">
        <v>36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101">
      <c r="B55" s="8" t="s">
        <v>19</v>
      </c>
      <c r="C55" s="8"/>
      <c r="D55" s="8"/>
      <c r="E55" s="8"/>
      <c r="F55" s="8"/>
      <c r="G55" s="8"/>
      <c r="H55" s="15"/>
      <c r="I55" s="8" t="s">
        <v>20</v>
      </c>
      <c r="J55" s="8"/>
      <c r="K55" s="8"/>
      <c r="L55" s="15"/>
      <c r="M55" s="8" t="s">
        <v>24</v>
      </c>
      <c r="N55" s="8"/>
      <c r="O55" s="8"/>
      <c r="P55" s="8"/>
      <c r="Q55" s="8"/>
      <c r="R55" s="8"/>
      <c r="S55" s="15"/>
      <c r="T55" s="8" t="s">
        <v>25</v>
      </c>
      <c r="U55" s="8"/>
      <c r="V55" s="8"/>
      <c r="W55" s="15"/>
    </row>
    <row r="56" spans="1:101" s="2" customFormat="1">
      <c r="A56" s="2" t="s">
        <v>26</v>
      </c>
      <c r="B56" s="2" t="s">
        <v>13</v>
      </c>
      <c r="C56" s="2" t="s">
        <v>14</v>
      </c>
      <c r="D56" s="2" t="s">
        <v>15</v>
      </c>
      <c r="E56" s="2" t="s">
        <v>16</v>
      </c>
      <c r="F56" s="2" t="s">
        <v>17</v>
      </c>
      <c r="G56" s="2" t="s">
        <v>18</v>
      </c>
      <c r="H56" s="2" t="s">
        <v>26</v>
      </c>
      <c r="I56" s="2" t="s">
        <v>13</v>
      </c>
      <c r="J56" s="2" t="s">
        <v>14</v>
      </c>
      <c r="K56" s="2" t="s">
        <v>15</v>
      </c>
      <c r="L56" s="2" t="s">
        <v>26</v>
      </c>
      <c r="M56" s="2" t="s">
        <v>13</v>
      </c>
      <c r="N56" s="2" t="s">
        <v>14</v>
      </c>
      <c r="O56" s="2" t="s">
        <v>15</v>
      </c>
      <c r="P56" s="2" t="s">
        <v>16</v>
      </c>
      <c r="Q56" s="2" t="s">
        <v>17</v>
      </c>
      <c r="R56" s="2" t="s">
        <v>18</v>
      </c>
      <c r="S56" s="2" t="s">
        <v>26</v>
      </c>
      <c r="T56" s="2" t="s">
        <v>13</v>
      </c>
      <c r="U56" s="2" t="s">
        <v>14</v>
      </c>
      <c r="V56" s="2" t="s">
        <v>15</v>
      </c>
      <c r="W56" s="2" t="s">
        <v>26</v>
      </c>
      <c r="X56" s="2" t="s">
        <v>22</v>
      </c>
      <c r="Y56" s="2" t="s">
        <v>23</v>
      </c>
      <c r="Z56" s="7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</row>
    <row r="57" spans="1:101">
      <c r="A57" s="16">
        <v>0</v>
      </c>
      <c r="B57" s="19">
        <v>1.6463025843750301</v>
      </c>
      <c r="C57" s="19">
        <v>31.8772571906247</v>
      </c>
      <c r="D57" s="19">
        <v>-13.874844853124801</v>
      </c>
      <c r="E57" s="19">
        <v>-64.228872699999599</v>
      </c>
      <c r="F57" s="19">
        <v>5.4193028187499701</v>
      </c>
      <c r="G57" s="19">
        <v>42.535395365625</v>
      </c>
      <c r="H57" s="16">
        <v>0</v>
      </c>
      <c r="I57" s="19" t="s">
        <v>21</v>
      </c>
      <c r="J57" s="19" t="s">
        <v>21</v>
      </c>
      <c r="K57" s="19" t="s">
        <v>21</v>
      </c>
      <c r="L57" s="16">
        <v>0</v>
      </c>
      <c r="M57" s="19">
        <v>341.18737248393001</v>
      </c>
      <c r="N57" s="19">
        <v>257.67614220991499</v>
      </c>
      <c r="O57" s="19">
        <v>284.32388732886</v>
      </c>
      <c r="P57" s="19">
        <v>395.76937208574299</v>
      </c>
      <c r="Q57" s="19">
        <v>375.81167495933602</v>
      </c>
      <c r="R57" s="19">
        <v>452.519361187252</v>
      </c>
      <c r="S57" s="16">
        <v>0</v>
      </c>
      <c r="T57" s="19" t="s">
        <v>21</v>
      </c>
      <c r="U57" s="19" t="s">
        <v>21</v>
      </c>
      <c r="V57" s="19" t="s">
        <v>21</v>
      </c>
      <c r="W57" s="16">
        <v>0</v>
      </c>
      <c r="X57" s="1">
        <v>274.51808572500198</v>
      </c>
      <c r="Y57" s="1">
        <v>106.378327830145</v>
      </c>
    </row>
    <row r="58" spans="1:101">
      <c r="A58" s="17" t="s">
        <v>0</v>
      </c>
      <c r="B58" s="19">
        <v>350.44280461873097</v>
      </c>
      <c r="C58" s="19">
        <v>110.70111940789501</v>
      </c>
      <c r="D58" s="19">
        <v>165.563736353493</v>
      </c>
      <c r="E58" s="19">
        <v>30.618165320098601</v>
      </c>
      <c r="F58" s="19">
        <v>-74.596415297014005</v>
      </c>
      <c r="G58" s="19">
        <v>63.873002541166997</v>
      </c>
      <c r="H58" s="17" t="s">
        <v>0</v>
      </c>
      <c r="I58" s="19">
        <v>-3.5044280461873099</v>
      </c>
      <c r="J58" s="19" t="s">
        <v>21</v>
      </c>
      <c r="K58" s="19" t="s">
        <v>21</v>
      </c>
      <c r="L58" s="17" t="s">
        <v>0</v>
      </c>
      <c r="M58" s="19">
        <v>758.37797449290099</v>
      </c>
      <c r="N58" s="19">
        <v>228.9469241221</v>
      </c>
      <c r="O58" s="19">
        <v>320.722881786877</v>
      </c>
      <c r="P58" s="19">
        <v>439.77991106081402</v>
      </c>
      <c r="Q58" s="19">
        <v>359.01867883876901</v>
      </c>
      <c r="R58" s="19">
        <v>587.43072993323801</v>
      </c>
      <c r="S58" s="17" t="s">
        <v>0</v>
      </c>
      <c r="T58" s="19">
        <v>-7.5837797449290099</v>
      </c>
      <c r="U58" s="19" t="s">
        <v>21</v>
      </c>
      <c r="V58" s="19" t="s">
        <v>21</v>
      </c>
      <c r="W58" s="17" t="s">
        <v>0</v>
      </c>
      <c r="X58" s="1">
        <v>356.05439099178</v>
      </c>
      <c r="Y58" s="1">
        <v>173.80757928462199</v>
      </c>
    </row>
    <row r="59" spans="1:101">
      <c r="A59" s="17" t="s">
        <v>1</v>
      </c>
      <c r="B59" s="19">
        <v>125.15640145924201</v>
      </c>
      <c r="C59" s="19">
        <v>59.421145928649501</v>
      </c>
      <c r="D59" s="19">
        <v>109.82556550698899</v>
      </c>
      <c r="E59" s="19">
        <v>21.5839512686094</v>
      </c>
      <c r="F59" s="19">
        <v>-47.544575578703402</v>
      </c>
      <c r="G59" s="19">
        <v>68.993263950163595</v>
      </c>
      <c r="H59" s="17" t="s">
        <v>1</v>
      </c>
      <c r="I59" s="19">
        <v>-0.62578200729620803</v>
      </c>
      <c r="J59" s="19" t="s">
        <v>21</v>
      </c>
      <c r="K59" s="19" t="s">
        <v>21</v>
      </c>
      <c r="L59" s="17" t="s">
        <v>1</v>
      </c>
      <c r="M59" s="19">
        <v>586.43920368998999</v>
      </c>
      <c r="N59" s="19">
        <v>231.36896172646601</v>
      </c>
      <c r="O59" s="19">
        <v>289.09974340052298</v>
      </c>
      <c r="P59" s="19">
        <v>411.20798476407799</v>
      </c>
      <c r="Q59" s="19">
        <v>354.580662851765</v>
      </c>
      <c r="R59" s="19">
        <v>523.78602483865996</v>
      </c>
      <c r="S59" s="17" t="s">
        <v>1</v>
      </c>
      <c r="T59" s="19">
        <v>-2.9321960184499498</v>
      </c>
      <c r="U59" s="19" t="s">
        <v>21</v>
      </c>
      <c r="V59" s="19" t="s">
        <v>21</v>
      </c>
      <c r="W59" s="17" t="s">
        <v>1</v>
      </c>
      <c r="X59" s="1">
        <v>306.35173646325001</v>
      </c>
      <c r="Y59" s="1">
        <v>139.8862019117</v>
      </c>
    </row>
    <row r="60" spans="1:101">
      <c r="A60" s="17" t="s">
        <v>2</v>
      </c>
      <c r="B60" s="19">
        <v>-59.0515672280495</v>
      </c>
      <c r="C60" s="19">
        <v>102.599804825368</v>
      </c>
      <c r="D60" s="19">
        <v>75.698841192689997</v>
      </c>
      <c r="E60" s="19">
        <v>-121.772891303527</v>
      </c>
      <c r="F60" s="19">
        <v>-43.347646996647804</v>
      </c>
      <c r="G60" s="19">
        <v>115.976283147708</v>
      </c>
      <c r="H60" s="17" t="s">
        <v>2</v>
      </c>
      <c r="I60" s="19">
        <v>0.19683855742683201</v>
      </c>
      <c r="J60" s="19" t="s">
        <v>21</v>
      </c>
      <c r="K60" s="19" t="s">
        <v>21</v>
      </c>
      <c r="L60" s="17" t="s">
        <v>2</v>
      </c>
      <c r="M60" s="19">
        <v>512.36454472892694</v>
      </c>
      <c r="N60" s="19">
        <v>235.17882194002399</v>
      </c>
      <c r="O60" s="19">
        <v>313.55553444715798</v>
      </c>
      <c r="P60" s="19">
        <v>414.928301522975</v>
      </c>
      <c r="Q60" s="19">
        <v>362.44003781901699</v>
      </c>
      <c r="R60" s="19">
        <v>511.34974188751499</v>
      </c>
      <c r="S60" s="17" t="s">
        <v>2</v>
      </c>
      <c r="T60" s="19">
        <v>-1.7078818157630899</v>
      </c>
      <c r="U60" s="19" t="s">
        <v>21</v>
      </c>
      <c r="V60" s="19" t="s">
        <v>21</v>
      </c>
      <c r="W60" s="17" t="s">
        <v>2</v>
      </c>
      <c r="X60" s="1">
        <v>311.01672341407499</v>
      </c>
      <c r="Y60" s="1">
        <v>126.755811881253</v>
      </c>
    </row>
    <row r="61" spans="1:101">
      <c r="A61" s="17" t="s">
        <v>3</v>
      </c>
      <c r="B61" s="19">
        <v>40.247688071329598</v>
      </c>
      <c r="C61" s="19">
        <v>986.72963924668602</v>
      </c>
      <c r="D61" s="19">
        <v>106.29265122730099</v>
      </c>
      <c r="E61" s="19">
        <v>-14.592757840874199</v>
      </c>
      <c r="F61" s="19">
        <v>-148.818908821945</v>
      </c>
      <c r="G61" s="19">
        <v>26.607192732379101</v>
      </c>
      <c r="H61" s="17" t="s">
        <v>3</v>
      </c>
      <c r="I61" s="19" t="s">
        <v>21</v>
      </c>
      <c r="J61" s="19">
        <v>-9.8672963924668604</v>
      </c>
      <c r="K61" s="19" t="s">
        <v>21</v>
      </c>
      <c r="L61" s="17" t="s">
        <v>3</v>
      </c>
      <c r="M61" s="19">
        <v>330.853754832064</v>
      </c>
      <c r="N61" s="19">
        <v>1103.6914724063699</v>
      </c>
      <c r="O61" s="19">
        <v>279.86449887156198</v>
      </c>
      <c r="P61" s="19">
        <v>426.55550763285999</v>
      </c>
      <c r="Q61" s="19">
        <v>416.71918301483299</v>
      </c>
      <c r="R61" s="19">
        <v>427.78599976116601</v>
      </c>
      <c r="S61" s="17" t="s">
        <v>3</v>
      </c>
      <c r="T61" s="19" t="s">
        <v>21</v>
      </c>
      <c r="U61" s="19">
        <v>-11.036914724063699</v>
      </c>
      <c r="V61" s="19" t="s">
        <v>21</v>
      </c>
      <c r="W61" s="17" t="s">
        <v>3</v>
      </c>
      <c r="X61" s="1">
        <v>415.60476423354299</v>
      </c>
      <c r="Y61" s="1">
        <v>238.58915389569199</v>
      </c>
    </row>
    <row r="62" spans="1:101">
      <c r="A62" s="17" t="s">
        <v>4</v>
      </c>
      <c r="B62" s="19">
        <v>31.236459429466201</v>
      </c>
      <c r="C62" s="19">
        <v>366.74526519381197</v>
      </c>
      <c r="D62" s="19">
        <v>100.605729738562</v>
      </c>
      <c r="E62" s="19">
        <v>-68.608290638616495</v>
      </c>
      <c r="F62" s="19">
        <v>-120.702584515704</v>
      </c>
      <c r="G62" s="19">
        <v>31.0554354121277</v>
      </c>
      <c r="H62" s="17" t="s">
        <v>4</v>
      </c>
      <c r="I62" s="19" t="s">
        <v>21</v>
      </c>
      <c r="J62" s="19">
        <v>-1.8337263259690599</v>
      </c>
      <c r="K62" s="19" t="s">
        <v>21</v>
      </c>
      <c r="L62" s="17" t="s">
        <v>4</v>
      </c>
      <c r="M62" s="19">
        <v>324.146009253599</v>
      </c>
      <c r="N62" s="19">
        <v>1348.7251090898401</v>
      </c>
      <c r="O62" s="19">
        <v>281.53579407979902</v>
      </c>
      <c r="P62" s="19">
        <v>420.20987824481398</v>
      </c>
      <c r="Q62" s="19">
        <v>422.038921172382</v>
      </c>
      <c r="R62" s="19">
        <v>422.122690227698</v>
      </c>
      <c r="S62" s="17" t="s">
        <v>4</v>
      </c>
      <c r="T62" s="19" t="s">
        <v>21</v>
      </c>
      <c r="U62" s="19">
        <v>-6.7436255454491896</v>
      </c>
      <c r="V62" s="19" t="s">
        <v>21</v>
      </c>
      <c r="W62" s="17" t="s">
        <v>4</v>
      </c>
      <c r="X62" s="1">
        <v>412.26048668527801</v>
      </c>
      <c r="Y62" s="1">
        <v>200.454198572596</v>
      </c>
    </row>
    <row r="63" spans="1:101">
      <c r="A63" s="17" t="s">
        <v>5</v>
      </c>
      <c r="B63" s="19">
        <v>21.348692993079599</v>
      </c>
      <c r="C63" s="19">
        <v>-328.72309536656701</v>
      </c>
      <c r="D63" s="19">
        <v>77.456461597101907</v>
      </c>
      <c r="E63" s="19">
        <v>-117.333195815311</v>
      </c>
      <c r="F63" s="19">
        <v>-4.3104062175606499</v>
      </c>
      <c r="G63" s="19">
        <v>37.098733799199998</v>
      </c>
      <c r="H63" s="17" t="s">
        <v>5</v>
      </c>
      <c r="I63" s="19" t="s">
        <v>21</v>
      </c>
      <c r="J63" s="19">
        <v>1.0957436512218901</v>
      </c>
      <c r="K63" s="19" t="s">
        <v>21</v>
      </c>
      <c r="L63" s="17" t="s">
        <v>5</v>
      </c>
      <c r="M63" s="19">
        <v>360.26543035381599</v>
      </c>
      <c r="N63" s="19">
        <v>1583.5634571611799</v>
      </c>
      <c r="O63" s="19">
        <v>319.32095645820999</v>
      </c>
      <c r="P63" s="19">
        <v>548.10291685170898</v>
      </c>
      <c r="Q63" s="19">
        <v>568.31956314604304</v>
      </c>
      <c r="R63" s="19">
        <v>485.24082573086997</v>
      </c>
      <c r="S63" s="17" t="s">
        <v>5</v>
      </c>
      <c r="T63" s="19" t="s">
        <v>21</v>
      </c>
      <c r="U63" s="19">
        <v>-5.27854485720394</v>
      </c>
      <c r="V63" s="19" t="s">
        <v>21</v>
      </c>
      <c r="W63" s="17" t="s">
        <v>5</v>
      </c>
      <c r="X63" s="1">
        <v>526.89681972453195</v>
      </c>
      <c r="Y63" s="1">
        <v>181.853378491641</v>
      </c>
    </row>
    <row r="64" spans="1:101">
      <c r="A64" s="17" t="s">
        <v>6</v>
      </c>
      <c r="B64" s="19">
        <v>55.5989690866421</v>
      </c>
      <c r="C64" s="19">
        <v>120.621759410588</v>
      </c>
      <c r="D64" s="19">
        <v>534.960449176672</v>
      </c>
      <c r="E64" s="19">
        <v>-86.049935270467998</v>
      </c>
      <c r="F64" s="19">
        <v>-186.44176117266801</v>
      </c>
      <c r="G64" s="19">
        <v>6.1042281124958997</v>
      </c>
      <c r="H64" s="17" t="s">
        <v>6</v>
      </c>
      <c r="I64" s="19" t="s">
        <v>21</v>
      </c>
      <c r="J64" s="19" t="s">
        <v>21</v>
      </c>
      <c r="K64" s="19">
        <v>-5.34960449176672</v>
      </c>
      <c r="L64" s="17" t="s">
        <v>6</v>
      </c>
      <c r="M64" s="19">
        <v>324.91185632161199</v>
      </c>
      <c r="N64" s="19">
        <v>229.43091513088899</v>
      </c>
      <c r="O64" s="19">
        <v>784.64651549058601</v>
      </c>
      <c r="P64" s="19">
        <v>358.228286743495</v>
      </c>
      <c r="Q64" s="19">
        <v>369.37131348531102</v>
      </c>
      <c r="R64" s="19">
        <v>460.46934353741398</v>
      </c>
      <c r="S64" s="17" t="s">
        <v>6</v>
      </c>
      <c r="T64" s="19" t="s">
        <v>21</v>
      </c>
      <c r="U64" s="19" t="s">
        <v>21</v>
      </c>
      <c r="V64" s="19">
        <v>-7.8464651549058599</v>
      </c>
      <c r="W64" s="17" t="s">
        <v>6</v>
      </c>
      <c r="X64" s="1">
        <v>345.168217975723</v>
      </c>
      <c r="Y64" s="1">
        <v>163.348348943095</v>
      </c>
    </row>
    <row r="65" spans="1:25">
      <c r="A65" s="17" t="s">
        <v>7</v>
      </c>
      <c r="B65" s="19">
        <v>31.215587919843902</v>
      </c>
      <c r="C65" s="19">
        <v>106.88243282725099</v>
      </c>
      <c r="D65" s="19">
        <v>226.432214649147</v>
      </c>
      <c r="E65" s="19">
        <v>-99.234530882353397</v>
      </c>
      <c r="F65" s="19">
        <v>-155.25242681100201</v>
      </c>
      <c r="G65" s="19">
        <v>14.225057697894201</v>
      </c>
      <c r="H65" s="17" t="s">
        <v>7</v>
      </c>
      <c r="I65" s="19" t="s">
        <v>21</v>
      </c>
      <c r="J65" s="19" t="s">
        <v>21</v>
      </c>
      <c r="K65" s="19">
        <v>-1.1321610732457299</v>
      </c>
      <c r="L65" s="17" t="s">
        <v>7</v>
      </c>
      <c r="M65" s="19">
        <v>334.47172360393103</v>
      </c>
      <c r="N65" s="19">
        <v>233.57106817661099</v>
      </c>
      <c r="O65" s="19">
        <v>993.07414368244201</v>
      </c>
      <c r="P65" s="19">
        <v>369.30000759018998</v>
      </c>
      <c r="Q65" s="19">
        <v>391.13310367442602</v>
      </c>
      <c r="R65" s="19">
        <v>503.37697590105302</v>
      </c>
      <c r="S65" s="17" t="s">
        <v>7</v>
      </c>
      <c r="T65" s="19" t="s">
        <v>21</v>
      </c>
      <c r="U65" s="19" t="s">
        <v>21</v>
      </c>
      <c r="V65" s="19">
        <v>-4.9653707184122098</v>
      </c>
      <c r="W65" s="17" t="s">
        <v>7</v>
      </c>
      <c r="X65" s="1">
        <v>368.477616626947</v>
      </c>
      <c r="Y65" s="1">
        <v>163.92631893075099</v>
      </c>
    </row>
    <row r="66" spans="1:25">
      <c r="A66" s="17" t="s">
        <v>8</v>
      </c>
      <c r="B66" s="19">
        <v>11.0068018544548</v>
      </c>
      <c r="C66" s="19">
        <v>77.614374480969204</v>
      </c>
      <c r="D66" s="19">
        <v>-290.79134104130702</v>
      </c>
      <c r="E66" s="19">
        <v>-104.879440400628</v>
      </c>
      <c r="F66" s="19">
        <v>43.445137335099702</v>
      </c>
      <c r="G66" s="19">
        <v>50.353675318987897</v>
      </c>
      <c r="H66" s="17" t="s">
        <v>8</v>
      </c>
      <c r="I66" s="19" t="s">
        <v>21</v>
      </c>
      <c r="J66" s="19" t="s">
        <v>21</v>
      </c>
      <c r="K66" s="19">
        <v>0.96930447013769105</v>
      </c>
      <c r="L66" s="17" t="s">
        <v>8</v>
      </c>
      <c r="M66" s="19">
        <v>409.63458916710499</v>
      </c>
      <c r="N66" s="19">
        <v>266.247974802317</v>
      </c>
      <c r="O66" s="19">
        <v>1046.82454558774</v>
      </c>
      <c r="P66" s="19">
        <v>428.96082790018698</v>
      </c>
      <c r="Q66" s="19">
        <v>481.04085811523402</v>
      </c>
      <c r="R66" s="19">
        <v>609.30118576477696</v>
      </c>
      <c r="S66" s="17" t="s">
        <v>8</v>
      </c>
      <c r="T66" s="19" t="s">
        <v>21</v>
      </c>
      <c r="U66" s="19" t="s">
        <v>21</v>
      </c>
      <c r="V66" s="19">
        <v>-3.4894151519591299</v>
      </c>
      <c r="W66" s="17" t="s">
        <v>8</v>
      </c>
      <c r="X66" s="1">
        <v>440.17616841028303</v>
      </c>
      <c r="Y66" s="1">
        <v>158.54815090117901</v>
      </c>
    </row>
  </sheetData>
  <mergeCells count="20">
    <mergeCell ref="A54:Y54"/>
    <mergeCell ref="B55:G55"/>
    <mergeCell ref="I55:K55"/>
    <mergeCell ref="M55:R55"/>
    <mergeCell ref="T55:V55"/>
    <mergeCell ref="A39:Y39"/>
    <mergeCell ref="B40:G40"/>
    <mergeCell ref="I40:K40"/>
    <mergeCell ref="M40:R40"/>
    <mergeCell ref="T40:V40"/>
    <mergeCell ref="A20:Y20"/>
    <mergeCell ref="B21:G21"/>
    <mergeCell ref="I21:K21"/>
    <mergeCell ref="M21:R21"/>
    <mergeCell ref="T21:V21"/>
    <mergeCell ref="A6:Y6"/>
    <mergeCell ref="B7:G7"/>
    <mergeCell ref="I7:K7"/>
    <mergeCell ref="M7:R7"/>
    <mergeCell ref="T7:V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Cortical NS=25</vt:lpstr>
      <vt:lpstr>Matlab Border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2019-01-24T17:56:36Z</dcterms:modified>
</cp:coreProperties>
</file>